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bookViews>
    <workbookView xWindow="0" yWindow="460" windowWidth="38400" windowHeight="19780" tabRatio="500"/>
  </bookViews>
  <sheets>
    <sheet name="OLS" sheetId="3" r:id="rId1"/>
    <sheet name="OLS.Numeric" sheetId="1" r:id="rId2"/>
    <sheet name="OLS.Numeric.Likelihood" sheetId="2" r:id="rId3"/>
  </sheets>
  <definedNames>
    <definedName name="b" localSheetId="0">OLS!#REF!</definedName>
    <definedName name="b" localSheetId="2">OLS.Numeric.Likelihood!$E$3</definedName>
    <definedName name="b">OLS.Numeric!$E$3</definedName>
    <definedName name="sd_x">OLS.Numeric.Likelihood!$C$3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F5" i="2"/>
  <c r="C3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6" i="1"/>
  <c r="F6" i="1"/>
  <c r="F3" i="1"/>
  <c r="I5" i="1"/>
  <c r="G3" i="2" a="1"/>
  <c r="G3" i="2"/>
  <c r="J5" i="2"/>
</calcChain>
</file>

<file path=xl/sharedStrings.xml><?xml version="1.0" encoding="utf-8"?>
<sst xmlns="http://schemas.openxmlformats.org/spreadsheetml/2006/main" count="10" uniqueCount="7">
  <si>
    <t>b</t>
  </si>
  <si>
    <t>Liklihood</t>
  </si>
  <si>
    <t>s</t>
  </si>
  <si>
    <t>x</t>
  </si>
  <si>
    <t>y</t>
  </si>
  <si>
    <t>yhat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</si>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</sst>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Symbol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OLS!$D$3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OLS!$C$4:$C$103</c:f>
              <c:numCache>
                <c:formatCode>General</c:formatCode>
                <c:ptCount val="100"/>
                <c:pt idx="0">
                  <c:v>0.588189509337388</c:v>
                </c:pt>
                <c:pt idx="1">
                  <c:v>0.0169866822685794</c:v>
                </c:pt>
                <c:pt idx="2">
                  <c:v>0.531139773595333</c:v>
                </c:pt>
                <c:pt idx="3">
                  <c:v>0.617614693238607</c:v>
                </c:pt>
                <c:pt idx="4">
                  <c:v>0.117564275689397</c:v>
                </c:pt>
                <c:pt idx="5">
                  <c:v>0.687902736987456</c:v>
                </c:pt>
                <c:pt idx="6">
                  <c:v>0.929324881314917</c:v>
                </c:pt>
                <c:pt idx="7">
                  <c:v>0.191708425916274</c:v>
                </c:pt>
                <c:pt idx="8">
                  <c:v>0.856007533691656</c:v>
                </c:pt>
                <c:pt idx="9">
                  <c:v>0.384654909381103</c:v>
                </c:pt>
                <c:pt idx="10">
                  <c:v>0.525462511796002</c:v>
                </c:pt>
                <c:pt idx="11">
                  <c:v>0.494608224177744</c:v>
                </c:pt>
                <c:pt idx="12">
                  <c:v>0.601660498093326</c:v>
                </c:pt>
                <c:pt idx="13">
                  <c:v>0.766006267239662</c:v>
                </c:pt>
                <c:pt idx="14">
                  <c:v>0.212436382277852</c:v>
                </c:pt>
                <c:pt idx="15">
                  <c:v>0.302456493549222</c:v>
                </c:pt>
                <c:pt idx="16">
                  <c:v>0.452066723375758</c:v>
                </c:pt>
                <c:pt idx="17">
                  <c:v>0.207379325796226</c:v>
                </c:pt>
                <c:pt idx="18">
                  <c:v>0.4161609832177</c:v>
                </c:pt>
                <c:pt idx="19">
                  <c:v>0.630836253569756</c:v>
                </c:pt>
                <c:pt idx="20">
                  <c:v>0.183588473097045</c:v>
                </c:pt>
                <c:pt idx="21">
                  <c:v>0.65520521017462</c:v>
                </c:pt>
                <c:pt idx="22">
                  <c:v>0.769968827000397</c:v>
                </c:pt>
                <c:pt idx="23">
                  <c:v>0.515595626869511</c:v>
                </c:pt>
                <c:pt idx="24">
                  <c:v>0.0531624820159253</c:v>
                </c:pt>
                <c:pt idx="25">
                  <c:v>0.566423729459424</c:v>
                </c:pt>
                <c:pt idx="26">
                  <c:v>0.720753084799555</c:v>
                </c:pt>
                <c:pt idx="27">
                  <c:v>0.905965936153657</c:v>
                </c:pt>
                <c:pt idx="28">
                  <c:v>0.00443842234322589</c:v>
                </c:pt>
                <c:pt idx="29">
                  <c:v>0.178157007160114</c:v>
                </c:pt>
                <c:pt idx="30">
                  <c:v>0.0751301775902922</c:v>
                </c:pt>
                <c:pt idx="31">
                  <c:v>0.799840202441317</c:v>
                </c:pt>
                <c:pt idx="32">
                  <c:v>0.0385659314922896</c:v>
                </c:pt>
                <c:pt idx="33">
                  <c:v>0.361672966162296</c:v>
                </c:pt>
                <c:pt idx="34">
                  <c:v>0.741076691944073</c:v>
                </c:pt>
                <c:pt idx="35">
                  <c:v>0.62799217827227</c:v>
                </c:pt>
                <c:pt idx="36">
                  <c:v>0.27356870011466</c:v>
                </c:pt>
                <c:pt idx="37">
                  <c:v>0.993358783061365</c:v>
                </c:pt>
                <c:pt idx="38">
                  <c:v>0.88997823671109</c:v>
                </c:pt>
                <c:pt idx="39">
                  <c:v>0.0948897661424629</c:v>
                </c:pt>
                <c:pt idx="40">
                  <c:v>0.968155635157458</c:v>
                </c:pt>
                <c:pt idx="41">
                  <c:v>0.310291162780756</c:v>
                </c:pt>
                <c:pt idx="42">
                  <c:v>0.690755651145505</c:v>
                </c:pt>
                <c:pt idx="43">
                  <c:v>0.6181813011325</c:v>
                </c:pt>
                <c:pt idx="44">
                  <c:v>0.146566860455782</c:v>
                </c:pt>
                <c:pt idx="45">
                  <c:v>0.210315698725625</c:v>
                </c:pt>
                <c:pt idx="46">
                  <c:v>0.198053232370187</c:v>
                </c:pt>
                <c:pt idx="47">
                  <c:v>0.0785775759824907</c:v>
                </c:pt>
                <c:pt idx="48">
                  <c:v>0.48542922281958</c:v>
                </c:pt>
                <c:pt idx="49">
                  <c:v>0.828199259649422</c:v>
                </c:pt>
                <c:pt idx="50">
                  <c:v>0.543473235188733</c:v>
                </c:pt>
                <c:pt idx="51">
                  <c:v>0.483610909056505</c:v>
                </c:pt>
                <c:pt idx="52">
                  <c:v>0.664818874872461</c:v>
                </c:pt>
                <c:pt idx="53">
                  <c:v>0.101539024968827</c:v>
                </c:pt>
                <c:pt idx="54">
                  <c:v>0.110216102866716</c:v>
                </c:pt>
                <c:pt idx="55">
                  <c:v>0.823547230155436</c:v>
                </c:pt>
                <c:pt idx="56">
                  <c:v>0.147627002705339</c:v>
                </c:pt>
                <c:pt idx="57">
                  <c:v>0.748012150818877</c:v>
                </c:pt>
                <c:pt idx="58">
                  <c:v>0.499054885913354</c:v>
                </c:pt>
                <c:pt idx="59">
                  <c:v>0.617314187875162</c:v>
                </c:pt>
                <c:pt idx="60">
                  <c:v>0.321614922734489</c:v>
                </c:pt>
                <c:pt idx="61">
                  <c:v>0.989021741013377</c:v>
                </c:pt>
                <c:pt idx="62">
                  <c:v>0.0861054505606476</c:v>
                </c:pt>
                <c:pt idx="63">
                  <c:v>0.986235114129633</c:v>
                </c:pt>
                <c:pt idx="64">
                  <c:v>0.269979009342758</c:v>
                </c:pt>
                <c:pt idx="65">
                  <c:v>0.915848887138528</c:v>
                </c:pt>
                <c:pt idx="66">
                  <c:v>0.437815649743124</c:v>
                </c:pt>
                <c:pt idx="67">
                  <c:v>0.890214249681432</c:v>
                </c:pt>
                <c:pt idx="68">
                  <c:v>0.736788197348906</c:v>
                </c:pt>
                <c:pt idx="69">
                  <c:v>0.686001974155321</c:v>
                </c:pt>
                <c:pt idx="70">
                  <c:v>0.450192874656697</c:v>
                </c:pt>
                <c:pt idx="71">
                  <c:v>0.799130670117865</c:v>
                </c:pt>
                <c:pt idx="72">
                  <c:v>0.969809678655688</c:v>
                </c:pt>
                <c:pt idx="73">
                  <c:v>0.0237618531606987</c:v>
                </c:pt>
                <c:pt idx="74">
                  <c:v>0.727047516887401</c:v>
                </c:pt>
                <c:pt idx="75">
                  <c:v>0.774663691444951</c:v>
                </c:pt>
                <c:pt idx="76">
                  <c:v>0.293092667532884</c:v>
                </c:pt>
                <c:pt idx="77">
                  <c:v>0.551861051220354</c:v>
                </c:pt>
                <c:pt idx="78">
                  <c:v>0.683426771855664</c:v>
                </c:pt>
                <c:pt idx="79">
                  <c:v>0.675907115093447</c:v>
                </c:pt>
                <c:pt idx="80">
                  <c:v>0.373268250075992</c:v>
                </c:pt>
                <c:pt idx="81">
                  <c:v>0.974482374860204</c:v>
                </c:pt>
                <c:pt idx="82">
                  <c:v>0.407762055825758</c:v>
                </c:pt>
                <c:pt idx="83">
                  <c:v>0.147758781564578</c:v>
                </c:pt>
                <c:pt idx="84">
                  <c:v>0.24337030967524</c:v>
                </c:pt>
                <c:pt idx="85">
                  <c:v>0.738054952924896</c:v>
                </c:pt>
                <c:pt idx="86">
                  <c:v>0.172426324288868</c:v>
                </c:pt>
                <c:pt idx="87">
                  <c:v>0.113359665865765</c:v>
                </c:pt>
                <c:pt idx="88">
                  <c:v>0.826137757685108</c:v>
                </c:pt>
                <c:pt idx="89">
                  <c:v>0.527444366347265</c:v>
                </c:pt>
                <c:pt idx="90">
                  <c:v>0.875068048437046</c:v>
                </c:pt>
                <c:pt idx="91">
                  <c:v>0.421472409960222</c:v>
                </c:pt>
                <c:pt idx="92">
                  <c:v>0.778500160708151</c:v>
                </c:pt>
                <c:pt idx="93">
                  <c:v>0.771076296887682</c:v>
                </c:pt>
                <c:pt idx="94">
                  <c:v>0.554454887491734</c:v>
                </c:pt>
                <c:pt idx="95">
                  <c:v>0.772552704925548</c:v>
                </c:pt>
                <c:pt idx="96">
                  <c:v>0.174600588915389</c:v>
                </c:pt>
                <c:pt idx="97">
                  <c:v>0.70318453553256</c:v>
                </c:pt>
                <c:pt idx="98">
                  <c:v>0.318639411745553</c:v>
                </c:pt>
                <c:pt idx="99">
                  <c:v>0.899607882665032</c:v>
                </c:pt>
              </c:numCache>
            </c:numRef>
          </c:xVal>
          <c:yVal>
            <c:numRef>
              <c:f>OLS!$D$4:$D$103</c:f>
              <c:numCache>
                <c:formatCode>General</c:formatCode>
                <c:ptCount val="100"/>
                <c:pt idx="0">
                  <c:v>11.80423188099833</c:v>
                </c:pt>
                <c:pt idx="1">
                  <c:v>-1.142664879867948</c:v>
                </c:pt>
                <c:pt idx="2">
                  <c:v>12.64616443027086</c:v>
                </c:pt>
                <c:pt idx="3">
                  <c:v>11.6011042418686</c:v>
                </c:pt>
                <c:pt idx="4">
                  <c:v>2.665879724439859</c:v>
                </c:pt>
                <c:pt idx="5">
                  <c:v>14.0481584327089</c:v>
                </c:pt>
                <c:pt idx="6">
                  <c:v>18.26370180959243</c:v>
                </c:pt>
                <c:pt idx="7">
                  <c:v>4.358330130129957</c:v>
                </c:pt>
                <c:pt idx="8">
                  <c:v>16.8827212901312</c:v>
                </c:pt>
                <c:pt idx="9">
                  <c:v>7.57547978510809</c:v>
                </c:pt>
                <c:pt idx="10">
                  <c:v>12.06504211066079</c:v>
                </c:pt>
                <c:pt idx="11">
                  <c:v>10.02706087763015</c:v>
                </c:pt>
                <c:pt idx="12">
                  <c:v>12.16809807905876</c:v>
                </c:pt>
                <c:pt idx="13">
                  <c:v>13.52629692520988</c:v>
                </c:pt>
                <c:pt idx="14">
                  <c:v>3.283190103551985</c:v>
                </c:pt>
                <c:pt idx="15">
                  <c:v>6.635693873760203</c:v>
                </c:pt>
                <c:pt idx="16">
                  <c:v>9.785655164007964</c:v>
                </c:pt>
                <c:pt idx="17">
                  <c:v>3.532768229811682</c:v>
                </c:pt>
                <c:pt idx="18">
                  <c:v>7.855236008532921</c:v>
                </c:pt>
                <c:pt idx="19">
                  <c:v>12.34404675798549</c:v>
                </c:pt>
                <c:pt idx="20">
                  <c:v>2.829337276175849</c:v>
                </c:pt>
                <c:pt idx="21">
                  <c:v>14.02187979764532</c:v>
                </c:pt>
                <c:pt idx="22">
                  <c:v>14.27806609657231</c:v>
                </c:pt>
                <c:pt idx="23">
                  <c:v>11.60569538193888</c:v>
                </c:pt>
                <c:pt idx="24">
                  <c:v>1.924620570628686</c:v>
                </c:pt>
                <c:pt idx="25">
                  <c:v>10.146638376667</c:v>
                </c:pt>
                <c:pt idx="26">
                  <c:v>14.30457355323187</c:v>
                </c:pt>
                <c:pt idx="27">
                  <c:v>17.48496713952328</c:v>
                </c:pt>
                <c:pt idx="28">
                  <c:v>0.800497360045772</c:v>
                </c:pt>
                <c:pt idx="29">
                  <c:v>4.644874122117083</c:v>
                </c:pt>
                <c:pt idx="30">
                  <c:v>0.765168654475891</c:v>
                </c:pt>
                <c:pt idx="31">
                  <c:v>15.57718058899007</c:v>
                </c:pt>
                <c:pt idx="32">
                  <c:v>3.253944393707416</c:v>
                </c:pt>
                <c:pt idx="33">
                  <c:v>7.668690606093128</c:v>
                </c:pt>
                <c:pt idx="34">
                  <c:v>16.62708481682287</c:v>
                </c:pt>
                <c:pt idx="35">
                  <c:v>11.65789832452443</c:v>
                </c:pt>
                <c:pt idx="36">
                  <c:v>6.81347959770525</c:v>
                </c:pt>
                <c:pt idx="37">
                  <c:v>21.08778031873488</c:v>
                </c:pt>
                <c:pt idx="38">
                  <c:v>16.31250994532813</c:v>
                </c:pt>
                <c:pt idx="39">
                  <c:v>3.363880983228574</c:v>
                </c:pt>
                <c:pt idx="40">
                  <c:v>18.77375803848599</c:v>
                </c:pt>
                <c:pt idx="41">
                  <c:v>5.758102305016838</c:v>
                </c:pt>
                <c:pt idx="42">
                  <c:v>13.54885316060134</c:v>
                </c:pt>
                <c:pt idx="43">
                  <c:v>12.31417489197315</c:v>
                </c:pt>
                <c:pt idx="44">
                  <c:v>3.601788003154965</c:v>
                </c:pt>
                <c:pt idx="45">
                  <c:v>4.124164921530065</c:v>
                </c:pt>
                <c:pt idx="46">
                  <c:v>3.542693092906504</c:v>
                </c:pt>
                <c:pt idx="47">
                  <c:v>2.399920277171736</c:v>
                </c:pt>
                <c:pt idx="48">
                  <c:v>7.447121113992295</c:v>
                </c:pt>
                <c:pt idx="49">
                  <c:v>17.59457004228661</c:v>
                </c:pt>
                <c:pt idx="50">
                  <c:v>8.801563666524945</c:v>
                </c:pt>
                <c:pt idx="51">
                  <c:v>10.38886234013333</c:v>
                </c:pt>
                <c:pt idx="52">
                  <c:v>14.32464392590074</c:v>
                </c:pt>
                <c:pt idx="53">
                  <c:v>3.11388632536019</c:v>
                </c:pt>
                <c:pt idx="54">
                  <c:v>3.252503471581425</c:v>
                </c:pt>
                <c:pt idx="55">
                  <c:v>16.70469673382956</c:v>
                </c:pt>
                <c:pt idx="56">
                  <c:v>3.393503565411926</c:v>
                </c:pt>
                <c:pt idx="57">
                  <c:v>14.7720199104573</c:v>
                </c:pt>
                <c:pt idx="58">
                  <c:v>9.83352570600267</c:v>
                </c:pt>
                <c:pt idx="59">
                  <c:v>12.30630865138341</c:v>
                </c:pt>
                <c:pt idx="60">
                  <c:v>6.090636069936017</c:v>
                </c:pt>
                <c:pt idx="61">
                  <c:v>21.00805844756499</c:v>
                </c:pt>
                <c:pt idx="62">
                  <c:v>1.316473206360858</c:v>
                </c:pt>
                <c:pt idx="63">
                  <c:v>19.04512977704005</c:v>
                </c:pt>
                <c:pt idx="64">
                  <c:v>6.995576540910115</c:v>
                </c:pt>
                <c:pt idx="65">
                  <c:v>18.99077779943931</c:v>
                </c:pt>
                <c:pt idx="66">
                  <c:v>8.705545429523374</c:v>
                </c:pt>
                <c:pt idx="67">
                  <c:v>16.75218630346863</c:v>
                </c:pt>
                <c:pt idx="68">
                  <c:v>14.57792825231994</c:v>
                </c:pt>
                <c:pt idx="69">
                  <c:v>12.75899049553404</c:v>
                </c:pt>
                <c:pt idx="70">
                  <c:v>9.701287256348974</c:v>
                </c:pt>
                <c:pt idx="71">
                  <c:v>15.64660366011595</c:v>
                </c:pt>
                <c:pt idx="72">
                  <c:v>19.44797184582537</c:v>
                </c:pt>
                <c:pt idx="73">
                  <c:v>0.668137043392094</c:v>
                </c:pt>
                <c:pt idx="74">
                  <c:v>14.86270677112565</c:v>
                </c:pt>
                <c:pt idx="75">
                  <c:v>14.83660690163786</c:v>
                </c:pt>
                <c:pt idx="76">
                  <c:v>6.098490101068888</c:v>
                </c:pt>
                <c:pt idx="77">
                  <c:v>10.30293546951594</c:v>
                </c:pt>
                <c:pt idx="78">
                  <c:v>13.80703993634734</c:v>
                </c:pt>
                <c:pt idx="79">
                  <c:v>12.73840821986124</c:v>
                </c:pt>
                <c:pt idx="80">
                  <c:v>8.300943181633066</c:v>
                </c:pt>
                <c:pt idx="81">
                  <c:v>18.85052811538779</c:v>
                </c:pt>
                <c:pt idx="82">
                  <c:v>8.050754815952926</c:v>
                </c:pt>
                <c:pt idx="83">
                  <c:v>4.056444241413939</c:v>
                </c:pt>
                <c:pt idx="84">
                  <c:v>3.636945201326354</c:v>
                </c:pt>
                <c:pt idx="85">
                  <c:v>13.62427787127626</c:v>
                </c:pt>
                <c:pt idx="86">
                  <c:v>3.596408666356238</c:v>
                </c:pt>
                <c:pt idx="87">
                  <c:v>1.661045947386362</c:v>
                </c:pt>
                <c:pt idx="88">
                  <c:v>14.6905154092642</c:v>
                </c:pt>
                <c:pt idx="89">
                  <c:v>10.23276676334501</c:v>
                </c:pt>
                <c:pt idx="90">
                  <c:v>17.113866422481</c:v>
                </c:pt>
                <c:pt idx="91">
                  <c:v>7.646007618579052</c:v>
                </c:pt>
                <c:pt idx="92">
                  <c:v>16.05883476612811</c:v>
                </c:pt>
                <c:pt idx="93">
                  <c:v>14.12511544733707</c:v>
                </c:pt>
                <c:pt idx="94">
                  <c:v>12.71248257513718</c:v>
                </c:pt>
                <c:pt idx="95">
                  <c:v>14.24109618392837</c:v>
                </c:pt>
                <c:pt idx="96">
                  <c:v>4.676806517949977</c:v>
                </c:pt>
                <c:pt idx="97">
                  <c:v>13.82492187822889</c:v>
                </c:pt>
                <c:pt idx="98">
                  <c:v>6.030090379292939</c:v>
                </c:pt>
                <c:pt idx="99">
                  <c:v>17.89928058798507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1264"/>
        <c:axId val="-26865472"/>
      </c:scatterChart>
      <c:valAx>
        <c:axId val="492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865472"/>
        <c:crosses val="autoZero"/>
        <c:crossBetween val="midCat"/>
      </c:valAx>
      <c:valAx>
        <c:axId val="-268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2</xdr:row>
      <xdr:rowOff>317500</xdr:rowOff>
    </xdr:from>
    <xdr:to>
      <xdr:col>19</xdr:col>
      <xdr:colOff>50800</xdr:colOff>
      <xdr:row>22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3"/>
  <sheetViews>
    <sheetView tabSelected="1" workbookViewId="0"/>
  </sheetViews>
  <sheetFormatPr baseColWidth="10" defaultRowHeight="26" x14ac:dyDescent="0.3"/>
  <cols>
    <col min="1" max="16384" width="10.83203125" style="1"/>
  </cols>
  <sheetData>
    <row r="1" spans="3:4" s="2" customFormat="1" x14ac:dyDescent="0.3"/>
    <row r="3" spans="3:4" s="2" customFormat="1" x14ac:dyDescent="0.3">
      <c r="C3" s="2" t="s">
        <v>3</v>
      </c>
      <c r="D3" s="2" t="s">
        <v>4</v>
      </c>
    </row>
    <row r="4" spans="3:4" x14ac:dyDescent="0.3">
      <c r="C4" s="1">
        <v>0.58818950933738789</v>
      </c>
      <c r="D4" s="1">
        <v>11.804231880998334</v>
      </c>
    </row>
    <row r="5" spans="3:4" x14ac:dyDescent="0.3">
      <c r="C5" s="1">
        <v>1.6986682268579356E-2</v>
      </c>
      <c r="D5" s="1">
        <v>-1.1426648798679477</v>
      </c>
    </row>
    <row r="6" spans="3:4" x14ac:dyDescent="0.3">
      <c r="C6" s="1">
        <v>0.53113977359533349</v>
      </c>
      <c r="D6" s="1">
        <v>12.646164430270861</v>
      </c>
    </row>
    <row r="7" spans="3:4" x14ac:dyDescent="0.3">
      <c r="C7" s="1">
        <v>0.61761469323860685</v>
      </c>
      <c r="D7" s="1">
        <v>11.60110424186859</v>
      </c>
    </row>
    <row r="8" spans="3:4" x14ac:dyDescent="0.3">
      <c r="C8" s="1">
        <v>0.11756427568939665</v>
      </c>
      <c r="D8" s="1">
        <v>2.6658797244398591</v>
      </c>
    </row>
    <row r="9" spans="3:4" x14ac:dyDescent="0.3">
      <c r="C9" s="1">
        <v>0.6879027369874563</v>
      </c>
      <c r="D9" s="1">
        <v>14.048158432708902</v>
      </c>
    </row>
    <row r="10" spans="3:4" x14ac:dyDescent="0.3">
      <c r="C10" s="1">
        <v>0.92932488131491664</v>
      </c>
      <c r="D10" s="1">
        <v>18.26370180959243</v>
      </c>
    </row>
    <row r="11" spans="3:4" x14ac:dyDescent="0.3">
      <c r="C11" s="1">
        <v>0.19170842591627391</v>
      </c>
      <c r="D11" s="1">
        <v>4.3583301301299571</v>
      </c>
    </row>
    <row r="12" spans="3:4" x14ac:dyDescent="0.3">
      <c r="C12" s="1">
        <v>0.85600753369165639</v>
      </c>
      <c r="D12" s="1">
        <v>16.882721290131197</v>
      </c>
    </row>
    <row r="13" spans="3:4" x14ac:dyDescent="0.3">
      <c r="C13" s="1">
        <v>0.38465490938110325</v>
      </c>
      <c r="D13" s="1">
        <v>7.5754797851080893</v>
      </c>
    </row>
    <row r="14" spans="3:4" x14ac:dyDescent="0.3">
      <c r="C14" s="1">
        <v>0.52546251179600201</v>
      </c>
      <c r="D14" s="1">
        <v>12.065042110660789</v>
      </c>
    </row>
    <row r="15" spans="3:4" x14ac:dyDescent="0.3">
      <c r="C15" s="1">
        <v>0.49460822417774364</v>
      </c>
      <c r="D15" s="1">
        <v>10.027060877630145</v>
      </c>
    </row>
    <row r="16" spans="3:4" x14ac:dyDescent="0.3">
      <c r="C16" s="1">
        <v>0.60166049809332578</v>
      </c>
      <c r="D16" s="1">
        <v>12.16809807905876</v>
      </c>
    </row>
    <row r="17" spans="3:4" x14ac:dyDescent="0.3">
      <c r="C17" s="1">
        <v>0.76600626723966236</v>
      </c>
      <c r="D17" s="1">
        <v>13.526296925209877</v>
      </c>
    </row>
    <row r="18" spans="3:4" x14ac:dyDescent="0.3">
      <c r="C18" s="1">
        <v>0.21243638227785167</v>
      </c>
      <c r="D18" s="1">
        <v>3.283190103551985</v>
      </c>
    </row>
    <row r="19" spans="3:4" x14ac:dyDescent="0.3">
      <c r="C19" s="1">
        <v>0.30245649354922211</v>
      </c>
      <c r="D19" s="1">
        <v>6.6356938737602027</v>
      </c>
    </row>
    <row r="20" spans="3:4" x14ac:dyDescent="0.3">
      <c r="C20" s="1">
        <v>0.45206672337575782</v>
      </c>
      <c r="D20" s="1">
        <v>9.7856551640079648</v>
      </c>
    </row>
    <row r="21" spans="3:4" x14ac:dyDescent="0.3">
      <c r="C21" s="1">
        <v>0.20737932579622564</v>
      </c>
      <c r="D21" s="1">
        <v>3.5327682298116816</v>
      </c>
    </row>
    <row r="22" spans="3:4" x14ac:dyDescent="0.3">
      <c r="C22" s="1">
        <v>0.41616098321769968</v>
      </c>
      <c r="D22" s="1">
        <v>7.8552360085329207</v>
      </c>
    </row>
    <row r="23" spans="3:4" x14ac:dyDescent="0.3">
      <c r="C23" s="1">
        <v>0.63083625356975637</v>
      </c>
      <c r="D23" s="1">
        <v>12.34404675798549</v>
      </c>
    </row>
    <row r="24" spans="3:4" x14ac:dyDescent="0.3">
      <c r="C24" s="1">
        <v>0.18358847309704474</v>
      </c>
      <c r="D24" s="1">
        <v>2.8293372761758495</v>
      </c>
    </row>
    <row r="25" spans="3:4" x14ac:dyDescent="0.3">
      <c r="C25" s="1">
        <v>0.65520521017462008</v>
      </c>
      <c r="D25" s="1">
        <v>14.021879797645322</v>
      </c>
    </row>
    <row r="26" spans="3:4" x14ac:dyDescent="0.3">
      <c r="C26" s="1">
        <v>0.76996882700039659</v>
      </c>
      <c r="D26" s="1">
        <v>14.278066096572314</v>
      </c>
    </row>
    <row r="27" spans="3:4" x14ac:dyDescent="0.3">
      <c r="C27" s="1">
        <v>0.51559562686951099</v>
      </c>
      <c r="D27" s="1">
        <v>11.605695381938883</v>
      </c>
    </row>
    <row r="28" spans="3:4" x14ac:dyDescent="0.3">
      <c r="C28" s="1">
        <v>5.3162482015925328E-2</v>
      </c>
      <c r="D28" s="1">
        <v>1.9246205706286856</v>
      </c>
    </row>
    <row r="29" spans="3:4" x14ac:dyDescent="0.3">
      <c r="C29" s="1">
        <v>0.5664237294594241</v>
      </c>
      <c r="D29" s="1">
        <v>10.146638376667001</v>
      </c>
    </row>
    <row r="30" spans="3:4" x14ac:dyDescent="0.3">
      <c r="C30" s="1">
        <v>0.7207530847995548</v>
      </c>
      <c r="D30" s="1">
        <v>14.304573553231874</v>
      </c>
    </row>
    <row r="31" spans="3:4" x14ac:dyDescent="0.3">
      <c r="C31" s="1">
        <v>0.90596593615365673</v>
      </c>
      <c r="D31" s="1">
        <v>17.484967139523285</v>
      </c>
    </row>
    <row r="32" spans="3:4" x14ac:dyDescent="0.3">
      <c r="C32" s="1">
        <v>4.4384223432258896E-3</v>
      </c>
      <c r="D32" s="1">
        <v>0.80049736004577199</v>
      </c>
    </row>
    <row r="33" spans="3:4" x14ac:dyDescent="0.3">
      <c r="C33" s="1">
        <v>0.17815700716011373</v>
      </c>
      <c r="D33" s="1">
        <v>4.6448741221170833</v>
      </c>
    </row>
    <row r="34" spans="3:4" x14ac:dyDescent="0.3">
      <c r="C34" s="1">
        <v>7.5130177590292169E-2</v>
      </c>
      <c r="D34" s="1">
        <v>0.76516865447589077</v>
      </c>
    </row>
    <row r="35" spans="3:4" x14ac:dyDescent="0.3">
      <c r="C35" s="1">
        <v>0.79984020244131659</v>
      </c>
      <c r="D35" s="1">
        <v>15.577180588990071</v>
      </c>
    </row>
    <row r="36" spans="3:4" x14ac:dyDescent="0.3">
      <c r="C36" s="1">
        <v>3.8565931492289596E-2</v>
      </c>
      <c r="D36" s="1">
        <v>3.2539443937074166</v>
      </c>
    </row>
    <row r="37" spans="3:4" x14ac:dyDescent="0.3">
      <c r="C37" s="1">
        <v>0.36167296616229561</v>
      </c>
      <c r="D37" s="1">
        <v>7.6686906060931284</v>
      </c>
    </row>
    <row r="38" spans="3:4" x14ac:dyDescent="0.3">
      <c r="C38" s="1">
        <v>0.74107669194407289</v>
      </c>
      <c r="D38" s="1">
        <v>16.627084816822872</v>
      </c>
    </row>
    <row r="39" spans="3:4" x14ac:dyDescent="0.3">
      <c r="C39" s="1">
        <v>0.62799217827226994</v>
      </c>
      <c r="D39" s="1">
        <v>11.657898324524432</v>
      </c>
    </row>
    <row r="40" spans="3:4" x14ac:dyDescent="0.3">
      <c r="C40" s="1">
        <v>0.27356870011466017</v>
      </c>
      <c r="D40" s="1">
        <v>6.8134795977052498</v>
      </c>
    </row>
    <row r="41" spans="3:4" x14ac:dyDescent="0.3">
      <c r="C41" s="1">
        <v>0.99335878306136505</v>
      </c>
      <c r="D41" s="1">
        <v>21.087780318734875</v>
      </c>
    </row>
    <row r="42" spans="3:4" x14ac:dyDescent="0.3">
      <c r="C42" s="1">
        <v>0.88997823671109033</v>
      </c>
      <c r="D42" s="1">
        <v>16.312509945328127</v>
      </c>
    </row>
    <row r="43" spans="3:4" x14ac:dyDescent="0.3">
      <c r="C43" s="1">
        <v>9.4889766142462917E-2</v>
      </c>
      <c r="D43" s="1">
        <v>3.3638809832285741</v>
      </c>
    </row>
    <row r="44" spans="3:4" x14ac:dyDescent="0.3">
      <c r="C44" s="1">
        <v>0.96815563515745773</v>
      </c>
      <c r="D44" s="1">
        <v>18.77375803848599</v>
      </c>
    </row>
    <row r="45" spans="3:4" x14ac:dyDescent="0.3">
      <c r="C45" s="1">
        <v>0.31029116278075597</v>
      </c>
      <c r="D45" s="1">
        <v>5.7581023050168385</v>
      </c>
    </row>
    <row r="46" spans="3:4" x14ac:dyDescent="0.3">
      <c r="C46" s="1">
        <v>0.6907556511455053</v>
      </c>
      <c r="D46" s="1">
        <v>13.548853160601338</v>
      </c>
    </row>
    <row r="47" spans="3:4" x14ac:dyDescent="0.3">
      <c r="C47" s="1">
        <v>0.61818130113250047</v>
      </c>
      <c r="D47" s="1">
        <v>12.314174891973147</v>
      </c>
    </row>
    <row r="48" spans="3:4" x14ac:dyDescent="0.3">
      <c r="C48" s="1">
        <v>0.1465668604557816</v>
      </c>
      <c r="D48" s="1">
        <v>3.6017880031549652</v>
      </c>
    </row>
    <row r="49" spans="3:4" x14ac:dyDescent="0.3">
      <c r="C49" s="1">
        <v>0.2103156987256255</v>
      </c>
      <c r="D49" s="1">
        <v>4.1241649215300651</v>
      </c>
    </row>
    <row r="50" spans="3:4" x14ac:dyDescent="0.3">
      <c r="C50" s="1">
        <v>0.19805323237018713</v>
      </c>
      <c r="D50" s="1">
        <v>3.5426930929065037</v>
      </c>
    </row>
    <row r="51" spans="3:4" x14ac:dyDescent="0.3">
      <c r="C51" s="1">
        <v>7.8577575982490711E-2</v>
      </c>
      <c r="D51" s="1">
        <v>2.3999202771717361</v>
      </c>
    </row>
    <row r="52" spans="3:4" x14ac:dyDescent="0.3">
      <c r="C52" s="1">
        <v>0.4854292228195799</v>
      </c>
      <c r="D52" s="1">
        <v>7.4471211139922957</v>
      </c>
    </row>
    <row r="53" spans="3:4" x14ac:dyDescent="0.3">
      <c r="C53" s="1">
        <v>0.82819925964942176</v>
      </c>
      <c r="D53" s="1">
        <v>17.594570042286612</v>
      </c>
    </row>
    <row r="54" spans="3:4" x14ac:dyDescent="0.3">
      <c r="C54" s="1">
        <v>0.54347323518873314</v>
      </c>
      <c r="D54" s="1">
        <v>8.8015636665249453</v>
      </c>
    </row>
    <row r="55" spans="3:4" x14ac:dyDescent="0.3">
      <c r="C55" s="1">
        <v>0.48361090905650461</v>
      </c>
      <c r="D55" s="1">
        <v>10.388862340133327</v>
      </c>
    </row>
    <row r="56" spans="3:4" x14ac:dyDescent="0.3">
      <c r="C56" s="1">
        <v>0.6648188748724615</v>
      </c>
      <c r="D56" s="1">
        <v>14.324643925900737</v>
      </c>
    </row>
    <row r="57" spans="3:4" x14ac:dyDescent="0.3">
      <c r="C57" s="1">
        <v>0.10153902496882705</v>
      </c>
      <c r="D57" s="1">
        <v>3.1138863253601903</v>
      </c>
    </row>
    <row r="58" spans="3:4" x14ac:dyDescent="0.3">
      <c r="C58" s="1">
        <v>0.11021610286671635</v>
      </c>
      <c r="D58" s="1">
        <v>3.2525034715814254</v>
      </c>
    </row>
    <row r="59" spans="3:4" x14ac:dyDescent="0.3">
      <c r="C59" s="1">
        <v>0.82354723015543618</v>
      </c>
      <c r="D59" s="1">
        <v>16.704696733829564</v>
      </c>
    </row>
    <row r="60" spans="3:4" x14ac:dyDescent="0.3">
      <c r="C60" s="1">
        <v>0.14762700270533879</v>
      </c>
      <c r="D60" s="1">
        <v>3.3935035654119265</v>
      </c>
    </row>
    <row r="61" spans="3:4" x14ac:dyDescent="0.3">
      <c r="C61" s="1">
        <v>0.74801215081887662</v>
      </c>
      <c r="D61" s="1">
        <v>14.772019910457303</v>
      </c>
    </row>
    <row r="62" spans="3:4" x14ac:dyDescent="0.3">
      <c r="C62" s="1">
        <v>0.49905488591335401</v>
      </c>
      <c r="D62" s="1">
        <v>9.8335257060026695</v>
      </c>
    </row>
    <row r="63" spans="3:4" x14ac:dyDescent="0.3">
      <c r="C63" s="1">
        <v>0.61731418787516201</v>
      </c>
      <c r="D63" s="1">
        <v>12.306308651383414</v>
      </c>
    </row>
    <row r="64" spans="3:4" x14ac:dyDescent="0.3">
      <c r="C64" s="1">
        <v>0.32161492273448899</v>
      </c>
      <c r="D64" s="1">
        <v>6.0906360699360169</v>
      </c>
    </row>
    <row r="65" spans="3:4" x14ac:dyDescent="0.3">
      <c r="C65" s="1">
        <v>0.98902174101337692</v>
      </c>
      <c r="D65" s="1">
        <v>21.008058447564988</v>
      </c>
    </row>
    <row r="66" spans="3:4" x14ac:dyDescent="0.3">
      <c r="C66" s="1">
        <v>8.6105450560647667E-2</v>
      </c>
      <c r="D66" s="1">
        <v>1.316473206360858</v>
      </c>
    </row>
    <row r="67" spans="3:4" x14ac:dyDescent="0.3">
      <c r="C67" s="1">
        <v>0.98623511412963327</v>
      </c>
      <c r="D67" s="1">
        <v>19.045129777040046</v>
      </c>
    </row>
    <row r="68" spans="3:4" x14ac:dyDescent="0.3">
      <c r="C68" s="1">
        <v>0.26997900934275842</v>
      </c>
      <c r="D68" s="1">
        <v>6.9955765409101147</v>
      </c>
    </row>
    <row r="69" spans="3:4" x14ac:dyDescent="0.3">
      <c r="C69" s="1">
        <v>0.91584888713852819</v>
      </c>
      <c r="D69" s="1">
        <v>18.990777799439311</v>
      </c>
    </row>
    <row r="70" spans="3:4" x14ac:dyDescent="0.3">
      <c r="C70" s="1">
        <v>0.43781564974312404</v>
      </c>
      <c r="D70" s="1">
        <v>8.7055454295233741</v>
      </c>
    </row>
    <row r="71" spans="3:4" x14ac:dyDescent="0.3">
      <c r="C71" s="1">
        <v>0.89021424968143159</v>
      </c>
      <c r="D71" s="1">
        <v>16.752186303468633</v>
      </c>
    </row>
    <row r="72" spans="3:4" x14ac:dyDescent="0.3">
      <c r="C72" s="1">
        <v>0.73678819734890644</v>
      </c>
      <c r="D72" s="1">
        <v>14.577928252319943</v>
      </c>
    </row>
    <row r="73" spans="3:4" x14ac:dyDescent="0.3">
      <c r="C73" s="1">
        <v>0.68600197415532116</v>
      </c>
      <c r="D73" s="1">
        <v>12.758990495534036</v>
      </c>
    </row>
    <row r="74" spans="3:4" x14ac:dyDescent="0.3">
      <c r="C74" s="1">
        <v>0.45019287465669688</v>
      </c>
      <c r="D74" s="1">
        <v>9.7012872563489747</v>
      </c>
    </row>
    <row r="75" spans="3:4" x14ac:dyDescent="0.3">
      <c r="C75" s="1">
        <v>0.79913067011786532</v>
      </c>
      <c r="D75" s="1">
        <v>15.646603660115947</v>
      </c>
    </row>
    <row r="76" spans="3:4" x14ac:dyDescent="0.3">
      <c r="C76" s="1">
        <v>0.96980967865568835</v>
      </c>
      <c r="D76" s="1">
        <v>19.447971845825368</v>
      </c>
    </row>
    <row r="77" spans="3:4" x14ac:dyDescent="0.3">
      <c r="C77" s="1">
        <v>2.3761853160698676E-2</v>
      </c>
      <c r="D77" s="1">
        <v>0.66813704339209457</v>
      </c>
    </row>
    <row r="78" spans="3:4" x14ac:dyDescent="0.3">
      <c r="C78" s="1">
        <v>0.72704751688740099</v>
      </c>
      <c r="D78" s="1">
        <v>14.862706771125648</v>
      </c>
    </row>
    <row r="79" spans="3:4" x14ac:dyDescent="0.3">
      <c r="C79" s="1">
        <v>0.77466369144495129</v>
      </c>
      <c r="D79" s="1">
        <v>14.836606901637861</v>
      </c>
    </row>
    <row r="80" spans="3:4" x14ac:dyDescent="0.3">
      <c r="C80" s="1">
        <v>0.29309266753288377</v>
      </c>
      <c r="D80" s="1">
        <v>6.0984901010688883</v>
      </c>
    </row>
    <row r="81" spans="3:4" x14ac:dyDescent="0.3">
      <c r="C81" s="1">
        <v>0.55186105122035445</v>
      </c>
      <c r="D81" s="1">
        <v>10.302935469515942</v>
      </c>
    </row>
    <row r="82" spans="3:4" x14ac:dyDescent="0.3">
      <c r="C82" s="1">
        <v>0.68342677185566458</v>
      </c>
      <c r="D82" s="1">
        <v>13.807039936347335</v>
      </c>
    </row>
    <row r="83" spans="3:4" x14ac:dyDescent="0.3">
      <c r="C83" s="1">
        <v>0.67590711509344681</v>
      </c>
      <c r="D83" s="1">
        <v>12.738408219861237</v>
      </c>
    </row>
    <row r="84" spans="3:4" x14ac:dyDescent="0.3">
      <c r="C84" s="1">
        <v>0.37326825007599229</v>
      </c>
      <c r="D84" s="1">
        <v>8.3009431816330661</v>
      </c>
    </row>
    <row r="85" spans="3:4" x14ac:dyDescent="0.3">
      <c r="C85" s="1">
        <v>0.97448237486020384</v>
      </c>
      <c r="D85" s="1">
        <v>18.850528115387789</v>
      </c>
    </row>
    <row r="86" spans="3:4" x14ac:dyDescent="0.3">
      <c r="C86" s="1">
        <v>0.4077620558257582</v>
      </c>
      <c r="D86" s="1">
        <v>8.0507548159529261</v>
      </c>
    </row>
    <row r="87" spans="3:4" x14ac:dyDescent="0.3">
      <c r="C87" s="1">
        <v>0.14775878156457833</v>
      </c>
      <c r="D87" s="1">
        <v>4.0564442414139386</v>
      </c>
    </row>
    <row r="88" spans="3:4" x14ac:dyDescent="0.3">
      <c r="C88" s="1">
        <v>0.24337030967523954</v>
      </c>
      <c r="D88" s="1">
        <v>3.6369452013263546</v>
      </c>
    </row>
    <row r="89" spans="3:4" x14ac:dyDescent="0.3">
      <c r="C89" s="1">
        <v>0.7380549529248962</v>
      </c>
      <c r="D89" s="1">
        <v>13.624277871276261</v>
      </c>
    </row>
    <row r="90" spans="3:4" x14ac:dyDescent="0.3">
      <c r="C90" s="1">
        <v>0.17242632428886817</v>
      </c>
      <c r="D90" s="1">
        <v>3.596408666356238</v>
      </c>
    </row>
    <row r="91" spans="3:4" x14ac:dyDescent="0.3">
      <c r="C91" s="1">
        <v>0.11335966586576496</v>
      </c>
      <c r="D91" s="1">
        <v>1.6610459473863624</v>
      </c>
    </row>
    <row r="92" spans="3:4" x14ac:dyDescent="0.3">
      <c r="C92" s="1">
        <v>0.82613775768510833</v>
      </c>
      <c r="D92" s="1">
        <v>14.690515409264204</v>
      </c>
    </row>
    <row r="93" spans="3:4" x14ac:dyDescent="0.3">
      <c r="C93" s="1">
        <v>0.52744436634726488</v>
      </c>
      <c r="D93" s="1">
        <v>10.232766763345012</v>
      </c>
    </row>
    <row r="94" spans="3:4" x14ac:dyDescent="0.3">
      <c r="C94" s="1">
        <v>0.87506804843704644</v>
      </c>
      <c r="D94" s="1">
        <v>17.113866422480992</v>
      </c>
    </row>
    <row r="95" spans="3:4" x14ac:dyDescent="0.3">
      <c r="C95" s="1">
        <v>0.42147240996022228</v>
      </c>
      <c r="D95" s="1">
        <v>7.646007618579052</v>
      </c>
    </row>
    <row r="96" spans="3:4" x14ac:dyDescent="0.3">
      <c r="C96" s="1">
        <v>0.77850016070815098</v>
      </c>
      <c r="D96" s="1">
        <v>16.058834766128111</v>
      </c>
    </row>
    <row r="97" spans="3:4" x14ac:dyDescent="0.3">
      <c r="C97" s="1">
        <v>0.77107629688768242</v>
      </c>
      <c r="D97" s="1">
        <v>14.125115447337073</v>
      </c>
    </row>
    <row r="98" spans="3:4" x14ac:dyDescent="0.3">
      <c r="C98" s="1">
        <v>0.55445488749173388</v>
      </c>
      <c r="D98" s="1">
        <v>12.712482575137178</v>
      </c>
    </row>
    <row r="99" spans="3:4" x14ac:dyDescent="0.3">
      <c r="C99" s="1">
        <v>0.77255270492554795</v>
      </c>
      <c r="D99" s="1">
        <v>14.241096183928368</v>
      </c>
    </row>
    <row r="100" spans="3:4" x14ac:dyDescent="0.3">
      <c r="C100" s="1">
        <v>0.17460058891538877</v>
      </c>
      <c r="D100" s="1">
        <v>4.6768065179499771</v>
      </c>
    </row>
    <row r="101" spans="3:4" x14ac:dyDescent="0.3">
      <c r="C101" s="1">
        <v>0.70318453553255988</v>
      </c>
      <c r="D101" s="1">
        <v>13.824921878228894</v>
      </c>
    </row>
    <row r="102" spans="3:4" x14ac:dyDescent="0.3">
      <c r="C102" s="1">
        <v>0.31863941174555332</v>
      </c>
      <c r="D102" s="1">
        <v>6.0300903792929388</v>
      </c>
    </row>
    <row r="103" spans="3:4" x14ac:dyDescent="0.3">
      <c r="C103" s="1">
        <v>0.89960788266503244</v>
      </c>
      <c r="D103" s="1">
        <v>17.899280587985068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5"/>
  <sheetViews>
    <sheetView workbookViewId="0">
      <selection activeCell="K6" sqref="K6"/>
    </sheetView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8" width="10.83203125" style="1"/>
    <col min="9" max="9" width="13.1640625" style="1" bestFit="1" customWidth="1"/>
    <col min="10" max="16384" width="10.83203125" style="1"/>
  </cols>
  <sheetData>
    <row r="2" spans="3:9" s="2" customFormat="1" x14ac:dyDescent="0.3">
      <c r="E2" s="2" t="s">
        <v>0</v>
      </c>
    </row>
    <row r="3" spans="3:9" x14ac:dyDescent="0.3">
      <c r="E3" s="1">
        <v>2</v>
      </c>
      <c r="F3" s="1">
        <f>SUMSQ(F6:F105)</f>
        <v>11080.621625643636</v>
      </c>
      <c r="I3" s="2"/>
    </row>
    <row r="5" spans="3:9" x14ac:dyDescent="0.3">
      <c r="C5" s="1" t="s">
        <v>3</v>
      </c>
      <c r="D5" s="1" t="s">
        <v>4</v>
      </c>
      <c r="E5" s="1" t="s">
        <v>5</v>
      </c>
      <c r="F5" s="1" t="s">
        <v>6</v>
      </c>
      <c r="I5" s="1">
        <f>F3</f>
        <v>11080.621625643636</v>
      </c>
    </row>
    <row r="6" spans="3:9" x14ac:dyDescent="0.3">
      <c r="C6" s="1">
        <v>0.58818950933738789</v>
      </c>
      <c r="D6" s="1">
        <v>11.804231880998334</v>
      </c>
      <c r="E6" s="1">
        <f>C6*b</f>
        <v>1.1763790186747758</v>
      </c>
      <c r="F6" s="1">
        <f>E6-D6</f>
        <v>-10.627852862323557</v>
      </c>
      <c r="H6" s="1">
        <v>-20</v>
      </c>
      <c r="I6" s="1">
        <f t="dataTable" ref="I6:I22" dt2D="0" dtr="0" r1="E3"/>
        <v>55033.783083329654</v>
      </c>
    </row>
    <row r="7" spans="3:9" x14ac:dyDescent="0.3">
      <c r="C7" s="1">
        <v>1.6986682268579356E-2</v>
      </c>
      <c r="D7" s="1">
        <v>-1.1426648798679477</v>
      </c>
      <c r="E7" s="1">
        <f>C7*b</f>
        <v>3.3973364537158712E-2</v>
      </c>
      <c r="F7" s="1">
        <f t="shared" ref="F7:F70" si="0">E7-D7</f>
        <v>1.1766382444051064</v>
      </c>
      <c r="H7" s="1">
        <v>-15</v>
      </c>
      <c r="I7" s="1">
        <v>42096.83672983326</v>
      </c>
    </row>
    <row r="8" spans="3:9" x14ac:dyDescent="0.3">
      <c r="C8" s="1">
        <v>0.53113977359533349</v>
      </c>
      <c r="D8" s="1">
        <v>12.646164430270861</v>
      </c>
      <c r="E8" s="1">
        <f>C8*b</f>
        <v>1.062279547190667</v>
      </c>
      <c r="F8" s="1">
        <f t="shared" si="0"/>
        <v>-11.583884883080195</v>
      </c>
      <c r="H8" s="1">
        <v>-10</v>
      </c>
      <c r="I8" s="1">
        <v>30893.767715601312</v>
      </c>
    </row>
    <row r="9" spans="3:9" x14ac:dyDescent="0.3">
      <c r="C9" s="1">
        <v>0.61761469323860685</v>
      </c>
      <c r="D9" s="1">
        <v>11.60110424186859</v>
      </c>
      <c r="E9" s="1">
        <f>C9*b</f>
        <v>1.2352293864772137</v>
      </c>
      <c r="F9" s="1">
        <f t="shared" si="0"/>
        <v>-10.365874855391377</v>
      </c>
      <c r="H9" s="1">
        <v>-5</v>
      </c>
      <c r="I9" s="1">
        <v>21424.576040633841</v>
      </c>
    </row>
    <row r="10" spans="3:9" x14ac:dyDescent="0.3">
      <c r="C10" s="1">
        <v>0.11756427568939665</v>
      </c>
      <c r="D10" s="1">
        <v>2.6658797244398591</v>
      </c>
      <c r="E10" s="1">
        <f>C10*b</f>
        <v>0.23512855137879329</v>
      </c>
      <c r="F10" s="1">
        <f t="shared" si="0"/>
        <v>-2.4307511730610658</v>
      </c>
      <c r="H10" s="1">
        <v>0</v>
      </c>
      <c r="I10" s="1">
        <v>13689.261704930796</v>
      </c>
    </row>
    <row r="11" spans="3:9" x14ac:dyDescent="0.3">
      <c r="C11" s="1">
        <v>0.6879027369874563</v>
      </c>
      <c r="D11" s="1">
        <v>14.048158432708902</v>
      </c>
      <c r="E11" s="1">
        <f>C11*b</f>
        <v>1.3758054739749126</v>
      </c>
      <c r="F11" s="1">
        <f t="shared" si="0"/>
        <v>-12.67235295873399</v>
      </c>
      <c r="H11" s="1">
        <v>5</v>
      </c>
      <c r="I11" s="1">
        <v>7687.8247084922205</v>
      </c>
    </row>
    <row r="12" spans="3:9" x14ac:dyDescent="0.3">
      <c r="C12" s="1">
        <v>0.92932488131491664</v>
      </c>
      <c r="D12" s="1">
        <v>18.26370180959243</v>
      </c>
      <c r="E12" s="1">
        <f>C12*b</f>
        <v>1.8586497626298333</v>
      </c>
      <c r="F12" s="1">
        <f t="shared" si="0"/>
        <v>-16.405052046962595</v>
      </c>
      <c r="H12" s="1">
        <v>10</v>
      </c>
      <c r="I12" s="1">
        <v>3420.265051318097</v>
      </c>
    </row>
    <row r="13" spans="3:9" x14ac:dyDescent="0.3">
      <c r="C13" s="1">
        <v>0.19170842591627391</v>
      </c>
      <c r="D13" s="1">
        <v>4.3583301301299571</v>
      </c>
      <c r="E13" s="1">
        <f>C13*b</f>
        <v>0.38341685183254781</v>
      </c>
      <c r="F13" s="1">
        <f t="shared" si="0"/>
        <v>-3.974913278297409</v>
      </c>
      <c r="H13" s="1">
        <v>15</v>
      </c>
      <c r="I13" s="1">
        <v>886.58273340842118</v>
      </c>
    </row>
    <row r="14" spans="3:9" x14ac:dyDescent="0.3">
      <c r="C14" s="1">
        <v>0.85600753369165639</v>
      </c>
      <c r="D14" s="1">
        <v>16.882721290131197</v>
      </c>
      <c r="E14" s="1">
        <f>C14*b</f>
        <v>1.7120150673833128</v>
      </c>
      <c r="F14" s="1">
        <f t="shared" si="0"/>
        <v>-15.170706222747885</v>
      </c>
      <c r="H14" s="1">
        <v>20</v>
      </c>
      <c r="I14" s="1">
        <v>86.77775476320015</v>
      </c>
    </row>
    <row r="15" spans="3:9" x14ac:dyDescent="0.3">
      <c r="C15" s="1">
        <v>0.38465490938110325</v>
      </c>
      <c r="D15" s="1">
        <v>7.5754797851080893</v>
      </c>
      <c r="E15" s="1">
        <f>C15*b</f>
        <v>0.7693098187622065</v>
      </c>
      <c r="F15" s="1">
        <f t="shared" si="0"/>
        <v>-6.806169966345883</v>
      </c>
      <c r="H15" s="1">
        <v>25</v>
      </c>
      <c r="I15" s="1">
        <v>1020.8501153824316</v>
      </c>
    </row>
    <row r="16" spans="3:9" x14ac:dyDescent="0.3">
      <c r="C16" s="1">
        <v>0.52546251179600201</v>
      </c>
      <c r="D16" s="1">
        <v>12.065042110660789</v>
      </c>
      <c r="E16" s="1">
        <f>C16*b</f>
        <v>1.050925023592004</v>
      </c>
      <c r="F16" s="1">
        <f t="shared" si="0"/>
        <v>-11.014117087068785</v>
      </c>
      <c r="H16" s="1">
        <v>30</v>
      </c>
      <c r="I16" s="1">
        <v>3688.7998152661144</v>
      </c>
    </row>
    <row r="17" spans="3:9" x14ac:dyDescent="0.3">
      <c r="C17" s="1">
        <v>0.49460822417774364</v>
      </c>
      <c r="D17" s="1">
        <v>10.027060877630145</v>
      </c>
      <c r="E17" s="1">
        <f>C17*b</f>
        <v>0.98921644835548728</v>
      </c>
      <c r="F17" s="1">
        <f t="shared" si="0"/>
        <v>-9.0378444292746583</v>
      </c>
      <c r="H17" s="1">
        <v>35</v>
      </c>
      <c r="I17" s="1">
        <v>8090.626854414254</v>
      </c>
    </row>
    <row r="18" spans="3:9" x14ac:dyDescent="0.3">
      <c r="C18" s="1">
        <v>0.60166049809332578</v>
      </c>
      <c r="D18" s="1">
        <v>12.16809807905876</v>
      </c>
      <c r="E18" s="1">
        <f>C18*b</f>
        <v>1.2033209961866516</v>
      </c>
      <c r="F18" s="1">
        <f t="shared" si="0"/>
        <v>-10.964777082872109</v>
      </c>
      <c r="H18" s="1">
        <v>40</v>
      </c>
      <c r="I18" s="1">
        <v>14226.33123282684</v>
      </c>
    </row>
    <row r="19" spans="3:9" x14ac:dyDescent="0.3">
      <c r="C19" s="1">
        <v>0.76600626723966236</v>
      </c>
      <c r="D19" s="1">
        <v>13.526296925209877</v>
      </c>
      <c r="E19" s="1">
        <f>C19*b</f>
        <v>1.5320125344793247</v>
      </c>
      <c r="F19" s="1">
        <f t="shared" si="0"/>
        <v>-11.994284390730552</v>
      </c>
      <c r="H19" s="1">
        <v>45</v>
      </c>
      <c r="I19" s="1">
        <v>22095.912950503887</v>
      </c>
    </row>
    <row r="20" spans="3:9" x14ac:dyDescent="0.3">
      <c r="C20" s="1">
        <v>0.21243638227785167</v>
      </c>
      <c r="D20" s="1">
        <v>3.283190103551985</v>
      </c>
      <c r="E20" s="1">
        <f>C20*b</f>
        <v>0.42487276455570333</v>
      </c>
      <c r="F20" s="1">
        <f t="shared" si="0"/>
        <v>-2.8583173389962817</v>
      </c>
      <c r="H20" s="1">
        <v>50</v>
      </c>
      <c r="I20" s="1">
        <v>31699.372007445381</v>
      </c>
    </row>
    <row r="21" spans="3:9" x14ac:dyDescent="0.3">
      <c r="C21" s="1">
        <v>0.30245649354922211</v>
      </c>
      <c r="D21" s="1">
        <v>6.6356938737602027</v>
      </c>
      <c r="E21" s="1">
        <f>C21*b</f>
        <v>0.60491298709844421</v>
      </c>
      <c r="F21" s="1">
        <f t="shared" si="0"/>
        <v>-6.0307808866617583</v>
      </c>
      <c r="H21" s="1">
        <v>55</v>
      </c>
      <c r="I21" s="1">
        <v>43036.708403651319</v>
      </c>
    </row>
    <row r="22" spans="3:9" x14ac:dyDescent="0.3">
      <c r="C22" s="1">
        <v>0.45206672337575782</v>
      </c>
      <c r="D22" s="1">
        <v>9.7856551640079648</v>
      </c>
      <c r="E22" s="1">
        <f>C22*b</f>
        <v>0.90413344675151563</v>
      </c>
      <c r="F22" s="1">
        <f t="shared" si="0"/>
        <v>-8.8815217172564491</v>
      </c>
      <c r="H22" s="1">
        <v>60</v>
      </c>
      <c r="I22" s="1">
        <v>56107.922139121736</v>
      </c>
    </row>
    <row r="23" spans="3:9" x14ac:dyDescent="0.3">
      <c r="C23" s="1">
        <v>0.20737932579622564</v>
      </c>
      <c r="D23" s="1">
        <v>3.5327682298116816</v>
      </c>
      <c r="E23" s="1">
        <f>C23*b</f>
        <v>0.41475865159245129</v>
      </c>
      <c r="F23" s="1">
        <f t="shared" si="0"/>
        <v>-3.1180095782192305</v>
      </c>
    </row>
    <row r="24" spans="3:9" x14ac:dyDescent="0.3">
      <c r="C24" s="1">
        <v>0.41616098321769968</v>
      </c>
      <c r="D24" s="1">
        <v>7.8552360085329207</v>
      </c>
      <c r="E24" s="1">
        <f>C24*b</f>
        <v>0.83232196643539935</v>
      </c>
      <c r="F24" s="1">
        <f t="shared" si="0"/>
        <v>-7.0229140420975211</v>
      </c>
    </row>
    <row r="25" spans="3:9" x14ac:dyDescent="0.3">
      <c r="C25" s="1">
        <v>0.63083625356975637</v>
      </c>
      <c r="D25" s="1">
        <v>12.34404675798549</v>
      </c>
      <c r="E25" s="1">
        <f>C25*b</f>
        <v>1.2616725071395127</v>
      </c>
      <c r="F25" s="1">
        <f t="shared" si="0"/>
        <v>-11.082374250845977</v>
      </c>
    </row>
    <row r="26" spans="3:9" x14ac:dyDescent="0.3">
      <c r="C26" s="1">
        <v>0.18358847309704474</v>
      </c>
      <c r="D26" s="1">
        <v>2.8293372761758495</v>
      </c>
      <c r="E26" s="1">
        <f>C26*b</f>
        <v>0.36717694619408947</v>
      </c>
      <c r="F26" s="1">
        <f t="shared" si="0"/>
        <v>-2.46216032998176</v>
      </c>
    </row>
    <row r="27" spans="3:9" x14ac:dyDescent="0.3">
      <c r="C27" s="1">
        <v>0.65520521017462008</v>
      </c>
      <c r="D27" s="1">
        <v>14.021879797645322</v>
      </c>
      <c r="E27" s="1">
        <f>C27*b</f>
        <v>1.3104104203492402</v>
      </c>
      <c r="F27" s="1">
        <f t="shared" si="0"/>
        <v>-12.711469377296082</v>
      </c>
    </row>
    <row r="28" spans="3:9" x14ac:dyDescent="0.3">
      <c r="C28" s="1">
        <v>0.76996882700039659</v>
      </c>
      <c r="D28" s="1">
        <v>14.278066096572314</v>
      </c>
      <c r="E28" s="1">
        <f>C28*b</f>
        <v>1.5399376540007932</v>
      </c>
      <c r="F28" s="1">
        <f t="shared" si="0"/>
        <v>-12.73812844257152</v>
      </c>
    </row>
    <row r="29" spans="3:9" x14ac:dyDescent="0.3">
      <c r="C29" s="1">
        <v>0.51559562686951099</v>
      </c>
      <c r="D29" s="1">
        <v>11.605695381938883</v>
      </c>
      <c r="E29" s="1">
        <f>C29*b</f>
        <v>1.031191253739022</v>
      </c>
      <c r="F29" s="1">
        <f t="shared" si="0"/>
        <v>-10.574504128199861</v>
      </c>
    </row>
    <row r="30" spans="3:9" x14ac:dyDescent="0.3">
      <c r="C30" s="1">
        <v>5.3162482015925328E-2</v>
      </c>
      <c r="D30" s="1">
        <v>1.9246205706286856</v>
      </c>
      <c r="E30" s="1">
        <f>C30*b</f>
        <v>0.10632496403185066</v>
      </c>
      <c r="F30" s="1">
        <f t="shared" si="0"/>
        <v>-1.818295606596835</v>
      </c>
    </row>
    <row r="31" spans="3:9" x14ac:dyDescent="0.3">
      <c r="C31" s="1">
        <v>0.5664237294594241</v>
      </c>
      <c r="D31" s="1">
        <v>10.146638376667001</v>
      </c>
      <c r="E31" s="1">
        <f>C31*b</f>
        <v>1.1328474589188482</v>
      </c>
      <c r="F31" s="1">
        <f t="shared" si="0"/>
        <v>-9.0137909177481532</v>
      </c>
    </row>
    <row r="32" spans="3:9" x14ac:dyDescent="0.3">
      <c r="C32" s="1">
        <v>0.7207530847995548</v>
      </c>
      <c r="D32" s="1">
        <v>14.304573553231874</v>
      </c>
      <c r="E32" s="1">
        <f>C32*b</f>
        <v>1.4415061695991096</v>
      </c>
      <c r="F32" s="1">
        <f t="shared" si="0"/>
        <v>-12.863067383632764</v>
      </c>
    </row>
    <row r="33" spans="3:6" x14ac:dyDescent="0.3">
      <c r="C33" s="1">
        <v>0.90596593615365673</v>
      </c>
      <c r="D33" s="1">
        <v>17.484967139523285</v>
      </c>
      <c r="E33" s="1">
        <f>C33*b</f>
        <v>1.8119318723073135</v>
      </c>
      <c r="F33" s="1">
        <f t="shared" si="0"/>
        <v>-15.673035267215971</v>
      </c>
    </row>
    <row r="34" spans="3:6" x14ac:dyDescent="0.3">
      <c r="C34" s="1">
        <v>4.4384223432258896E-3</v>
      </c>
      <c r="D34" s="1">
        <v>0.80049736004577199</v>
      </c>
      <c r="E34" s="1">
        <f>C34*b</f>
        <v>8.8768446864517792E-3</v>
      </c>
      <c r="F34" s="1">
        <f t="shared" si="0"/>
        <v>-0.79162051535932021</v>
      </c>
    </row>
    <row r="35" spans="3:6" x14ac:dyDescent="0.3">
      <c r="C35" s="1">
        <v>0.17815700716011373</v>
      </c>
      <c r="D35" s="1">
        <v>4.6448741221170833</v>
      </c>
      <c r="E35" s="1">
        <f>C35*b</f>
        <v>0.35631401432022747</v>
      </c>
      <c r="F35" s="1">
        <f t="shared" si="0"/>
        <v>-4.2885601077968563</v>
      </c>
    </row>
    <row r="36" spans="3:6" x14ac:dyDescent="0.3">
      <c r="C36" s="1">
        <v>7.5130177590292169E-2</v>
      </c>
      <c r="D36" s="1">
        <v>0.76516865447589077</v>
      </c>
      <c r="E36" s="1">
        <f>C36*b</f>
        <v>0.15026035518058434</v>
      </c>
      <c r="F36" s="1">
        <f t="shared" si="0"/>
        <v>-0.61490829929530644</v>
      </c>
    </row>
    <row r="37" spans="3:6" x14ac:dyDescent="0.3">
      <c r="C37" s="1">
        <v>0.79984020244131659</v>
      </c>
      <c r="D37" s="1">
        <v>15.577180588990071</v>
      </c>
      <c r="E37" s="1">
        <f>C37*b</f>
        <v>1.5996804048826332</v>
      </c>
      <c r="F37" s="1">
        <f t="shared" si="0"/>
        <v>-13.977500184107438</v>
      </c>
    </row>
    <row r="38" spans="3:6" x14ac:dyDescent="0.3">
      <c r="C38" s="1">
        <v>3.8565931492289596E-2</v>
      </c>
      <c r="D38" s="1">
        <v>3.2539443937074166</v>
      </c>
      <c r="E38" s="1">
        <f>C38*b</f>
        <v>7.7131862984579191E-2</v>
      </c>
      <c r="F38" s="1">
        <f t="shared" si="0"/>
        <v>-3.1768125307228372</v>
      </c>
    </row>
    <row r="39" spans="3:6" x14ac:dyDescent="0.3">
      <c r="C39" s="1">
        <v>0.36167296616229561</v>
      </c>
      <c r="D39" s="1">
        <v>7.6686906060931284</v>
      </c>
      <c r="E39" s="1">
        <f>C39*b</f>
        <v>0.72334593232459121</v>
      </c>
      <c r="F39" s="1">
        <f t="shared" si="0"/>
        <v>-6.9453446737685374</v>
      </c>
    </row>
    <row r="40" spans="3:6" x14ac:dyDescent="0.3">
      <c r="C40" s="1">
        <v>0.74107669194407289</v>
      </c>
      <c r="D40" s="1">
        <v>16.627084816822872</v>
      </c>
      <c r="E40" s="1">
        <f>C40*b</f>
        <v>1.4821533838881458</v>
      </c>
      <c r="F40" s="1">
        <f t="shared" si="0"/>
        <v>-15.144931432934726</v>
      </c>
    </row>
    <row r="41" spans="3:6" x14ac:dyDescent="0.3">
      <c r="C41" s="1">
        <v>0.62799217827226994</v>
      </c>
      <c r="D41" s="1">
        <v>11.657898324524432</v>
      </c>
      <c r="E41" s="1">
        <f>C41*b</f>
        <v>1.2559843565445399</v>
      </c>
      <c r="F41" s="1">
        <f t="shared" si="0"/>
        <v>-10.401913967979892</v>
      </c>
    </row>
    <row r="42" spans="3:6" x14ac:dyDescent="0.3">
      <c r="C42" s="1">
        <v>0.27356870011466017</v>
      </c>
      <c r="D42" s="1">
        <v>6.8134795977052498</v>
      </c>
      <c r="E42" s="1">
        <f>C42*b</f>
        <v>0.54713740022932034</v>
      </c>
      <c r="F42" s="1">
        <f t="shared" si="0"/>
        <v>-6.2663421974759297</v>
      </c>
    </row>
    <row r="43" spans="3:6" x14ac:dyDescent="0.3">
      <c r="C43" s="1">
        <v>0.99335878306136505</v>
      </c>
      <c r="D43" s="1">
        <v>21.087780318734875</v>
      </c>
      <c r="E43" s="1">
        <f>C43*b</f>
        <v>1.9867175661227301</v>
      </c>
      <c r="F43" s="1">
        <f t="shared" si="0"/>
        <v>-19.101062752612144</v>
      </c>
    </row>
    <row r="44" spans="3:6" x14ac:dyDescent="0.3">
      <c r="C44" s="1">
        <v>0.88997823671109033</v>
      </c>
      <c r="D44" s="1">
        <v>16.312509945328127</v>
      </c>
      <c r="E44" s="1">
        <f>C44*b</f>
        <v>1.7799564734221807</v>
      </c>
      <c r="F44" s="1">
        <f t="shared" si="0"/>
        <v>-14.532553471905947</v>
      </c>
    </row>
    <row r="45" spans="3:6" x14ac:dyDescent="0.3">
      <c r="C45" s="1">
        <v>9.4889766142462917E-2</v>
      </c>
      <c r="D45" s="1">
        <v>3.3638809832285741</v>
      </c>
      <c r="E45" s="1">
        <f>C45*b</f>
        <v>0.18977953228492583</v>
      </c>
      <c r="F45" s="1">
        <f t="shared" si="0"/>
        <v>-3.174101450943648</v>
      </c>
    </row>
    <row r="46" spans="3:6" x14ac:dyDescent="0.3">
      <c r="C46" s="1">
        <v>0.96815563515745773</v>
      </c>
      <c r="D46" s="1">
        <v>18.77375803848599</v>
      </c>
      <c r="E46" s="1">
        <f>C46*b</f>
        <v>1.9363112703149155</v>
      </c>
      <c r="F46" s="1">
        <f t="shared" si="0"/>
        <v>-16.837446768171073</v>
      </c>
    </row>
    <row r="47" spans="3:6" x14ac:dyDescent="0.3">
      <c r="C47" s="1">
        <v>0.31029116278075597</v>
      </c>
      <c r="D47" s="1">
        <v>5.7581023050168385</v>
      </c>
      <c r="E47" s="1">
        <f>C47*b</f>
        <v>0.62058232556151194</v>
      </c>
      <c r="F47" s="1">
        <f t="shared" si="0"/>
        <v>-5.1375199794553268</v>
      </c>
    </row>
    <row r="48" spans="3:6" x14ac:dyDescent="0.3">
      <c r="C48" s="1">
        <v>0.6907556511455053</v>
      </c>
      <c r="D48" s="1">
        <v>13.548853160601338</v>
      </c>
      <c r="E48" s="1">
        <f>C48*b</f>
        <v>1.3815113022910106</v>
      </c>
      <c r="F48" s="1">
        <f t="shared" si="0"/>
        <v>-12.167341858310326</v>
      </c>
    </row>
    <row r="49" spans="3:6" x14ac:dyDescent="0.3">
      <c r="C49" s="1">
        <v>0.61818130113250047</v>
      </c>
      <c r="D49" s="1">
        <v>12.314174891973147</v>
      </c>
      <c r="E49" s="1">
        <f>C49*b</f>
        <v>1.2363626022650009</v>
      </c>
      <c r="F49" s="1">
        <f t="shared" si="0"/>
        <v>-11.077812289708147</v>
      </c>
    </row>
    <row r="50" spans="3:6" x14ac:dyDescent="0.3">
      <c r="C50" s="1">
        <v>0.1465668604557816</v>
      </c>
      <c r="D50" s="1">
        <v>3.6017880031549652</v>
      </c>
      <c r="E50" s="1">
        <f>C50*b</f>
        <v>0.2931337209115632</v>
      </c>
      <c r="F50" s="1">
        <f t="shared" si="0"/>
        <v>-3.3086542822434017</v>
      </c>
    </row>
    <row r="51" spans="3:6" x14ac:dyDescent="0.3">
      <c r="C51" s="1">
        <v>0.2103156987256255</v>
      </c>
      <c r="D51" s="1">
        <v>4.1241649215300651</v>
      </c>
      <c r="E51" s="1">
        <f>C51*b</f>
        <v>0.420631397451251</v>
      </c>
      <c r="F51" s="1">
        <f t="shared" si="0"/>
        <v>-3.7035335240788143</v>
      </c>
    </row>
    <row r="52" spans="3:6" x14ac:dyDescent="0.3">
      <c r="C52" s="1">
        <v>0.19805323237018713</v>
      </c>
      <c r="D52" s="1">
        <v>3.5426930929065037</v>
      </c>
      <c r="E52" s="1">
        <f>C52*b</f>
        <v>0.39610646474037425</v>
      </c>
      <c r="F52" s="1">
        <f t="shared" si="0"/>
        <v>-3.1465866281661294</v>
      </c>
    </row>
    <row r="53" spans="3:6" x14ac:dyDescent="0.3">
      <c r="C53" s="1">
        <v>7.8577575982490711E-2</v>
      </c>
      <c r="D53" s="1">
        <v>2.3999202771717361</v>
      </c>
      <c r="E53" s="1">
        <f>C53*b</f>
        <v>0.15715515196498142</v>
      </c>
      <c r="F53" s="1">
        <f t="shared" si="0"/>
        <v>-2.2427651252067546</v>
      </c>
    </row>
    <row r="54" spans="3:6" x14ac:dyDescent="0.3">
      <c r="C54" s="1">
        <v>0.4854292228195799</v>
      </c>
      <c r="D54" s="1">
        <v>7.4471211139922957</v>
      </c>
      <c r="E54" s="1">
        <f>C54*b</f>
        <v>0.97085844563915979</v>
      </c>
      <c r="F54" s="1">
        <f t="shared" si="0"/>
        <v>-6.4762626683531357</v>
      </c>
    </row>
    <row r="55" spans="3:6" x14ac:dyDescent="0.3">
      <c r="C55" s="1">
        <v>0.82819925964942176</v>
      </c>
      <c r="D55" s="1">
        <v>17.594570042286612</v>
      </c>
      <c r="E55" s="1">
        <f>C55*b</f>
        <v>1.6563985192988435</v>
      </c>
      <c r="F55" s="1">
        <f t="shared" si="0"/>
        <v>-15.938171522987769</v>
      </c>
    </row>
    <row r="56" spans="3:6" x14ac:dyDescent="0.3">
      <c r="C56" s="1">
        <v>0.54347323518873314</v>
      </c>
      <c r="D56" s="1">
        <v>8.8015636665249453</v>
      </c>
      <c r="E56" s="1">
        <f>C56*b</f>
        <v>1.0869464703774663</v>
      </c>
      <c r="F56" s="1">
        <f t="shared" si="0"/>
        <v>-7.7146171961474792</v>
      </c>
    </row>
    <row r="57" spans="3:6" x14ac:dyDescent="0.3">
      <c r="C57" s="1">
        <v>0.48361090905650461</v>
      </c>
      <c r="D57" s="1">
        <v>10.388862340133327</v>
      </c>
      <c r="E57" s="1">
        <f>C57*b</f>
        <v>0.96722181811300922</v>
      </c>
      <c r="F57" s="1">
        <f t="shared" si="0"/>
        <v>-9.4216405220203185</v>
      </c>
    </row>
    <row r="58" spans="3:6" x14ac:dyDescent="0.3">
      <c r="C58" s="1">
        <v>0.6648188748724615</v>
      </c>
      <c r="D58" s="1">
        <v>14.324643925900737</v>
      </c>
      <c r="E58" s="1">
        <f>C58*b</f>
        <v>1.329637749744923</v>
      </c>
      <c r="F58" s="1">
        <f t="shared" si="0"/>
        <v>-12.995006176155815</v>
      </c>
    </row>
    <row r="59" spans="3:6" x14ac:dyDescent="0.3">
      <c r="C59" s="1">
        <v>0.10153902496882705</v>
      </c>
      <c r="D59" s="1">
        <v>3.1138863253601903</v>
      </c>
      <c r="E59" s="1">
        <f>C59*b</f>
        <v>0.2030780499376541</v>
      </c>
      <c r="F59" s="1">
        <f t="shared" si="0"/>
        <v>-2.9108082754225362</v>
      </c>
    </row>
    <row r="60" spans="3:6" x14ac:dyDescent="0.3">
      <c r="C60" s="1">
        <v>0.11021610286671635</v>
      </c>
      <c r="D60" s="1">
        <v>3.2525034715814254</v>
      </c>
      <c r="E60" s="1">
        <f>C60*b</f>
        <v>0.2204322057334327</v>
      </c>
      <c r="F60" s="1">
        <f t="shared" si="0"/>
        <v>-3.0320712658479927</v>
      </c>
    </row>
    <row r="61" spans="3:6" x14ac:dyDescent="0.3">
      <c r="C61" s="1">
        <v>0.82354723015543618</v>
      </c>
      <c r="D61" s="1">
        <v>16.704696733829564</v>
      </c>
      <c r="E61" s="1">
        <f>C61*b</f>
        <v>1.6470944603108724</v>
      </c>
      <c r="F61" s="1">
        <f t="shared" si="0"/>
        <v>-15.057602273518691</v>
      </c>
    </row>
    <row r="62" spans="3:6" x14ac:dyDescent="0.3">
      <c r="C62" s="1">
        <v>0.14762700270533879</v>
      </c>
      <c r="D62" s="1">
        <v>3.3935035654119265</v>
      </c>
      <c r="E62" s="1">
        <f>C62*b</f>
        <v>0.29525400541067759</v>
      </c>
      <c r="F62" s="1">
        <f t="shared" si="0"/>
        <v>-3.098249560001249</v>
      </c>
    </row>
    <row r="63" spans="3:6" x14ac:dyDescent="0.3">
      <c r="C63" s="1">
        <v>0.74801215081887662</v>
      </c>
      <c r="D63" s="1">
        <v>14.772019910457303</v>
      </c>
      <c r="E63" s="1">
        <f>C63*b</f>
        <v>1.4960243016377532</v>
      </c>
      <c r="F63" s="1">
        <f t="shared" si="0"/>
        <v>-13.275995608819549</v>
      </c>
    </row>
    <row r="64" spans="3:6" x14ac:dyDescent="0.3">
      <c r="C64" s="1">
        <v>0.49905488591335401</v>
      </c>
      <c r="D64" s="1">
        <v>9.8335257060026695</v>
      </c>
      <c r="E64" s="1">
        <f>C64*b</f>
        <v>0.99810977182670801</v>
      </c>
      <c r="F64" s="1">
        <f t="shared" si="0"/>
        <v>-8.8354159341759608</v>
      </c>
    </row>
    <row r="65" spans="3:6" x14ac:dyDescent="0.3">
      <c r="C65" s="1">
        <v>0.61731418787516201</v>
      </c>
      <c r="D65" s="1">
        <v>12.306308651383414</v>
      </c>
      <c r="E65" s="1">
        <f>C65*b</f>
        <v>1.234628375750324</v>
      </c>
      <c r="F65" s="1">
        <f t="shared" si="0"/>
        <v>-11.07168027563309</v>
      </c>
    </row>
    <row r="66" spans="3:6" x14ac:dyDescent="0.3">
      <c r="C66" s="1">
        <v>0.32161492273448899</v>
      </c>
      <c r="D66" s="1">
        <v>6.0906360699360169</v>
      </c>
      <c r="E66" s="1">
        <f>C66*b</f>
        <v>0.64322984546897799</v>
      </c>
      <c r="F66" s="1">
        <f t="shared" si="0"/>
        <v>-5.4474062244670387</v>
      </c>
    </row>
    <row r="67" spans="3:6" x14ac:dyDescent="0.3">
      <c r="C67" s="1">
        <v>0.98902174101337692</v>
      </c>
      <c r="D67" s="1">
        <v>21.008058447564988</v>
      </c>
      <c r="E67" s="1">
        <f>C67*b</f>
        <v>1.9780434820267538</v>
      </c>
      <c r="F67" s="1">
        <f t="shared" si="0"/>
        <v>-19.030014965538236</v>
      </c>
    </row>
    <row r="68" spans="3:6" x14ac:dyDescent="0.3">
      <c r="C68" s="1">
        <v>8.6105450560647667E-2</v>
      </c>
      <c r="D68" s="1">
        <v>1.316473206360858</v>
      </c>
      <c r="E68" s="1">
        <f>C68*b</f>
        <v>0.17221090112129533</v>
      </c>
      <c r="F68" s="1">
        <f t="shared" si="0"/>
        <v>-1.1442623052395626</v>
      </c>
    </row>
    <row r="69" spans="3:6" x14ac:dyDescent="0.3">
      <c r="C69" s="1">
        <v>0.98623511412963327</v>
      </c>
      <c r="D69" s="1">
        <v>19.045129777040046</v>
      </c>
      <c r="E69" s="1">
        <f>C69*b</f>
        <v>1.9724702282592665</v>
      </c>
      <c r="F69" s="1">
        <f t="shared" si="0"/>
        <v>-17.072659548780781</v>
      </c>
    </row>
    <row r="70" spans="3:6" x14ac:dyDescent="0.3">
      <c r="C70" s="1">
        <v>0.26997900934275842</v>
      </c>
      <c r="D70" s="1">
        <v>6.9955765409101147</v>
      </c>
      <c r="E70" s="1">
        <f>C70*b</f>
        <v>0.53995801868551685</v>
      </c>
      <c r="F70" s="1">
        <f t="shared" si="0"/>
        <v>-6.4556185222245981</v>
      </c>
    </row>
    <row r="71" spans="3:6" x14ac:dyDescent="0.3">
      <c r="C71" s="1">
        <v>0.91584888713852819</v>
      </c>
      <c r="D71" s="1">
        <v>18.990777799439311</v>
      </c>
      <c r="E71" s="1">
        <f>C71*b</f>
        <v>1.8316977742770564</v>
      </c>
      <c r="F71" s="1">
        <f t="shared" ref="F71:F105" si="1">E71-D71</f>
        <v>-17.159080025162254</v>
      </c>
    </row>
    <row r="72" spans="3:6" x14ac:dyDescent="0.3">
      <c r="C72" s="1">
        <v>0.43781564974312404</v>
      </c>
      <c r="D72" s="1">
        <v>8.7055454295233741</v>
      </c>
      <c r="E72" s="1">
        <f>C72*b</f>
        <v>0.87563129948624807</v>
      </c>
      <c r="F72" s="1">
        <f t="shared" si="1"/>
        <v>-7.8299141300371264</v>
      </c>
    </row>
    <row r="73" spans="3:6" x14ac:dyDescent="0.3">
      <c r="C73" s="1">
        <v>0.89021424968143159</v>
      </c>
      <c r="D73" s="1">
        <v>16.752186303468633</v>
      </c>
      <c r="E73" s="1">
        <f>C73*b</f>
        <v>1.7804284993628632</v>
      </c>
      <c r="F73" s="1">
        <f t="shared" si="1"/>
        <v>-14.971757804105771</v>
      </c>
    </row>
    <row r="74" spans="3:6" x14ac:dyDescent="0.3">
      <c r="C74" s="1">
        <v>0.73678819734890644</v>
      </c>
      <c r="D74" s="1">
        <v>14.577928252319943</v>
      </c>
      <c r="E74" s="1">
        <f>C74*b</f>
        <v>1.4735763946978129</v>
      </c>
      <c r="F74" s="1">
        <f t="shared" si="1"/>
        <v>-13.104351857622129</v>
      </c>
    </row>
    <row r="75" spans="3:6" x14ac:dyDescent="0.3">
      <c r="C75" s="1">
        <v>0.68600197415532116</v>
      </c>
      <c r="D75" s="1">
        <v>12.758990495534036</v>
      </c>
      <c r="E75" s="1">
        <f>C75*b</f>
        <v>1.3720039483106423</v>
      </c>
      <c r="F75" s="1">
        <f t="shared" si="1"/>
        <v>-11.386986547223394</v>
      </c>
    </row>
    <row r="76" spans="3:6" x14ac:dyDescent="0.3">
      <c r="C76" s="1">
        <v>0.45019287465669688</v>
      </c>
      <c r="D76" s="1">
        <v>9.7012872563489747</v>
      </c>
      <c r="E76" s="1">
        <f>C76*b</f>
        <v>0.90038574931339377</v>
      </c>
      <c r="F76" s="1">
        <f t="shared" si="1"/>
        <v>-8.8009015070355812</v>
      </c>
    </row>
    <row r="77" spans="3:6" x14ac:dyDescent="0.3">
      <c r="C77" s="1">
        <v>0.79913067011786532</v>
      </c>
      <c r="D77" s="1">
        <v>15.646603660115947</v>
      </c>
      <c r="E77" s="1">
        <f>C77*b</f>
        <v>1.5982613402357306</v>
      </c>
      <c r="F77" s="1">
        <f t="shared" si="1"/>
        <v>-14.048342319880216</v>
      </c>
    </row>
    <row r="78" spans="3:6" x14ac:dyDescent="0.3">
      <c r="C78" s="1">
        <v>0.96980967865568835</v>
      </c>
      <c r="D78" s="1">
        <v>19.447971845825368</v>
      </c>
      <c r="E78" s="1">
        <f>C78*b</f>
        <v>1.9396193573113767</v>
      </c>
      <c r="F78" s="1">
        <f t="shared" si="1"/>
        <v>-17.508352488513992</v>
      </c>
    </row>
    <row r="79" spans="3:6" x14ac:dyDescent="0.3">
      <c r="C79" s="1">
        <v>2.3761853160698676E-2</v>
      </c>
      <c r="D79" s="1">
        <v>0.66813704339209457</v>
      </c>
      <c r="E79" s="1">
        <f>C79*b</f>
        <v>4.7523706321397352E-2</v>
      </c>
      <c r="F79" s="1">
        <f t="shared" si="1"/>
        <v>-0.62061333707069721</v>
      </c>
    </row>
    <row r="80" spans="3:6" x14ac:dyDescent="0.3">
      <c r="C80" s="1">
        <v>0.72704751688740099</v>
      </c>
      <c r="D80" s="1">
        <v>14.862706771125648</v>
      </c>
      <c r="E80" s="1">
        <f>C80*b</f>
        <v>1.454095033774802</v>
      </c>
      <c r="F80" s="1">
        <f t="shared" si="1"/>
        <v>-13.408611737350846</v>
      </c>
    </row>
    <row r="81" spans="3:6" x14ac:dyDescent="0.3">
      <c r="C81" s="1">
        <v>0.77466369144495129</v>
      </c>
      <c r="D81" s="1">
        <v>14.836606901637861</v>
      </c>
      <c r="E81" s="1">
        <f>C81*b</f>
        <v>1.5493273828899026</v>
      </c>
      <c r="F81" s="1">
        <f t="shared" si="1"/>
        <v>-13.287279518747958</v>
      </c>
    </row>
    <row r="82" spans="3:6" x14ac:dyDescent="0.3">
      <c r="C82" s="1">
        <v>0.29309266753288377</v>
      </c>
      <c r="D82" s="1">
        <v>6.0984901010688883</v>
      </c>
      <c r="E82" s="1">
        <f>C82*b</f>
        <v>0.58618533506576753</v>
      </c>
      <c r="F82" s="1">
        <f t="shared" si="1"/>
        <v>-5.5123047660031208</v>
      </c>
    </row>
    <row r="83" spans="3:6" x14ac:dyDescent="0.3">
      <c r="C83" s="1">
        <v>0.55186105122035445</v>
      </c>
      <c r="D83" s="1">
        <v>10.302935469515942</v>
      </c>
      <c r="E83" s="1">
        <f>C83*b</f>
        <v>1.1037221024407089</v>
      </c>
      <c r="F83" s="1">
        <f t="shared" si="1"/>
        <v>-9.1992133670752327</v>
      </c>
    </row>
    <row r="84" spans="3:6" x14ac:dyDescent="0.3">
      <c r="C84" s="1">
        <v>0.68342677185566458</v>
      </c>
      <c r="D84" s="1">
        <v>13.807039936347335</v>
      </c>
      <c r="E84" s="1">
        <f>C84*b</f>
        <v>1.3668535437113292</v>
      </c>
      <c r="F84" s="1">
        <f t="shared" si="1"/>
        <v>-12.440186392636006</v>
      </c>
    </row>
    <row r="85" spans="3:6" x14ac:dyDescent="0.3">
      <c r="C85" s="1">
        <v>0.67590711509344681</v>
      </c>
      <c r="D85" s="1">
        <v>12.738408219861237</v>
      </c>
      <c r="E85" s="1">
        <f>C85*b</f>
        <v>1.3518142301868936</v>
      </c>
      <c r="F85" s="1">
        <f t="shared" si="1"/>
        <v>-11.386593989674342</v>
      </c>
    </row>
    <row r="86" spans="3:6" x14ac:dyDescent="0.3">
      <c r="C86" s="1">
        <v>0.37326825007599229</v>
      </c>
      <c r="D86" s="1">
        <v>8.3009431816330661</v>
      </c>
      <c r="E86" s="1">
        <f>C86*b</f>
        <v>0.74653650015198458</v>
      </c>
      <c r="F86" s="1">
        <f t="shared" si="1"/>
        <v>-7.5544066814810815</v>
      </c>
    </row>
    <row r="87" spans="3:6" x14ac:dyDescent="0.3">
      <c r="C87" s="1">
        <v>0.97448237486020384</v>
      </c>
      <c r="D87" s="1">
        <v>18.850528115387789</v>
      </c>
      <c r="E87" s="1">
        <f>C87*b</f>
        <v>1.9489647497204077</v>
      </c>
      <c r="F87" s="1">
        <f t="shared" si="1"/>
        <v>-16.901563365667382</v>
      </c>
    </row>
    <row r="88" spans="3:6" x14ac:dyDescent="0.3">
      <c r="C88" s="1">
        <v>0.4077620558257582</v>
      </c>
      <c r="D88" s="1">
        <v>8.0507548159529261</v>
      </c>
      <c r="E88" s="1">
        <f>C88*b</f>
        <v>0.81552411165151639</v>
      </c>
      <c r="F88" s="1">
        <f t="shared" si="1"/>
        <v>-7.2352307043014097</v>
      </c>
    </row>
    <row r="89" spans="3:6" x14ac:dyDescent="0.3">
      <c r="C89" s="1">
        <v>0.14775878156457833</v>
      </c>
      <c r="D89" s="1">
        <v>4.0564442414139386</v>
      </c>
      <c r="E89" s="1">
        <f>C89*b</f>
        <v>0.29551756312915667</v>
      </c>
      <c r="F89" s="1">
        <f t="shared" si="1"/>
        <v>-3.7609266782847817</v>
      </c>
    </row>
    <row r="90" spans="3:6" x14ac:dyDescent="0.3">
      <c r="C90" s="1">
        <v>0.24337030967523954</v>
      </c>
      <c r="D90" s="1">
        <v>3.6369452013263546</v>
      </c>
      <c r="E90" s="1">
        <f>C90*b</f>
        <v>0.48674061935047908</v>
      </c>
      <c r="F90" s="1">
        <f t="shared" si="1"/>
        <v>-3.1502045819758755</v>
      </c>
    </row>
    <row r="91" spans="3:6" x14ac:dyDescent="0.3">
      <c r="C91" s="1">
        <v>0.7380549529248962</v>
      </c>
      <c r="D91" s="1">
        <v>13.624277871276261</v>
      </c>
      <c r="E91" s="1">
        <f>C91*b</f>
        <v>1.4761099058497924</v>
      </c>
      <c r="F91" s="1">
        <f t="shared" si="1"/>
        <v>-12.148167965426468</v>
      </c>
    </row>
    <row r="92" spans="3:6" x14ac:dyDescent="0.3">
      <c r="C92" s="1">
        <v>0.17242632428886817</v>
      </c>
      <c r="D92" s="1">
        <v>3.596408666356238</v>
      </c>
      <c r="E92" s="1">
        <f>C92*b</f>
        <v>0.34485264857773634</v>
      </c>
      <c r="F92" s="1">
        <f t="shared" si="1"/>
        <v>-3.2515560177785017</v>
      </c>
    </row>
    <row r="93" spans="3:6" x14ac:dyDescent="0.3">
      <c r="C93" s="1">
        <v>0.11335966586576496</v>
      </c>
      <c r="D93" s="1">
        <v>1.6610459473863624</v>
      </c>
      <c r="E93" s="1">
        <f>C93*b</f>
        <v>0.22671933173152992</v>
      </c>
      <c r="F93" s="1">
        <f t="shared" si="1"/>
        <v>-1.4343266156548324</v>
      </c>
    </row>
    <row r="94" spans="3:6" x14ac:dyDescent="0.3">
      <c r="C94" s="1">
        <v>0.82613775768510833</v>
      </c>
      <c r="D94" s="1">
        <v>14.690515409264204</v>
      </c>
      <c r="E94" s="1">
        <f>C94*b</f>
        <v>1.6522755153702167</v>
      </c>
      <c r="F94" s="1">
        <f t="shared" si="1"/>
        <v>-13.038239893893987</v>
      </c>
    </row>
    <row r="95" spans="3:6" x14ac:dyDescent="0.3">
      <c r="C95" s="1">
        <v>0.52744436634726488</v>
      </c>
      <c r="D95" s="1">
        <v>10.232766763345012</v>
      </c>
      <c r="E95" s="1">
        <f>C95*b</f>
        <v>1.0548887326945298</v>
      </c>
      <c r="F95" s="1">
        <f t="shared" si="1"/>
        <v>-9.1778780306504828</v>
      </c>
    </row>
    <row r="96" spans="3:6" x14ac:dyDescent="0.3">
      <c r="C96" s="1">
        <v>0.87506804843704644</v>
      </c>
      <c r="D96" s="1">
        <v>17.113866422480992</v>
      </c>
      <c r="E96" s="1">
        <f>C96*b</f>
        <v>1.7501360968740929</v>
      </c>
      <c r="F96" s="1">
        <f t="shared" si="1"/>
        <v>-15.3637303256069</v>
      </c>
    </row>
    <row r="97" spans="3:6" x14ac:dyDescent="0.3">
      <c r="C97" s="1">
        <v>0.42147240996022228</v>
      </c>
      <c r="D97" s="1">
        <v>7.646007618579052</v>
      </c>
      <c r="E97" s="1">
        <f>C97*b</f>
        <v>0.84294481992044457</v>
      </c>
      <c r="F97" s="1">
        <f t="shared" si="1"/>
        <v>-6.8030627986586074</v>
      </c>
    </row>
    <row r="98" spans="3:6" x14ac:dyDescent="0.3">
      <c r="C98" s="1">
        <v>0.77850016070815098</v>
      </c>
      <c r="D98" s="1">
        <v>16.058834766128111</v>
      </c>
      <c r="E98" s="1">
        <f>C98*b</f>
        <v>1.557000321416302</v>
      </c>
      <c r="F98" s="1">
        <f t="shared" si="1"/>
        <v>-14.501834444711809</v>
      </c>
    </row>
    <row r="99" spans="3:6" x14ac:dyDescent="0.3">
      <c r="C99" s="1">
        <v>0.77107629688768242</v>
      </c>
      <c r="D99" s="1">
        <v>14.125115447337073</v>
      </c>
      <c r="E99" s="1">
        <f>C99*b</f>
        <v>1.5421525937753648</v>
      </c>
      <c r="F99" s="1">
        <f t="shared" si="1"/>
        <v>-12.582962853561709</v>
      </c>
    </row>
    <row r="100" spans="3:6" x14ac:dyDescent="0.3">
      <c r="C100" s="1">
        <v>0.55445488749173388</v>
      </c>
      <c r="D100" s="1">
        <v>12.712482575137178</v>
      </c>
      <c r="E100" s="1">
        <f>C100*b</f>
        <v>1.1089097749834678</v>
      </c>
      <c r="F100" s="1">
        <f t="shared" si="1"/>
        <v>-11.60357280015371</v>
      </c>
    </row>
    <row r="101" spans="3:6" x14ac:dyDescent="0.3">
      <c r="C101" s="1">
        <v>0.77255270492554795</v>
      </c>
      <c r="D101" s="1">
        <v>14.241096183928368</v>
      </c>
      <c r="E101" s="1">
        <f>C101*b</f>
        <v>1.5451054098510959</v>
      </c>
      <c r="F101" s="1">
        <f t="shared" si="1"/>
        <v>-12.695990774077272</v>
      </c>
    </row>
    <row r="102" spans="3:6" x14ac:dyDescent="0.3">
      <c r="C102" s="1">
        <v>0.17460058891538877</v>
      </c>
      <c r="D102" s="1">
        <v>4.6768065179499771</v>
      </c>
      <c r="E102" s="1">
        <f>C102*b</f>
        <v>0.34920117783077753</v>
      </c>
      <c r="F102" s="1">
        <f t="shared" si="1"/>
        <v>-4.3276053401191996</v>
      </c>
    </row>
    <row r="103" spans="3:6" x14ac:dyDescent="0.3">
      <c r="C103" s="1">
        <v>0.70318453553255988</v>
      </c>
      <c r="D103" s="1">
        <v>13.824921878228894</v>
      </c>
      <c r="E103" s="1">
        <f>C103*b</f>
        <v>1.4063690710651198</v>
      </c>
      <c r="F103" s="1">
        <f t="shared" si="1"/>
        <v>-12.418552807163774</v>
      </c>
    </row>
    <row r="104" spans="3:6" x14ac:dyDescent="0.3">
      <c r="C104" s="1">
        <v>0.31863941174555332</v>
      </c>
      <c r="D104" s="1">
        <v>6.0300903792929388</v>
      </c>
      <c r="E104" s="1">
        <f>C104*b</f>
        <v>0.63727882349110665</v>
      </c>
      <c r="F104" s="1">
        <f t="shared" si="1"/>
        <v>-5.3928115558018321</v>
      </c>
    </row>
    <row r="105" spans="3:6" x14ac:dyDescent="0.3">
      <c r="C105" s="1">
        <v>0.89960788266503244</v>
      </c>
      <c r="D105" s="1">
        <v>17.899280587985068</v>
      </c>
      <c r="E105" s="1">
        <f>C105*b</f>
        <v>1.7992157653300649</v>
      </c>
      <c r="F105" s="1">
        <f t="shared" si="1"/>
        <v>-16.100064822655003</v>
      </c>
    </row>
  </sheetData>
  <conditionalFormatting sqref="I6:I1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6:I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OLS.Numeric!I7:I23</xm:f>
              <xm:sqref>I4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4"/>
  <sheetViews>
    <sheetView workbookViewId="0"/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7" width="19.83203125" style="1" bestFit="1" customWidth="1"/>
    <col min="8" max="8" width="10.83203125" style="1"/>
    <col min="9" max="9" width="11.33203125" style="1" bestFit="1" customWidth="1"/>
    <col min="10" max="10" width="10.83203125" style="1"/>
    <col min="11" max="11" width="11.33203125" style="1" bestFit="1" customWidth="1"/>
    <col min="12" max="16384" width="10.83203125" style="1"/>
  </cols>
  <sheetData>
    <row r="2" spans="3:10" s="2" customFormat="1" x14ac:dyDescent="0.3">
      <c r="C2" s="3" t="s">
        <v>2</v>
      </c>
      <c r="E2" s="3" t="s">
        <v>0</v>
      </c>
      <c r="G2" s="2" t="s">
        <v>1</v>
      </c>
      <c r="I2" s="1"/>
      <c r="J2" s="1"/>
    </row>
    <row r="3" spans="3:10" x14ac:dyDescent="0.3">
      <c r="C3" s="1">
        <f>_xlfn.STDEV.P(C5:C104)</f>
        <v>0.2888819048927293</v>
      </c>
      <c r="E3" s="1">
        <v>-20</v>
      </c>
      <c r="G3" s="1">
        <f t="array" ref="G3">SUM(LOG(G5:G104))</f>
        <v>-4193.859139111124</v>
      </c>
      <c r="I3" s="2"/>
      <c r="J3" s="2"/>
    </row>
    <row r="5" spans="3:10" x14ac:dyDescent="0.3">
      <c r="C5" s="1">
        <v>0.58818950933738789</v>
      </c>
      <c r="D5" s="1">
        <v>11.804231880998334</v>
      </c>
      <c r="E5" s="1">
        <f>C5*b</f>
        <v>-11.763790186747759</v>
      </c>
      <c r="F5" s="1">
        <f>E5-D5</f>
        <v>-23.568022067746092</v>
      </c>
      <c r="G5" s="1">
        <f>_xlfn.NORM.DIST(F5,0,sd_x,0)+0.00000000001^4</f>
        <v>9.9999999999999983E-45</v>
      </c>
      <c r="J5" s="1">
        <f>G3</f>
        <v>-4193.859139111124</v>
      </c>
    </row>
    <row r="6" spans="3:10" x14ac:dyDescent="0.3">
      <c r="C6" s="1">
        <v>1.6986682268579356E-2</v>
      </c>
      <c r="D6" s="1">
        <v>-1.1426648798679477</v>
      </c>
      <c r="E6" s="1">
        <f>C6*b</f>
        <v>-0.33973364537158712</v>
      </c>
      <c r="F6" s="1">
        <f t="shared" ref="F6:F69" si="0">E6-D6</f>
        <v>0.80293123449636061</v>
      </c>
      <c r="G6" s="1">
        <f>_xlfn.NORM.DIST(F6,0,sd_x,0)+0.00000000001^4</f>
        <v>2.9017470115330984E-2</v>
      </c>
      <c r="I6" s="1">
        <v>-20</v>
      </c>
      <c r="J6" s="1">
        <f t="dataTable" ref="J6:J22" dt2D="0" dtr="0" r1="E3"/>
        <v>-4193.859139111124</v>
      </c>
    </row>
    <row r="7" spans="3:10" x14ac:dyDescent="0.3">
      <c r="C7" s="1">
        <v>0.53113977359533349</v>
      </c>
      <c r="D7" s="1">
        <v>12.646164430270861</v>
      </c>
      <c r="E7" s="1">
        <f>C7*b</f>
        <v>-10.62279547190667</v>
      </c>
      <c r="F7" s="1">
        <f t="shared" si="0"/>
        <v>-23.268959902177532</v>
      </c>
      <c r="G7" s="1">
        <f>_xlfn.NORM.DIST(F7,0,sd_x,0)+0.00000000001^4</f>
        <v>9.9999999999999983E-45</v>
      </c>
      <c r="I7" s="1">
        <v>-15</v>
      </c>
      <c r="J7" s="1">
        <v>-4156.7129014045186</v>
      </c>
    </row>
    <row r="8" spans="3:10" x14ac:dyDescent="0.3">
      <c r="C8" s="1">
        <v>0.61761469323860685</v>
      </c>
      <c r="D8" s="1">
        <v>11.60110424186859</v>
      </c>
      <c r="E8" s="1">
        <f>C8*b</f>
        <v>-12.352293864772136</v>
      </c>
      <c r="F8" s="1">
        <f t="shared" si="0"/>
        <v>-23.953398106640726</v>
      </c>
      <c r="G8" s="1">
        <f>_xlfn.NORM.DIST(F8,0,sd_x,0)+0.00000000001^4</f>
        <v>9.9999999999999983E-45</v>
      </c>
      <c r="I8" s="1">
        <v>-10</v>
      </c>
      <c r="J8" s="1">
        <v>-4118.4672654038868</v>
      </c>
    </row>
    <row r="9" spans="3:10" x14ac:dyDescent="0.3">
      <c r="C9" s="1">
        <v>0.11756427568939665</v>
      </c>
      <c r="D9" s="1">
        <v>2.6658797244398591</v>
      </c>
      <c r="E9" s="1">
        <f>C9*b</f>
        <v>-2.3512855137879329</v>
      </c>
      <c r="F9" s="1">
        <f t="shared" si="0"/>
        <v>-5.0171652382277916</v>
      </c>
      <c r="G9" s="1">
        <f>_xlfn.NORM.DIST(F9,0,sd_x,0)+0.00000000001^4</f>
        <v>9.9999999999999983E-45</v>
      </c>
      <c r="I9" s="1">
        <v>-5</v>
      </c>
      <c r="J9" s="1">
        <v>-4050.2646113776914</v>
      </c>
    </row>
    <row r="10" spans="3:10" x14ac:dyDescent="0.3">
      <c r="C10" s="1">
        <v>0.6879027369874563</v>
      </c>
      <c r="D10" s="1">
        <v>14.048158432708902</v>
      </c>
      <c r="E10" s="1">
        <f>C10*b</f>
        <v>-13.758054739749126</v>
      </c>
      <c r="F10" s="1">
        <f t="shared" si="0"/>
        <v>-27.80621317245803</v>
      </c>
      <c r="G10" s="1">
        <f>_xlfn.NORM.DIST(F10,0,sd_x,0)+0.00000000001^4</f>
        <v>9.9999999999999983E-45</v>
      </c>
      <c r="I10" s="1">
        <v>0</v>
      </c>
      <c r="J10" s="1">
        <v>-3889.576379381871</v>
      </c>
    </row>
    <row r="11" spans="3:10" x14ac:dyDescent="0.3">
      <c r="C11" s="1">
        <v>0.92932488131491664</v>
      </c>
      <c r="D11" s="1">
        <v>18.26370180959243</v>
      </c>
      <c r="E11" s="1">
        <f>C11*b</f>
        <v>-18.586497626298332</v>
      </c>
      <c r="F11" s="1">
        <f t="shared" si="0"/>
        <v>-36.850199435890758</v>
      </c>
      <c r="G11" s="1">
        <f>_xlfn.NORM.DIST(F11,0,sd_x,0)+0.00000000001^4</f>
        <v>9.9999999999999983E-45</v>
      </c>
      <c r="I11" s="1">
        <v>5</v>
      </c>
      <c r="J11" s="1">
        <v>-3663.3927421518206</v>
      </c>
    </row>
    <row r="12" spans="3:10" x14ac:dyDescent="0.3">
      <c r="C12" s="1">
        <v>0.19170842591627391</v>
      </c>
      <c r="D12" s="1">
        <v>4.3583301301299571</v>
      </c>
      <c r="E12" s="1">
        <f>C12*b</f>
        <v>-3.8341685183254781</v>
      </c>
      <c r="F12" s="1">
        <f t="shared" si="0"/>
        <v>-8.1924986484554356</v>
      </c>
      <c r="G12" s="1">
        <f>_xlfn.NORM.DIST(F12,0,sd_x,0)+0.00000000001^4</f>
        <v>9.9999999999999983E-45</v>
      </c>
      <c r="I12" s="1">
        <v>10</v>
      </c>
      <c r="J12" s="1">
        <v>-3300.5503508294892</v>
      </c>
    </row>
    <row r="13" spans="3:10" x14ac:dyDescent="0.3">
      <c r="C13" s="1">
        <v>0.85600753369165639</v>
      </c>
      <c r="D13" s="1">
        <v>16.882721290131197</v>
      </c>
      <c r="E13" s="1">
        <f>C13*b</f>
        <v>-17.120150673833127</v>
      </c>
      <c r="F13" s="1">
        <f t="shared" si="0"/>
        <v>-34.002871963964324</v>
      </c>
      <c r="G13" s="1">
        <f>_xlfn.NORM.DIST(F13,0,sd_x,0)+0.00000000001^4</f>
        <v>9.9999999999999983E-45</v>
      </c>
      <c r="I13" s="1">
        <v>15</v>
      </c>
      <c r="J13" s="1">
        <v>-2018.8227728210111</v>
      </c>
    </row>
    <row r="14" spans="3:10" x14ac:dyDescent="0.3">
      <c r="C14" s="1">
        <v>0.38465490938110325</v>
      </c>
      <c r="D14" s="1">
        <v>7.5754797851080893</v>
      </c>
      <c r="E14" s="1">
        <f>C14*b</f>
        <v>-7.6930981876220645</v>
      </c>
      <c r="F14" s="1">
        <f t="shared" si="0"/>
        <v>-15.268577972730153</v>
      </c>
      <c r="G14" s="1">
        <f>_xlfn.NORM.DIST(F14,0,sd_x,0)+0.00000000001^4</f>
        <v>9.9999999999999983E-45</v>
      </c>
      <c r="I14" s="1">
        <v>20</v>
      </c>
      <c r="J14" s="1">
        <v>-211.78004413919999</v>
      </c>
    </row>
    <row r="15" spans="3:10" x14ac:dyDescent="0.3">
      <c r="C15" s="1">
        <v>0.52546251179600201</v>
      </c>
      <c r="D15" s="1">
        <v>12.065042110660789</v>
      </c>
      <c r="E15" s="1">
        <f>C15*b</f>
        <v>-10.509250235920041</v>
      </c>
      <c r="F15" s="1">
        <f t="shared" si="0"/>
        <v>-22.57429234658083</v>
      </c>
      <c r="G15" s="1">
        <f>_xlfn.NORM.DIST(F15,0,sd_x,0)+0.00000000001^4</f>
        <v>9.9999999999999983E-45</v>
      </c>
      <c r="I15" s="1">
        <v>25</v>
      </c>
      <c r="J15" s="1">
        <v>-2132.1077466336733</v>
      </c>
    </row>
    <row r="16" spans="3:10" x14ac:dyDescent="0.3">
      <c r="C16" s="1">
        <v>0.49460822417774364</v>
      </c>
      <c r="D16" s="1">
        <v>10.027060877630145</v>
      </c>
      <c r="E16" s="1">
        <f>C16*b</f>
        <v>-9.8921644835548719</v>
      </c>
      <c r="F16" s="1">
        <f t="shared" si="0"/>
        <v>-19.919225361185017</v>
      </c>
      <c r="G16" s="1">
        <f>_xlfn.NORM.DIST(F16,0,sd_x,0)+0.00000000001^4</f>
        <v>9.9999999999999983E-45</v>
      </c>
      <c r="I16" s="1">
        <v>30</v>
      </c>
      <c r="J16" s="1">
        <v>-3176.4382581479472</v>
      </c>
    </row>
    <row r="17" spans="3:10" x14ac:dyDescent="0.3">
      <c r="C17" s="1">
        <v>0.60166049809332578</v>
      </c>
      <c r="D17" s="1">
        <v>12.16809807905876</v>
      </c>
      <c r="E17" s="1">
        <f>C17*b</f>
        <v>-12.033209961866515</v>
      </c>
      <c r="F17" s="1">
        <f t="shared" si="0"/>
        <v>-24.201308040925277</v>
      </c>
      <c r="G17" s="1">
        <f>_xlfn.NORM.DIST(F17,0,sd_x,0)+0.00000000001^4</f>
        <v>9.9999999999999983E-45</v>
      </c>
      <c r="I17" s="1">
        <v>35</v>
      </c>
      <c r="J17" s="1">
        <v>-3526.48172805893</v>
      </c>
    </row>
    <row r="18" spans="3:10" x14ac:dyDescent="0.3">
      <c r="C18" s="1">
        <v>0.76600626723966236</v>
      </c>
      <c r="D18" s="1">
        <v>13.526296925209877</v>
      </c>
      <c r="E18" s="1">
        <f>C18*b</f>
        <v>-15.320125344793247</v>
      </c>
      <c r="F18" s="1">
        <f t="shared" si="0"/>
        <v>-28.846422270003124</v>
      </c>
      <c r="G18" s="1">
        <f>_xlfn.NORM.DIST(F18,0,sd_x,0)+0.00000000001^4</f>
        <v>9.9999999999999983E-45</v>
      </c>
      <c r="I18" s="1">
        <v>40</v>
      </c>
      <c r="J18" s="1">
        <v>-3718.3165709871869</v>
      </c>
    </row>
    <row r="19" spans="3:10" x14ac:dyDescent="0.3">
      <c r="C19" s="1">
        <v>0.21243638227785167</v>
      </c>
      <c r="D19" s="1">
        <v>3.283190103551985</v>
      </c>
      <c r="E19" s="1">
        <f>C19*b</f>
        <v>-4.2487276455570333</v>
      </c>
      <c r="F19" s="1">
        <f t="shared" si="0"/>
        <v>-7.5319177491090183</v>
      </c>
      <c r="G19" s="1">
        <f>_xlfn.NORM.DIST(F19,0,sd_x,0)+0.00000000001^4</f>
        <v>9.9999999999999983E-45</v>
      </c>
      <c r="I19" s="1">
        <v>45</v>
      </c>
      <c r="J19" s="1">
        <v>-3849.1565489216855</v>
      </c>
    </row>
    <row r="20" spans="3:10" x14ac:dyDescent="0.3">
      <c r="C20" s="1">
        <v>0.30245649354922211</v>
      </c>
      <c r="D20" s="1">
        <v>6.6356938737602027</v>
      </c>
      <c r="E20" s="1">
        <f>C20*b</f>
        <v>-6.0491298709844425</v>
      </c>
      <c r="F20" s="1">
        <f t="shared" si="0"/>
        <v>-12.684823744744644</v>
      </c>
      <c r="G20" s="1">
        <f>_xlfn.NORM.DIST(F20,0,sd_x,0)+0.00000000001^4</f>
        <v>9.9999999999999983E-45</v>
      </c>
      <c r="I20" s="1">
        <v>50</v>
      </c>
      <c r="J20" s="1">
        <v>-3966.1062899274802</v>
      </c>
    </row>
    <row r="21" spans="3:10" x14ac:dyDescent="0.3">
      <c r="C21" s="1">
        <v>0.45206672337575782</v>
      </c>
      <c r="D21" s="1">
        <v>9.7856551640079648</v>
      </c>
      <c r="E21" s="1">
        <f>C21*b</f>
        <v>-9.0413344675151563</v>
      </c>
      <c r="F21" s="1">
        <f t="shared" si="0"/>
        <v>-18.826989631523119</v>
      </c>
      <c r="G21" s="1">
        <f>_xlfn.NORM.DIST(F21,0,sd_x,0)+0.00000000001^4</f>
        <v>9.9999999999999983E-45</v>
      </c>
      <c r="I21" s="1">
        <v>55</v>
      </c>
      <c r="J21" s="1">
        <v>-4040.7602360300043</v>
      </c>
    </row>
    <row r="22" spans="3:10" x14ac:dyDescent="0.3">
      <c r="C22" s="1">
        <v>0.20737932579622564</v>
      </c>
      <c r="D22" s="1">
        <v>3.5327682298116816</v>
      </c>
      <c r="E22" s="1">
        <f>C22*b</f>
        <v>-4.1475865159245124</v>
      </c>
      <c r="F22" s="1">
        <f t="shared" si="0"/>
        <v>-7.680354745736194</v>
      </c>
      <c r="G22" s="1">
        <f>_xlfn.NORM.DIST(F22,0,sd_x,0)+0.00000000001^4</f>
        <v>9.9999999999999983E-45</v>
      </c>
      <c r="I22" s="1">
        <v>100</v>
      </c>
      <c r="J22" s="1">
        <v>-4239.1046290760514</v>
      </c>
    </row>
    <row r="23" spans="3:10" x14ac:dyDescent="0.3">
      <c r="C23" s="1">
        <v>0.41616098321769968</v>
      </c>
      <c r="D23" s="1">
        <v>7.8552360085329207</v>
      </c>
      <c r="E23" s="1">
        <f>C23*b</f>
        <v>-8.323219664353994</v>
      </c>
      <c r="F23" s="1">
        <f t="shared" si="0"/>
        <v>-16.178455672886916</v>
      </c>
      <c r="G23" s="1">
        <f>_xlfn.NORM.DIST(F23,0,sd_x,0)+0.00000000001^4</f>
        <v>9.9999999999999983E-45</v>
      </c>
    </row>
    <row r="24" spans="3:10" x14ac:dyDescent="0.3">
      <c r="C24" s="1">
        <v>0.63083625356975637</v>
      </c>
      <c r="D24" s="1">
        <v>12.34404675798549</v>
      </c>
      <c r="E24" s="1">
        <f>C24*b</f>
        <v>-12.616725071395127</v>
      </c>
      <c r="F24" s="1">
        <f t="shared" si="0"/>
        <v>-24.960771829380619</v>
      </c>
      <c r="G24" s="1">
        <f>_xlfn.NORM.DIST(F24,0,sd_x,0)+0.00000000001^4</f>
        <v>9.9999999999999983E-45</v>
      </c>
    </row>
    <row r="25" spans="3:10" x14ac:dyDescent="0.3">
      <c r="C25" s="1">
        <v>0.18358847309704474</v>
      </c>
      <c r="D25" s="1">
        <v>2.8293372761758495</v>
      </c>
      <c r="E25" s="1">
        <f>C25*b</f>
        <v>-3.6717694619408947</v>
      </c>
      <c r="F25" s="1">
        <f t="shared" si="0"/>
        <v>-6.5011067381167447</v>
      </c>
      <c r="G25" s="1">
        <f>_xlfn.NORM.DIST(F25,0,sd_x,0)+0.00000000001^4</f>
        <v>9.9999999999999983E-45</v>
      </c>
    </row>
    <row r="26" spans="3:10" x14ac:dyDescent="0.3">
      <c r="C26" s="1">
        <v>0.65520521017462008</v>
      </c>
      <c r="D26" s="1">
        <v>14.021879797645322</v>
      </c>
      <c r="E26" s="1">
        <f>C26*b</f>
        <v>-13.104104203492401</v>
      </c>
      <c r="F26" s="1">
        <f t="shared" si="0"/>
        <v>-27.125984001137724</v>
      </c>
      <c r="G26" s="1">
        <f>_xlfn.NORM.DIST(F26,0,sd_x,0)+0.00000000001^4</f>
        <v>9.9999999999999983E-45</v>
      </c>
    </row>
    <row r="27" spans="3:10" x14ac:dyDescent="0.3">
      <c r="C27" s="1">
        <v>0.76996882700039659</v>
      </c>
      <c r="D27" s="1">
        <v>14.278066096572314</v>
      </c>
      <c r="E27" s="1">
        <f>C27*b</f>
        <v>-15.399376540007932</v>
      </c>
      <c r="F27" s="1">
        <f t="shared" si="0"/>
        <v>-29.677442636580246</v>
      </c>
      <c r="G27" s="1">
        <f>_xlfn.NORM.DIST(F27,0,sd_x,0)+0.00000000001^4</f>
        <v>9.9999999999999983E-45</v>
      </c>
    </row>
    <row r="28" spans="3:10" x14ac:dyDescent="0.3">
      <c r="C28" s="1">
        <v>0.51559562686951099</v>
      </c>
      <c r="D28" s="1">
        <v>11.605695381938883</v>
      </c>
      <c r="E28" s="1">
        <f>C28*b</f>
        <v>-10.311912537390221</v>
      </c>
      <c r="F28" s="1">
        <f t="shared" si="0"/>
        <v>-21.917607919329104</v>
      </c>
      <c r="G28" s="1">
        <f>_xlfn.NORM.DIST(F28,0,sd_x,0)+0.00000000001^4</f>
        <v>9.9999999999999983E-45</v>
      </c>
    </row>
    <row r="29" spans="3:10" x14ac:dyDescent="0.3">
      <c r="C29" s="1">
        <v>5.3162482015925328E-2</v>
      </c>
      <c r="D29" s="1">
        <v>1.9246205706286856</v>
      </c>
      <c r="E29" s="1">
        <f>C29*b</f>
        <v>-1.0632496403185066</v>
      </c>
      <c r="F29" s="1">
        <f t="shared" si="0"/>
        <v>-2.9878702109471922</v>
      </c>
      <c r="G29" s="1">
        <f>_xlfn.NORM.DIST(F29,0,sd_x,0)+0.00000000001^4</f>
        <v>8.1440002253389629E-24</v>
      </c>
    </row>
    <row r="30" spans="3:10" x14ac:dyDescent="0.3">
      <c r="C30" s="1">
        <v>0.5664237294594241</v>
      </c>
      <c r="D30" s="1">
        <v>10.146638376667001</v>
      </c>
      <c r="E30" s="1">
        <f>C30*b</f>
        <v>-11.328474589188481</v>
      </c>
      <c r="F30" s="1">
        <f t="shared" si="0"/>
        <v>-21.47511296585548</v>
      </c>
      <c r="G30" s="1">
        <f>_xlfn.NORM.DIST(F30,0,sd_x,0)+0.00000000001^4</f>
        <v>9.9999999999999983E-45</v>
      </c>
    </row>
    <row r="31" spans="3:10" x14ac:dyDescent="0.3">
      <c r="C31" s="1">
        <v>0.7207530847995548</v>
      </c>
      <c r="D31" s="1">
        <v>14.304573553231874</v>
      </c>
      <c r="E31" s="1">
        <f>C31*b</f>
        <v>-14.415061695991096</v>
      </c>
      <c r="F31" s="1">
        <f t="shared" si="0"/>
        <v>-28.719635249222968</v>
      </c>
      <c r="G31" s="1">
        <f>_xlfn.NORM.DIST(F31,0,sd_x,0)+0.00000000001^4</f>
        <v>9.9999999999999983E-45</v>
      </c>
    </row>
    <row r="32" spans="3:10" x14ac:dyDescent="0.3">
      <c r="C32" s="1">
        <v>0.90596593615365673</v>
      </c>
      <c r="D32" s="1">
        <v>17.484967139523285</v>
      </c>
      <c r="E32" s="1">
        <f>C32*b</f>
        <v>-18.119318723073135</v>
      </c>
      <c r="F32" s="1">
        <f t="shared" si="0"/>
        <v>-35.60428586259642</v>
      </c>
      <c r="G32" s="1">
        <f>_xlfn.NORM.DIST(F32,0,sd_x,0)+0.00000000001^4</f>
        <v>9.9999999999999983E-45</v>
      </c>
    </row>
    <row r="33" spans="3:7" x14ac:dyDescent="0.3">
      <c r="C33" s="1">
        <v>4.4384223432258896E-3</v>
      </c>
      <c r="D33" s="1">
        <v>0.80049736004577199</v>
      </c>
      <c r="E33" s="1">
        <f>C33*b</f>
        <v>-8.8768446864517792E-2</v>
      </c>
      <c r="F33" s="1">
        <f t="shared" si="0"/>
        <v>-0.88926580691028978</v>
      </c>
      <c r="G33" s="1">
        <f>_xlfn.NORM.DIST(F33,0,sd_x,0)+0.00000000001^4</f>
        <v>1.2092456141345069E-2</v>
      </c>
    </row>
    <row r="34" spans="3:7" x14ac:dyDescent="0.3">
      <c r="C34" s="1">
        <v>0.17815700716011373</v>
      </c>
      <c r="D34" s="1">
        <v>4.6448741221170833</v>
      </c>
      <c r="E34" s="1">
        <f>C34*b</f>
        <v>-3.5631401432022747</v>
      </c>
      <c r="F34" s="1">
        <f t="shared" si="0"/>
        <v>-8.208014265319358</v>
      </c>
      <c r="G34" s="1">
        <f>_xlfn.NORM.DIST(F34,0,sd_x,0)+0.00000000001^4</f>
        <v>9.9999999999999983E-45</v>
      </c>
    </row>
    <row r="35" spans="3:7" x14ac:dyDescent="0.3">
      <c r="C35" s="1">
        <v>7.5130177590292169E-2</v>
      </c>
      <c r="D35" s="1">
        <v>0.76516865447589077</v>
      </c>
      <c r="E35" s="1">
        <f>C35*b</f>
        <v>-1.5026035518058434</v>
      </c>
      <c r="F35" s="1">
        <f t="shared" si="0"/>
        <v>-2.2677722062817343</v>
      </c>
      <c r="G35" s="1">
        <f>_xlfn.NORM.DIST(F35,0,sd_x,0)+0.00000000001^4</f>
        <v>5.7339329711028732E-14</v>
      </c>
    </row>
    <row r="36" spans="3:7" x14ac:dyDescent="0.3">
      <c r="C36" s="1">
        <v>0.79984020244131659</v>
      </c>
      <c r="D36" s="1">
        <v>15.577180588990071</v>
      </c>
      <c r="E36" s="1">
        <f>C36*b</f>
        <v>-15.996804048826332</v>
      </c>
      <c r="F36" s="1">
        <f t="shared" si="0"/>
        <v>-31.573984637816402</v>
      </c>
      <c r="G36" s="1">
        <f>_xlfn.NORM.DIST(F36,0,sd_x,0)+0.00000000001^4</f>
        <v>9.9999999999999983E-45</v>
      </c>
    </row>
    <row r="37" spans="3:7" x14ac:dyDescent="0.3">
      <c r="C37" s="1">
        <v>3.8565931492289596E-2</v>
      </c>
      <c r="D37" s="1">
        <v>3.2539443937074166</v>
      </c>
      <c r="E37" s="1">
        <f>C37*b</f>
        <v>-0.77131862984579191</v>
      </c>
      <c r="F37" s="1">
        <f t="shared" si="0"/>
        <v>-4.0252630235532081</v>
      </c>
      <c r="G37" s="1">
        <f>_xlfn.NORM.DIST(F37,0,sd_x,0)+0.00000000001^4</f>
        <v>9.6507619759293922E-43</v>
      </c>
    </row>
    <row r="38" spans="3:7" x14ac:dyDescent="0.3">
      <c r="C38" s="1">
        <v>0.36167296616229561</v>
      </c>
      <c r="D38" s="1">
        <v>7.6686906060931284</v>
      </c>
      <c r="E38" s="1">
        <f>C38*b</f>
        <v>-7.2334593232459117</v>
      </c>
      <c r="F38" s="1">
        <f t="shared" si="0"/>
        <v>-14.902149929339039</v>
      </c>
      <c r="G38" s="1">
        <f>_xlfn.NORM.DIST(F38,0,sd_x,0)+0.00000000001^4</f>
        <v>9.9999999999999983E-45</v>
      </c>
    </row>
    <row r="39" spans="3:7" x14ac:dyDescent="0.3">
      <c r="C39" s="1">
        <v>0.74107669194407289</v>
      </c>
      <c r="D39" s="1">
        <v>16.627084816822872</v>
      </c>
      <c r="E39" s="1">
        <f>C39*b</f>
        <v>-14.821533838881457</v>
      </c>
      <c r="F39" s="1">
        <f t="shared" si="0"/>
        <v>-31.44861865570433</v>
      </c>
      <c r="G39" s="1">
        <f>_xlfn.NORM.DIST(F39,0,sd_x,0)+0.00000000001^4</f>
        <v>9.9999999999999983E-45</v>
      </c>
    </row>
    <row r="40" spans="3:7" x14ac:dyDescent="0.3">
      <c r="C40" s="1">
        <v>0.62799217827226994</v>
      </c>
      <c r="D40" s="1">
        <v>11.657898324524432</v>
      </c>
      <c r="E40" s="1">
        <f>C40*b</f>
        <v>-12.559843565445398</v>
      </c>
      <c r="F40" s="1">
        <f t="shared" si="0"/>
        <v>-24.21774188996983</v>
      </c>
      <c r="G40" s="1">
        <f>_xlfn.NORM.DIST(F40,0,sd_x,0)+0.00000000001^4</f>
        <v>9.9999999999999983E-45</v>
      </c>
    </row>
    <row r="41" spans="3:7" x14ac:dyDescent="0.3">
      <c r="C41" s="1">
        <v>0.27356870011466017</v>
      </c>
      <c r="D41" s="1">
        <v>6.8134795977052498</v>
      </c>
      <c r="E41" s="1">
        <f>C41*b</f>
        <v>-5.4713740022932029</v>
      </c>
      <c r="F41" s="1">
        <f t="shared" si="0"/>
        <v>-12.284853599998453</v>
      </c>
      <c r="G41" s="1">
        <f>_xlfn.NORM.DIST(F41,0,sd_x,0)+0.00000000001^4</f>
        <v>9.9999999999999983E-45</v>
      </c>
    </row>
    <row r="42" spans="3:7" x14ac:dyDescent="0.3">
      <c r="C42" s="1">
        <v>0.99335878306136505</v>
      </c>
      <c r="D42" s="1">
        <v>21.087780318734875</v>
      </c>
      <c r="E42" s="1">
        <f>C42*b</f>
        <v>-19.8671756612273</v>
      </c>
      <c r="F42" s="1">
        <f t="shared" si="0"/>
        <v>-40.954955979962179</v>
      </c>
      <c r="G42" s="1">
        <f>_xlfn.NORM.DIST(F42,0,sd_x,0)+0.00000000001^4</f>
        <v>9.9999999999999983E-45</v>
      </c>
    </row>
    <row r="43" spans="3:7" x14ac:dyDescent="0.3">
      <c r="C43" s="1">
        <v>0.88997823671109033</v>
      </c>
      <c r="D43" s="1">
        <v>16.312509945328127</v>
      </c>
      <c r="E43" s="1">
        <f>C43*b</f>
        <v>-17.799564734221807</v>
      </c>
      <c r="F43" s="1">
        <f t="shared" si="0"/>
        <v>-34.112074679549934</v>
      </c>
      <c r="G43" s="1">
        <f>_xlfn.NORM.DIST(F43,0,sd_x,0)+0.00000000001^4</f>
        <v>9.9999999999999983E-45</v>
      </c>
    </row>
    <row r="44" spans="3:7" x14ac:dyDescent="0.3">
      <c r="C44" s="1">
        <v>9.4889766142462917E-2</v>
      </c>
      <c r="D44" s="1">
        <v>3.3638809832285741</v>
      </c>
      <c r="E44" s="1">
        <f>C44*b</f>
        <v>-1.8977953228492583</v>
      </c>
      <c r="F44" s="1">
        <f t="shared" si="0"/>
        <v>-5.2616763060778329</v>
      </c>
      <c r="G44" s="1">
        <f>_xlfn.NORM.DIST(F44,0,sd_x,0)+0.00000000001^4</f>
        <v>9.9999999999999983E-45</v>
      </c>
    </row>
    <row r="45" spans="3:7" x14ac:dyDescent="0.3">
      <c r="C45" s="1">
        <v>0.96815563515745773</v>
      </c>
      <c r="D45" s="1">
        <v>18.77375803848599</v>
      </c>
      <c r="E45" s="1">
        <f>C45*b</f>
        <v>-19.363112703149156</v>
      </c>
      <c r="F45" s="1">
        <f t="shared" si="0"/>
        <v>-38.13687074163515</v>
      </c>
      <c r="G45" s="1">
        <f>_xlfn.NORM.DIST(F45,0,sd_x,0)+0.00000000001^4</f>
        <v>9.9999999999999983E-45</v>
      </c>
    </row>
    <row r="46" spans="3:7" x14ac:dyDescent="0.3">
      <c r="C46" s="1">
        <v>0.31029116278075597</v>
      </c>
      <c r="D46" s="1">
        <v>5.7581023050168385</v>
      </c>
      <c r="E46" s="1">
        <f>C46*b</f>
        <v>-6.2058232556151189</v>
      </c>
      <c r="F46" s="1">
        <f t="shared" si="0"/>
        <v>-11.963925560631957</v>
      </c>
      <c r="G46" s="1">
        <f>_xlfn.NORM.DIST(F46,0,sd_x,0)+0.00000000001^4</f>
        <v>9.9999999999999983E-45</v>
      </c>
    </row>
    <row r="47" spans="3:7" x14ac:dyDescent="0.3">
      <c r="C47" s="1">
        <v>0.6907556511455053</v>
      </c>
      <c r="D47" s="1">
        <v>13.548853160601338</v>
      </c>
      <c r="E47" s="1">
        <f>C47*b</f>
        <v>-13.815113022910106</v>
      </c>
      <c r="F47" s="1">
        <f t="shared" si="0"/>
        <v>-27.363966183511444</v>
      </c>
      <c r="G47" s="1">
        <f>_xlfn.NORM.DIST(F47,0,sd_x,0)+0.00000000001^4</f>
        <v>9.9999999999999983E-45</v>
      </c>
    </row>
    <row r="48" spans="3:7" x14ac:dyDescent="0.3">
      <c r="C48" s="1">
        <v>0.61818130113250047</v>
      </c>
      <c r="D48" s="1">
        <v>12.314174891973147</v>
      </c>
      <c r="E48" s="1">
        <f>C48*b</f>
        <v>-12.36362602265001</v>
      </c>
      <c r="F48" s="1">
        <f t="shared" si="0"/>
        <v>-24.677800914623155</v>
      </c>
      <c r="G48" s="1">
        <f>_xlfn.NORM.DIST(F48,0,sd_x,0)+0.00000000001^4</f>
        <v>9.9999999999999983E-45</v>
      </c>
    </row>
    <row r="49" spans="3:7" x14ac:dyDescent="0.3">
      <c r="C49" s="1">
        <v>0.1465668604557816</v>
      </c>
      <c r="D49" s="1">
        <v>3.6017880031549652</v>
      </c>
      <c r="E49" s="1">
        <f>C49*b</f>
        <v>-2.931337209115632</v>
      </c>
      <c r="F49" s="1">
        <f t="shared" si="0"/>
        <v>-6.5331252122705976</v>
      </c>
      <c r="G49" s="1">
        <f>_xlfn.NORM.DIST(F49,0,sd_x,0)+0.00000000001^4</f>
        <v>9.9999999999999983E-45</v>
      </c>
    </row>
    <row r="50" spans="3:7" x14ac:dyDescent="0.3">
      <c r="C50" s="1">
        <v>0.2103156987256255</v>
      </c>
      <c r="D50" s="1">
        <v>4.1241649215300651</v>
      </c>
      <c r="E50" s="1">
        <f>C50*b</f>
        <v>-4.2063139745125095</v>
      </c>
      <c r="F50" s="1">
        <f t="shared" si="0"/>
        <v>-8.3304788960425746</v>
      </c>
      <c r="G50" s="1">
        <f>_xlfn.NORM.DIST(F50,0,sd_x,0)+0.00000000001^4</f>
        <v>9.9999999999999983E-45</v>
      </c>
    </row>
    <row r="51" spans="3:7" x14ac:dyDescent="0.3">
      <c r="C51" s="1">
        <v>0.19805323237018713</v>
      </c>
      <c r="D51" s="1">
        <v>3.5426930929065037</v>
      </c>
      <c r="E51" s="1">
        <f>C51*b</f>
        <v>-3.9610646474037425</v>
      </c>
      <c r="F51" s="1">
        <f t="shared" si="0"/>
        <v>-7.5037577403102462</v>
      </c>
      <c r="G51" s="1">
        <f>_xlfn.NORM.DIST(F51,0,sd_x,0)+0.00000000001^4</f>
        <v>9.9999999999999983E-45</v>
      </c>
    </row>
    <row r="52" spans="3:7" x14ac:dyDescent="0.3">
      <c r="C52" s="1">
        <v>7.8577575982490711E-2</v>
      </c>
      <c r="D52" s="1">
        <v>2.3999202771717361</v>
      </c>
      <c r="E52" s="1">
        <f>C52*b</f>
        <v>-1.5715515196498142</v>
      </c>
      <c r="F52" s="1">
        <f t="shared" si="0"/>
        <v>-3.9714717968215503</v>
      </c>
      <c r="G52" s="1">
        <f>_xlfn.NORM.DIST(F52,0,sd_x,0)+0.00000000001^4</f>
        <v>1.2579428730027219E-41</v>
      </c>
    </row>
    <row r="53" spans="3:7" x14ac:dyDescent="0.3">
      <c r="C53" s="1">
        <v>0.4854292228195799</v>
      </c>
      <c r="D53" s="1">
        <v>7.4471211139922957</v>
      </c>
      <c r="E53" s="1">
        <f>C53*b</f>
        <v>-9.7085844563915984</v>
      </c>
      <c r="F53" s="1">
        <f t="shared" si="0"/>
        <v>-17.155705570383894</v>
      </c>
      <c r="G53" s="1">
        <f>_xlfn.NORM.DIST(F53,0,sd_x,0)+0.00000000001^4</f>
        <v>9.9999999999999983E-45</v>
      </c>
    </row>
    <row r="54" spans="3:7" x14ac:dyDescent="0.3">
      <c r="C54" s="1">
        <v>0.82819925964942176</v>
      </c>
      <c r="D54" s="1">
        <v>17.594570042286612</v>
      </c>
      <c r="E54" s="1">
        <f>C54*b</f>
        <v>-16.563985192988437</v>
      </c>
      <c r="F54" s="1">
        <f t="shared" si="0"/>
        <v>-34.158555235275045</v>
      </c>
      <c r="G54" s="1">
        <f>_xlfn.NORM.DIST(F54,0,sd_x,0)+0.00000000001^4</f>
        <v>9.9999999999999983E-45</v>
      </c>
    </row>
    <row r="55" spans="3:7" x14ac:dyDescent="0.3">
      <c r="C55" s="1">
        <v>0.54347323518873314</v>
      </c>
      <c r="D55" s="1">
        <v>8.8015636665249453</v>
      </c>
      <c r="E55" s="1">
        <f>C55*b</f>
        <v>-10.869464703774662</v>
      </c>
      <c r="F55" s="1">
        <f t="shared" si="0"/>
        <v>-19.671028370299609</v>
      </c>
      <c r="G55" s="1">
        <f>_xlfn.NORM.DIST(F55,0,sd_x,0)+0.00000000001^4</f>
        <v>9.9999999999999983E-45</v>
      </c>
    </row>
    <row r="56" spans="3:7" x14ac:dyDescent="0.3">
      <c r="C56" s="1">
        <v>0.48361090905650461</v>
      </c>
      <c r="D56" s="1">
        <v>10.388862340133327</v>
      </c>
      <c r="E56" s="1">
        <f>C56*b</f>
        <v>-9.6722181811300914</v>
      </c>
      <c r="F56" s="1">
        <f t="shared" si="0"/>
        <v>-20.06108052126342</v>
      </c>
      <c r="G56" s="1">
        <f>_xlfn.NORM.DIST(F56,0,sd_x,0)+0.00000000001^4</f>
        <v>9.9999999999999983E-45</v>
      </c>
    </row>
    <row r="57" spans="3:7" x14ac:dyDescent="0.3">
      <c r="C57" s="1">
        <v>0.6648188748724615</v>
      </c>
      <c r="D57" s="1">
        <v>14.324643925900737</v>
      </c>
      <c r="E57" s="1">
        <f>C57*b</f>
        <v>-13.29637749744923</v>
      </c>
      <c r="F57" s="1">
        <f t="shared" si="0"/>
        <v>-27.621021423349966</v>
      </c>
      <c r="G57" s="1">
        <f>_xlfn.NORM.DIST(F57,0,sd_x,0)+0.00000000001^4</f>
        <v>9.9999999999999983E-45</v>
      </c>
    </row>
    <row r="58" spans="3:7" x14ac:dyDescent="0.3">
      <c r="C58" s="1">
        <v>0.10153902496882705</v>
      </c>
      <c r="D58" s="1">
        <v>3.1138863253601903</v>
      </c>
      <c r="E58" s="1">
        <f>C58*b</f>
        <v>-2.030780499376541</v>
      </c>
      <c r="F58" s="1">
        <f t="shared" si="0"/>
        <v>-5.1446668247367313</v>
      </c>
      <c r="G58" s="1">
        <f>_xlfn.NORM.DIST(F58,0,sd_x,0)+0.00000000001^4</f>
        <v>9.9999999999999983E-45</v>
      </c>
    </row>
    <row r="59" spans="3:7" x14ac:dyDescent="0.3">
      <c r="C59" s="1">
        <v>0.11021610286671635</v>
      </c>
      <c r="D59" s="1">
        <v>3.2525034715814254</v>
      </c>
      <c r="E59" s="1">
        <f>C59*b</f>
        <v>-2.204322057334327</v>
      </c>
      <c r="F59" s="1">
        <f t="shared" si="0"/>
        <v>-5.4568255289157523</v>
      </c>
      <c r="G59" s="1">
        <f>_xlfn.NORM.DIST(F59,0,sd_x,0)+0.00000000001^4</f>
        <v>9.9999999999999983E-45</v>
      </c>
    </row>
    <row r="60" spans="3:7" x14ac:dyDescent="0.3">
      <c r="C60" s="1">
        <v>0.82354723015543618</v>
      </c>
      <c r="D60" s="1">
        <v>16.704696733829564</v>
      </c>
      <c r="E60" s="1">
        <f>C60*b</f>
        <v>-16.470944603108723</v>
      </c>
      <c r="F60" s="1">
        <f t="shared" si="0"/>
        <v>-33.175641336938284</v>
      </c>
      <c r="G60" s="1">
        <f>_xlfn.NORM.DIST(F60,0,sd_x,0)+0.00000000001^4</f>
        <v>9.9999999999999983E-45</v>
      </c>
    </row>
    <row r="61" spans="3:7" x14ac:dyDescent="0.3">
      <c r="C61" s="1">
        <v>0.14762700270533879</v>
      </c>
      <c r="D61" s="1">
        <v>3.3935035654119265</v>
      </c>
      <c r="E61" s="1">
        <f>C61*b</f>
        <v>-2.9525400541067759</v>
      </c>
      <c r="F61" s="1">
        <f t="shared" si="0"/>
        <v>-6.3460436195187029</v>
      </c>
      <c r="G61" s="1">
        <f>_xlfn.NORM.DIST(F61,0,sd_x,0)+0.00000000001^4</f>
        <v>9.9999999999999983E-45</v>
      </c>
    </row>
    <row r="62" spans="3:7" x14ac:dyDescent="0.3">
      <c r="C62" s="1">
        <v>0.74801215081887662</v>
      </c>
      <c r="D62" s="1">
        <v>14.772019910457303</v>
      </c>
      <c r="E62" s="1">
        <f>C62*b</f>
        <v>-14.960243016377532</v>
      </c>
      <c r="F62" s="1">
        <f t="shared" si="0"/>
        <v>-29.732262926834835</v>
      </c>
      <c r="G62" s="1">
        <f>_xlfn.NORM.DIST(F62,0,sd_x,0)+0.00000000001^4</f>
        <v>9.9999999999999983E-45</v>
      </c>
    </row>
    <row r="63" spans="3:7" x14ac:dyDescent="0.3">
      <c r="C63" s="1">
        <v>0.49905488591335401</v>
      </c>
      <c r="D63" s="1">
        <v>9.8335257060026695</v>
      </c>
      <c r="E63" s="1">
        <f>C63*b</f>
        <v>-9.9810977182670797</v>
      </c>
      <c r="F63" s="1">
        <f t="shared" si="0"/>
        <v>-19.814623424269747</v>
      </c>
      <c r="G63" s="1">
        <f>_xlfn.NORM.DIST(F63,0,sd_x,0)+0.00000000001^4</f>
        <v>9.9999999999999983E-45</v>
      </c>
    </row>
    <row r="64" spans="3:7" x14ac:dyDescent="0.3">
      <c r="C64" s="1">
        <v>0.61731418787516201</v>
      </c>
      <c r="D64" s="1">
        <v>12.306308651383414</v>
      </c>
      <c r="E64" s="1">
        <f>C64*b</f>
        <v>-12.34628375750324</v>
      </c>
      <c r="F64" s="1">
        <f t="shared" si="0"/>
        <v>-24.652592408886655</v>
      </c>
      <c r="G64" s="1">
        <f>_xlfn.NORM.DIST(F64,0,sd_x,0)+0.00000000001^4</f>
        <v>9.9999999999999983E-45</v>
      </c>
    </row>
    <row r="65" spans="3:7" x14ac:dyDescent="0.3">
      <c r="C65" s="1">
        <v>0.32161492273448899</v>
      </c>
      <c r="D65" s="1">
        <v>6.0906360699360169</v>
      </c>
      <c r="E65" s="1">
        <f>C65*b</f>
        <v>-6.4322984546897803</v>
      </c>
      <c r="F65" s="1">
        <f t="shared" si="0"/>
        <v>-12.522934524625796</v>
      </c>
      <c r="G65" s="1">
        <f>_xlfn.NORM.DIST(F65,0,sd_x,0)+0.00000000001^4</f>
        <v>9.9999999999999983E-45</v>
      </c>
    </row>
    <row r="66" spans="3:7" x14ac:dyDescent="0.3">
      <c r="C66" s="1">
        <v>0.98902174101337692</v>
      </c>
      <c r="D66" s="1">
        <v>21.008058447564988</v>
      </c>
      <c r="E66" s="1">
        <f>C66*b</f>
        <v>-19.780434820267537</v>
      </c>
      <c r="F66" s="1">
        <f t="shared" si="0"/>
        <v>-40.788493267832521</v>
      </c>
      <c r="G66" s="1">
        <f>_xlfn.NORM.DIST(F66,0,sd_x,0)+0.00000000001^4</f>
        <v>9.9999999999999983E-45</v>
      </c>
    </row>
    <row r="67" spans="3:7" x14ac:dyDescent="0.3">
      <c r="C67" s="1">
        <v>8.6105450560647667E-2</v>
      </c>
      <c r="D67" s="1">
        <v>1.316473206360858</v>
      </c>
      <c r="E67" s="1">
        <f>C67*b</f>
        <v>-1.7221090112129533</v>
      </c>
      <c r="F67" s="1">
        <f t="shared" si="0"/>
        <v>-3.0385822175738113</v>
      </c>
      <c r="G67" s="1">
        <f>_xlfn.NORM.DIST(F67,0,sd_x,0)+0.00000000001^4</f>
        <v>1.3050280417317433E-24</v>
      </c>
    </row>
    <row r="68" spans="3:7" x14ac:dyDescent="0.3">
      <c r="C68" s="1">
        <v>0.98623511412963327</v>
      </c>
      <c r="D68" s="1">
        <v>19.045129777040046</v>
      </c>
      <c r="E68" s="1">
        <f>C68*b</f>
        <v>-19.724702282592666</v>
      </c>
      <c r="F68" s="1">
        <f t="shared" si="0"/>
        <v>-38.769832059632712</v>
      </c>
      <c r="G68" s="1">
        <f>_xlfn.NORM.DIST(F68,0,sd_x,0)+0.00000000001^4</f>
        <v>9.9999999999999983E-45</v>
      </c>
    </row>
    <row r="69" spans="3:7" x14ac:dyDescent="0.3">
      <c r="C69" s="1">
        <v>0.26997900934275842</v>
      </c>
      <c r="D69" s="1">
        <v>6.9955765409101147</v>
      </c>
      <c r="E69" s="1">
        <f>C69*b</f>
        <v>-5.3995801868551681</v>
      </c>
      <c r="F69" s="1">
        <f t="shared" si="0"/>
        <v>-12.395156727765283</v>
      </c>
      <c r="G69" s="1">
        <f>_xlfn.NORM.DIST(F69,0,sd_x,0)+0.00000000001^4</f>
        <v>9.9999999999999983E-45</v>
      </c>
    </row>
    <row r="70" spans="3:7" x14ac:dyDescent="0.3">
      <c r="C70" s="1">
        <v>0.91584888713852819</v>
      </c>
      <c r="D70" s="1">
        <v>18.990777799439311</v>
      </c>
      <c r="E70" s="1">
        <f>C70*b</f>
        <v>-18.316977742770565</v>
      </c>
      <c r="F70" s="1">
        <f t="shared" ref="F70:F104" si="1">E70-D70</f>
        <v>-37.307755542209875</v>
      </c>
      <c r="G70" s="1">
        <f>_xlfn.NORM.DIST(F70,0,sd_x,0)+0.00000000001^4</f>
        <v>9.9999999999999983E-45</v>
      </c>
    </row>
    <row r="71" spans="3:7" x14ac:dyDescent="0.3">
      <c r="C71" s="1">
        <v>0.43781564974312404</v>
      </c>
      <c r="D71" s="1">
        <v>8.7055454295233741</v>
      </c>
      <c r="E71" s="1">
        <f>C71*b</f>
        <v>-8.7563129948624798</v>
      </c>
      <c r="F71" s="1">
        <f t="shared" si="1"/>
        <v>-17.461858424385852</v>
      </c>
      <c r="G71" s="1">
        <f>_xlfn.NORM.DIST(F71,0,sd_x,0)+0.00000000001^4</f>
        <v>9.9999999999999983E-45</v>
      </c>
    </row>
    <row r="72" spans="3:7" x14ac:dyDescent="0.3">
      <c r="C72" s="1">
        <v>0.89021424968143159</v>
      </c>
      <c r="D72" s="1">
        <v>16.752186303468633</v>
      </c>
      <c r="E72" s="1">
        <f>C72*b</f>
        <v>-17.804284993628631</v>
      </c>
      <c r="F72" s="1">
        <f t="shared" si="1"/>
        <v>-34.556471297097261</v>
      </c>
      <c r="G72" s="1">
        <f>_xlfn.NORM.DIST(F72,0,sd_x,0)+0.00000000001^4</f>
        <v>9.9999999999999983E-45</v>
      </c>
    </row>
    <row r="73" spans="3:7" x14ac:dyDescent="0.3">
      <c r="C73" s="1">
        <v>0.73678819734890644</v>
      </c>
      <c r="D73" s="1">
        <v>14.577928252319943</v>
      </c>
      <c r="E73" s="1">
        <f>C73*b</f>
        <v>-14.735763946978128</v>
      </c>
      <c r="F73" s="1">
        <f t="shared" si="1"/>
        <v>-29.313692199298071</v>
      </c>
      <c r="G73" s="1">
        <f>_xlfn.NORM.DIST(F73,0,sd_x,0)+0.00000000001^4</f>
        <v>9.9999999999999983E-45</v>
      </c>
    </row>
    <row r="74" spans="3:7" x14ac:dyDescent="0.3">
      <c r="C74" s="1">
        <v>0.68600197415532116</v>
      </c>
      <c r="D74" s="1">
        <v>12.758990495534036</v>
      </c>
      <c r="E74" s="1">
        <f>C74*b</f>
        <v>-13.720039483106422</v>
      </c>
      <c r="F74" s="1">
        <f t="shared" si="1"/>
        <v>-26.479029978640458</v>
      </c>
      <c r="G74" s="1">
        <f>_xlfn.NORM.DIST(F74,0,sd_x,0)+0.00000000001^4</f>
        <v>9.9999999999999983E-45</v>
      </c>
    </row>
    <row r="75" spans="3:7" x14ac:dyDescent="0.3">
      <c r="C75" s="1">
        <v>0.45019287465669688</v>
      </c>
      <c r="D75" s="1">
        <v>9.7012872563489747</v>
      </c>
      <c r="E75" s="1">
        <f>C75*b</f>
        <v>-9.0038574931339372</v>
      </c>
      <c r="F75" s="1">
        <f t="shared" si="1"/>
        <v>-18.705144749482912</v>
      </c>
      <c r="G75" s="1">
        <f>_xlfn.NORM.DIST(F75,0,sd_x,0)+0.00000000001^4</f>
        <v>9.9999999999999983E-45</v>
      </c>
    </row>
    <row r="76" spans="3:7" x14ac:dyDescent="0.3">
      <c r="C76" s="1">
        <v>0.79913067011786532</v>
      </c>
      <c r="D76" s="1">
        <v>15.646603660115947</v>
      </c>
      <c r="E76" s="1">
        <f>C76*b</f>
        <v>-15.982613402357305</v>
      </c>
      <c r="F76" s="1">
        <f t="shared" si="1"/>
        <v>-31.629217062473252</v>
      </c>
      <c r="G76" s="1">
        <f>_xlfn.NORM.DIST(F76,0,sd_x,0)+0.00000000001^4</f>
        <v>9.9999999999999983E-45</v>
      </c>
    </row>
    <row r="77" spans="3:7" x14ac:dyDescent="0.3">
      <c r="C77" s="1">
        <v>0.96980967865568835</v>
      </c>
      <c r="D77" s="1">
        <v>19.447971845825368</v>
      </c>
      <c r="E77" s="1">
        <f>C77*b</f>
        <v>-19.396193573113766</v>
      </c>
      <c r="F77" s="1">
        <f t="shared" si="1"/>
        <v>-38.844165418939134</v>
      </c>
      <c r="G77" s="1">
        <f>_xlfn.NORM.DIST(F77,0,sd_x,0)+0.00000000001^4</f>
        <v>9.9999999999999983E-45</v>
      </c>
    </row>
    <row r="78" spans="3:7" x14ac:dyDescent="0.3">
      <c r="C78" s="1">
        <v>2.3761853160698676E-2</v>
      </c>
      <c r="D78" s="1">
        <v>0.66813704339209457</v>
      </c>
      <c r="E78" s="1">
        <f>C78*b</f>
        <v>-0.47523706321397352</v>
      </c>
      <c r="F78" s="1">
        <f t="shared" si="1"/>
        <v>-1.1433741066060681</v>
      </c>
      <c r="G78" s="1">
        <f>_xlfn.NORM.DIST(F78,0,sd_x,0)+0.00000000001^4</f>
        <v>5.476891230619561E-4</v>
      </c>
    </row>
    <row r="79" spans="3:7" x14ac:dyDescent="0.3">
      <c r="C79" s="1">
        <v>0.72704751688740099</v>
      </c>
      <c r="D79" s="1">
        <v>14.862706771125648</v>
      </c>
      <c r="E79" s="1">
        <f>C79*b</f>
        <v>-14.54095033774802</v>
      </c>
      <c r="F79" s="1">
        <f t="shared" si="1"/>
        <v>-29.403657108873666</v>
      </c>
      <c r="G79" s="1">
        <f>_xlfn.NORM.DIST(F79,0,sd_x,0)+0.00000000001^4</f>
        <v>9.9999999999999983E-45</v>
      </c>
    </row>
    <row r="80" spans="3:7" x14ac:dyDescent="0.3">
      <c r="C80" s="1">
        <v>0.77466369144495129</v>
      </c>
      <c r="D80" s="1">
        <v>14.836606901637861</v>
      </c>
      <c r="E80" s="1">
        <f>C80*b</f>
        <v>-15.493273828899026</v>
      </c>
      <c r="F80" s="1">
        <f t="shared" si="1"/>
        <v>-30.329880730536885</v>
      </c>
      <c r="G80" s="1">
        <f>_xlfn.NORM.DIST(F80,0,sd_x,0)+0.00000000001^4</f>
        <v>9.9999999999999983E-45</v>
      </c>
    </row>
    <row r="81" spans="3:7" x14ac:dyDescent="0.3">
      <c r="C81" s="1">
        <v>0.29309266753288377</v>
      </c>
      <c r="D81" s="1">
        <v>6.0984901010688883</v>
      </c>
      <c r="E81" s="1">
        <f>C81*b</f>
        <v>-5.8618533506576753</v>
      </c>
      <c r="F81" s="1">
        <f t="shared" si="1"/>
        <v>-11.960343451726564</v>
      </c>
      <c r="G81" s="1">
        <f>_xlfn.NORM.DIST(F81,0,sd_x,0)+0.00000000001^4</f>
        <v>9.9999999999999983E-45</v>
      </c>
    </row>
    <row r="82" spans="3:7" x14ac:dyDescent="0.3">
      <c r="C82" s="1">
        <v>0.55186105122035445</v>
      </c>
      <c r="D82" s="1">
        <v>10.302935469515942</v>
      </c>
      <c r="E82" s="1">
        <f>C82*b</f>
        <v>-11.037221024407089</v>
      </c>
      <c r="F82" s="1">
        <f t="shared" si="1"/>
        <v>-21.340156493923033</v>
      </c>
      <c r="G82" s="1">
        <f>_xlfn.NORM.DIST(F82,0,sd_x,0)+0.00000000001^4</f>
        <v>9.9999999999999983E-45</v>
      </c>
    </row>
    <row r="83" spans="3:7" x14ac:dyDescent="0.3">
      <c r="C83" s="1">
        <v>0.68342677185566458</v>
      </c>
      <c r="D83" s="1">
        <v>13.807039936347335</v>
      </c>
      <c r="E83" s="1">
        <f>C83*b</f>
        <v>-13.668535437113292</v>
      </c>
      <c r="F83" s="1">
        <f t="shared" si="1"/>
        <v>-27.475575373460629</v>
      </c>
      <c r="G83" s="1">
        <f>_xlfn.NORM.DIST(F83,0,sd_x,0)+0.00000000001^4</f>
        <v>9.9999999999999983E-45</v>
      </c>
    </row>
    <row r="84" spans="3:7" x14ac:dyDescent="0.3">
      <c r="C84" s="1">
        <v>0.67590711509344681</v>
      </c>
      <c r="D84" s="1">
        <v>12.738408219861237</v>
      </c>
      <c r="E84" s="1">
        <f>C84*b</f>
        <v>-13.518142301868936</v>
      </c>
      <c r="F84" s="1">
        <f t="shared" si="1"/>
        <v>-26.256550521730173</v>
      </c>
      <c r="G84" s="1">
        <f>_xlfn.NORM.DIST(F84,0,sd_x,0)+0.00000000001^4</f>
        <v>9.9999999999999983E-45</v>
      </c>
    </row>
    <row r="85" spans="3:7" x14ac:dyDescent="0.3">
      <c r="C85" s="1">
        <v>0.37326825007599229</v>
      </c>
      <c r="D85" s="1">
        <v>8.3009431816330661</v>
      </c>
      <c r="E85" s="1">
        <f>C85*b</f>
        <v>-7.4653650015198458</v>
      </c>
      <c r="F85" s="1">
        <f t="shared" si="1"/>
        <v>-15.766308183152912</v>
      </c>
      <c r="G85" s="1">
        <f>_xlfn.NORM.DIST(F85,0,sd_x,0)+0.00000000001^4</f>
        <v>9.9999999999999983E-45</v>
      </c>
    </row>
    <row r="86" spans="3:7" x14ac:dyDescent="0.3">
      <c r="C86" s="1">
        <v>0.97448237486020384</v>
      </c>
      <c r="D86" s="1">
        <v>18.850528115387789</v>
      </c>
      <c r="E86" s="1">
        <f>C86*b</f>
        <v>-19.489647497204075</v>
      </c>
      <c r="F86" s="1">
        <f t="shared" si="1"/>
        <v>-38.340175612591864</v>
      </c>
      <c r="G86" s="1">
        <f>_xlfn.NORM.DIST(F86,0,sd_x,0)+0.00000000001^4</f>
        <v>9.9999999999999983E-45</v>
      </c>
    </row>
    <row r="87" spans="3:7" x14ac:dyDescent="0.3">
      <c r="C87" s="1">
        <v>0.4077620558257582</v>
      </c>
      <c r="D87" s="1">
        <v>8.0507548159529261</v>
      </c>
      <c r="E87" s="1">
        <f>C87*b</f>
        <v>-8.1552411165151639</v>
      </c>
      <c r="F87" s="1">
        <f t="shared" si="1"/>
        <v>-16.205995932468092</v>
      </c>
      <c r="G87" s="1">
        <f>_xlfn.NORM.DIST(F87,0,sd_x,0)+0.00000000001^4</f>
        <v>9.9999999999999983E-45</v>
      </c>
    </row>
    <row r="88" spans="3:7" x14ac:dyDescent="0.3">
      <c r="C88" s="1">
        <v>0.14775878156457833</v>
      </c>
      <c r="D88" s="1">
        <v>4.0564442414139386</v>
      </c>
      <c r="E88" s="1">
        <f>C88*b</f>
        <v>-2.9551756312915667</v>
      </c>
      <c r="F88" s="1">
        <f t="shared" si="1"/>
        <v>-7.0116198727055057</v>
      </c>
      <c r="G88" s="1">
        <f>_xlfn.NORM.DIST(F88,0,sd_x,0)+0.00000000001^4</f>
        <v>9.9999999999999983E-45</v>
      </c>
    </row>
    <row r="89" spans="3:7" x14ac:dyDescent="0.3">
      <c r="C89" s="1">
        <v>0.24337030967523954</v>
      </c>
      <c r="D89" s="1">
        <v>3.6369452013263546</v>
      </c>
      <c r="E89" s="1">
        <f>C89*b</f>
        <v>-4.8674061935047908</v>
      </c>
      <c r="F89" s="1">
        <f t="shared" si="1"/>
        <v>-8.5043513948311453</v>
      </c>
      <c r="G89" s="1">
        <f>_xlfn.NORM.DIST(F89,0,sd_x,0)+0.00000000001^4</f>
        <v>9.9999999999999983E-45</v>
      </c>
    </row>
    <row r="90" spans="3:7" x14ac:dyDescent="0.3">
      <c r="C90" s="1">
        <v>0.7380549529248962</v>
      </c>
      <c r="D90" s="1">
        <v>13.624277871276261</v>
      </c>
      <c r="E90" s="1">
        <f>C90*b</f>
        <v>-14.761099058497924</v>
      </c>
      <c r="F90" s="1">
        <f t="shared" si="1"/>
        <v>-28.385376929774186</v>
      </c>
      <c r="G90" s="1">
        <f>_xlfn.NORM.DIST(F90,0,sd_x,0)+0.00000000001^4</f>
        <v>9.9999999999999983E-45</v>
      </c>
    </row>
    <row r="91" spans="3:7" x14ac:dyDescent="0.3">
      <c r="C91" s="1">
        <v>0.17242632428886817</v>
      </c>
      <c r="D91" s="1">
        <v>3.596408666356238</v>
      </c>
      <c r="E91" s="1">
        <f>C91*b</f>
        <v>-3.4485264857773634</v>
      </c>
      <c r="F91" s="1">
        <f t="shared" si="1"/>
        <v>-7.0449351521336014</v>
      </c>
      <c r="G91" s="1">
        <f>_xlfn.NORM.DIST(F91,0,sd_x,0)+0.00000000001^4</f>
        <v>9.9999999999999983E-45</v>
      </c>
    </row>
    <row r="92" spans="3:7" x14ac:dyDescent="0.3">
      <c r="C92" s="1">
        <v>0.11335966586576496</v>
      </c>
      <c r="D92" s="1">
        <v>1.6610459473863624</v>
      </c>
      <c r="E92" s="1">
        <f>C92*b</f>
        <v>-2.2671933173152992</v>
      </c>
      <c r="F92" s="1">
        <f t="shared" si="1"/>
        <v>-3.9282392647016615</v>
      </c>
      <c r="G92" s="1">
        <f>_xlfn.NORM.DIST(F92,0,sd_x,0)+0.00000000001^4</f>
        <v>9.7279191006612959E-41</v>
      </c>
    </row>
    <row r="93" spans="3:7" x14ac:dyDescent="0.3">
      <c r="C93" s="1">
        <v>0.82613775768510833</v>
      </c>
      <c r="D93" s="1">
        <v>14.690515409264204</v>
      </c>
      <c r="E93" s="1">
        <f>C93*b</f>
        <v>-16.522755153702168</v>
      </c>
      <c r="F93" s="1">
        <f t="shared" si="1"/>
        <v>-31.213270562966372</v>
      </c>
      <c r="G93" s="1">
        <f>_xlfn.NORM.DIST(F93,0,sd_x,0)+0.00000000001^4</f>
        <v>9.9999999999999983E-45</v>
      </c>
    </row>
    <row r="94" spans="3:7" x14ac:dyDescent="0.3">
      <c r="C94" s="1">
        <v>0.52744436634726488</v>
      </c>
      <c r="D94" s="1">
        <v>10.232766763345012</v>
      </c>
      <c r="E94" s="1">
        <f>C94*b</f>
        <v>-10.548887326945298</v>
      </c>
      <c r="F94" s="1">
        <f t="shared" si="1"/>
        <v>-20.78165409029031</v>
      </c>
      <c r="G94" s="1">
        <f>_xlfn.NORM.DIST(F94,0,sd_x,0)+0.00000000001^4</f>
        <v>9.9999999999999983E-45</v>
      </c>
    </row>
    <row r="95" spans="3:7" x14ac:dyDescent="0.3">
      <c r="C95" s="1">
        <v>0.87506804843704644</v>
      </c>
      <c r="D95" s="1">
        <v>17.113866422480992</v>
      </c>
      <c r="E95" s="1">
        <f>C95*b</f>
        <v>-17.501360968740929</v>
      </c>
      <c r="F95" s="1">
        <f t="shared" si="1"/>
        <v>-34.615227391221921</v>
      </c>
      <c r="G95" s="1">
        <f>_xlfn.NORM.DIST(F95,0,sd_x,0)+0.00000000001^4</f>
        <v>9.9999999999999983E-45</v>
      </c>
    </row>
    <row r="96" spans="3:7" x14ac:dyDescent="0.3">
      <c r="C96" s="1">
        <v>0.42147240996022228</v>
      </c>
      <c r="D96" s="1">
        <v>7.646007618579052</v>
      </c>
      <c r="E96" s="1">
        <f>C96*b</f>
        <v>-8.4294481992044457</v>
      </c>
      <c r="F96" s="1">
        <f t="shared" si="1"/>
        <v>-16.075455817783499</v>
      </c>
      <c r="G96" s="1">
        <f>_xlfn.NORM.DIST(F96,0,sd_x,0)+0.00000000001^4</f>
        <v>9.9999999999999983E-45</v>
      </c>
    </row>
    <row r="97" spans="3:7" x14ac:dyDescent="0.3">
      <c r="C97" s="1">
        <v>0.77850016070815098</v>
      </c>
      <c r="D97" s="1">
        <v>16.058834766128111</v>
      </c>
      <c r="E97" s="1">
        <f>C97*b</f>
        <v>-15.57000321416302</v>
      </c>
      <c r="F97" s="1">
        <f t="shared" si="1"/>
        <v>-31.628837980291131</v>
      </c>
      <c r="G97" s="1">
        <f>_xlfn.NORM.DIST(F97,0,sd_x,0)+0.00000000001^4</f>
        <v>9.9999999999999983E-45</v>
      </c>
    </row>
    <row r="98" spans="3:7" x14ac:dyDescent="0.3">
      <c r="C98" s="1">
        <v>0.77107629688768242</v>
      </c>
      <c r="D98" s="1">
        <v>14.125115447337073</v>
      </c>
      <c r="E98" s="1">
        <f>C98*b</f>
        <v>-15.421525937753648</v>
      </c>
      <c r="F98" s="1">
        <f t="shared" si="1"/>
        <v>-29.546641385090723</v>
      </c>
      <c r="G98" s="1">
        <f>_xlfn.NORM.DIST(F98,0,sd_x,0)+0.00000000001^4</f>
        <v>9.9999999999999983E-45</v>
      </c>
    </row>
    <row r="99" spans="3:7" x14ac:dyDescent="0.3">
      <c r="C99" s="1">
        <v>0.55445488749173388</v>
      </c>
      <c r="D99" s="1">
        <v>12.712482575137178</v>
      </c>
      <c r="E99" s="1">
        <f>C99*b</f>
        <v>-11.089097749834679</v>
      </c>
      <c r="F99" s="1">
        <f t="shared" si="1"/>
        <v>-23.801580324971859</v>
      </c>
      <c r="G99" s="1">
        <f>_xlfn.NORM.DIST(F99,0,sd_x,0)+0.00000000001^4</f>
        <v>9.9999999999999983E-45</v>
      </c>
    </row>
    <row r="100" spans="3:7" x14ac:dyDescent="0.3">
      <c r="C100" s="1">
        <v>0.77255270492554795</v>
      </c>
      <c r="D100" s="1">
        <v>14.241096183928368</v>
      </c>
      <c r="E100" s="1">
        <f>C100*b</f>
        <v>-15.451054098510959</v>
      </c>
      <c r="F100" s="1">
        <f t="shared" si="1"/>
        <v>-29.692150282439329</v>
      </c>
      <c r="G100" s="1">
        <f>_xlfn.NORM.DIST(F100,0,sd_x,0)+0.00000000001^4</f>
        <v>9.9999999999999983E-45</v>
      </c>
    </row>
    <row r="101" spans="3:7" x14ac:dyDescent="0.3">
      <c r="C101" s="1">
        <v>0.17460058891538877</v>
      </c>
      <c r="D101" s="1">
        <v>4.6768065179499771</v>
      </c>
      <c r="E101" s="1">
        <f>C101*b</f>
        <v>-3.4920117783077753</v>
      </c>
      <c r="F101" s="1">
        <f t="shared" si="1"/>
        <v>-8.1688182962577525</v>
      </c>
      <c r="G101" s="1">
        <f>_xlfn.NORM.DIST(F101,0,sd_x,0)+0.00000000001^4</f>
        <v>9.9999999999999983E-45</v>
      </c>
    </row>
    <row r="102" spans="3:7" x14ac:dyDescent="0.3">
      <c r="C102" s="1">
        <v>0.70318453553255988</v>
      </c>
      <c r="D102" s="1">
        <v>13.824921878228894</v>
      </c>
      <c r="E102" s="1">
        <f>C102*b</f>
        <v>-14.063690710651198</v>
      </c>
      <c r="F102" s="1">
        <f t="shared" si="1"/>
        <v>-27.888612588880093</v>
      </c>
      <c r="G102" s="1">
        <f>_xlfn.NORM.DIST(F102,0,sd_x,0)+0.00000000001^4</f>
        <v>9.9999999999999983E-45</v>
      </c>
    </row>
    <row r="103" spans="3:7" x14ac:dyDescent="0.3">
      <c r="C103" s="1">
        <v>0.31863941174555332</v>
      </c>
      <c r="D103" s="1">
        <v>6.0300903792929388</v>
      </c>
      <c r="E103" s="1">
        <f>C103*b</f>
        <v>-6.3727882349110665</v>
      </c>
      <c r="F103" s="1">
        <f t="shared" si="1"/>
        <v>-12.402878614204006</v>
      </c>
      <c r="G103" s="1">
        <f>_xlfn.NORM.DIST(F103,0,sd_x,0)+0.00000000001^4</f>
        <v>9.9999999999999983E-45</v>
      </c>
    </row>
    <row r="104" spans="3:7" x14ac:dyDescent="0.3">
      <c r="C104" s="1">
        <v>0.89960788266503244</v>
      </c>
      <c r="D104" s="1">
        <v>17.899280587985068</v>
      </c>
      <c r="E104" s="1">
        <f>C104*b</f>
        <v>-17.992157653300648</v>
      </c>
      <c r="F104" s="1">
        <f t="shared" si="1"/>
        <v>-35.891438241285712</v>
      </c>
      <c r="G104" s="1">
        <f>_xlfn.NORM.DIST(F104,0,sd_x,0)+0.00000000001^4</f>
        <v>9.9999999999999983E-45</v>
      </c>
    </row>
  </sheetData>
  <conditionalFormatting sqref="J6:J1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6:J2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5:R21 J6:J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OLS.Numeric.Likelihood!J6:J22</xm:f>
              <xm:sqref>J4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OLS</vt:lpstr>
      <vt:lpstr>OLS.Numeric</vt:lpstr>
      <vt:lpstr>OLS.Numeric.Likelihood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2018-03-14T02:48:40Z</dcterms:modified>
</cp:coreProperties>
</file>