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romoff/Downloads/"/>
    </mc:Choice>
  </mc:AlternateContent>
  <bookViews>
    <workbookView xWindow="0" yWindow="460" windowWidth="27320" windowHeight="13600" activeTab="1"/>
  </bookViews>
  <sheets>
    <sheet name="Theory" sheetId="3" r:id="rId1"/>
    <sheet name="Calcs" sheetId="4" r:id="rId2"/>
  </sheets>
  <definedNames>
    <definedName name="A" localSheetId="1">Calcs!$M$9:$M$108</definedName>
    <definedName name="A">#REF!</definedName>
    <definedName name="B" localSheetId="1">Calcs!$N$9:$N$108</definedName>
    <definedName name="B">#REF!</definedName>
    <definedName name="b1_" localSheetId="1">Calcs!$M$4</definedName>
    <definedName name="b1_">#REF!</definedName>
    <definedName name="b2_" localSheetId="1">Calcs!$M$5</definedName>
    <definedName name="b2_">#REF!</definedName>
    <definedName name="C_" localSheetId="1">Calcs!$O$9:$O$108</definedName>
    <definedName name="C_">#REF!</definedName>
    <definedName name="Cake" localSheetId="1">Calcs!$D$9:$D$290</definedName>
    <definedName name="Cake">#REF!</definedName>
    <definedName name="D" localSheetId="1">Calcs!$P$9:$P$108</definedName>
    <definedName name="D">#REF!</definedName>
    <definedName name="FN">Calcs!$N$9:$N$108</definedName>
    <definedName name="FP">Calcs!$O$9:$O$108</definedName>
    <definedName name="L" localSheetId="1">Calcs!$G$9:$G$108</definedName>
    <definedName name="L">#REF!</definedName>
    <definedName name="LL" localSheetId="1">Calcs!$H$9:$H$108</definedName>
    <definedName name="LL">#REF!</definedName>
    <definedName name="n">Calcs!$B$9:$B$108</definedName>
    <definedName name="p" localSheetId="1">Calcs!$F$9:$F$108</definedName>
    <definedName name="p">#REF!</definedName>
    <definedName name="p_hat" localSheetId="1">Calcs!$K$9:$K$108</definedName>
    <definedName name="p_hat">#REF!</definedName>
    <definedName name="Salad" localSheetId="1">Calcs!$E$9:$E$290</definedName>
    <definedName name="Salad">#REF!</definedName>
    <definedName name="solver_adj" localSheetId="1" hidden="1">Calcs!$M$4:$M$5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Calcs!#REF!</definedName>
    <definedName name="solver_lhs10" localSheetId="1" hidden="1">Calcs!#REF!</definedName>
    <definedName name="solver_lhs11" localSheetId="1" hidden="1">Calcs!#REF!</definedName>
    <definedName name="solver_lhs12" localSheetId="1" hidden="1">Calcs!#REF!</definedName>
    <definedName name="solver_lhs13" localSheetId="1" hidden="1">Calcs!#REF!</definedName>
    <definedName name="solver_lhs14" localSheetId="1" hidden="1">Calcs!#REF!</definedName>
    <definedName name="solver_lhs15" localSheetId="1" hidden="1">Calcs!#REF!</definedName>
    <definedName name="solver_lhs16" localSheetId="1" hidden="1">Calcs!#REF!</definedName>
    <definedName name="solver_lhs17" localSheetId="1" hidden="1">Calcs!#REF!</definedName>
    <definedName name="solver_lhs18" localSheetId="1" hidden="1">Calcs!#REF!</definedName>
    <definedName name="solver_lhs19" localSheetId="1" hidden="1">Calcs!#REF!</definedName>
    <definedName name="solver_lhs2" localSheetId="1" hidden="1">Calcs!#REF!</definedName>
    <definedName name="solver_lhs20" localSheetId="1" hidden="1">Calcs!#REF!</definedName>
    <definedName name="solver_lhs3" localSheetId="1" hidden="1">Calcs!#REF!</definedName>
    <definedName name="solver_lhs4" localSheetId="1" hidden="1">Calcs!#REF!</definedName>
    <definedName name="solver_lhs5" localSheetId="1" hidden="1">Calcs!#REF!</definedName>
    <definedName name="solver_lhs6" localSheetId="1" hidden="1">Calcs!#REF!</definedName>
    <definedName name="solver_lhs7" localSheetId="1" hidden="1">Calcs!#REF!</definedName>
    <definedName name="solver_lhs8" localSheetId="1" hidden="1">Calcs!#REF!</definedName>
    <definedName name="solver_lhs9" localSheetId="1" hidden="1">Calcs!#REF!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Calcs!$O$4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3</definedName>
    <definedName name="solver_rel11" localSheetId="1" hidden="1">1</definedName>
    <definedName name="solver_rel12" localSheetId="1" hidden="1">3</definedName>
    <definedName name="solver_rel13" localSheetId="1" hidden="1">1</definedName>
    <definedName name="solver_rel14" localSheetId="1" hidden="1">3</definedName>
    <definedName name="solver_rel15" localSheetId="1" hidden="1">1</definedName>
    <definedName name="solver_rel16" localSheetId="1" hidden="1">3</definedName>
    <definedName name="solver_rel17" localSheetId="1" hidden="1">1</definedName>
    <definedName name="solver_rel18" localSheetId="1" hidden="1">3</definedName>
    <definedName name="solver_rel19" localSheetId="1" hidden="1">1</definedName>
    <definedName name="solver_rel2" localSheetId="1" hidden="1">3</definedName>
    <definedName name="solver_rel20" localSheetId="1" hidden="1">3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1</definedName>
    <definedName name="solver_rhs10" localSheetId="1" hidden="1">0</definedName>
    <definedName name="solver_rhs11" localSheetId="1" hidden="1">1</definedName>
    <definedName name="solver_rhs12" localSheetId="1" hidden="1">0</definedName>
    <definedName name="solver_rhs13" localSheetId="1" hidden="1">1</definedName>
    <definedName name="solver_rhs14" localSheetId="1" hidden="1">0</definedName>
    <definedName name="solver_rhs15" localSheetId="1" hidden="1">1</definedName>
    <definedName name="solver_rhs16" localSheetId="1" hidden="1">0</definedName>
    <definedName name="solver_rhs17" localSheetId="1" hidden="1">1</definedName>
    <definedName name="solver_rhs18" localSheetId="1" hidden="1">0</definedName>
    <definedName name="solver_rhs19" localSheetId="1" hidden="1">1</definedName>
    <definedName name="solver_rhs2" localSheetId="1" hidden="1">0</definedName>
    <definedName name="solver_rhs20" localSheetId="1" hidden="1">0</definedName>
    <definedName name="solver_rhs3" localSheetId="1" hidden="1">1</definedName>
    <definedName name="solver_rhs4" localSheetId="1" hidden="1">0</definedName>
    <definedName name="solver_rhs5" localSheetId="1" hidden="1">1</definedName>
    <definedName name="solver_rhs6" localSheetId="1" hidden="1">0</definedName>
    <definedName name="solver_rhs7" localSheetId="1" hidden="1">1</definedName>
    <definedName name="solver_rhs8" localSheetId="1" hidden="1">0</definedName>
    <definedName name="solver_rhs9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  <definedName name="TN">Calcs!$P$9:$P$108</definedName>
    <definedName name="TP">Calcs!$M$9:$M$108</definedName>
    <definedName name="x1_" localSheetId="1">Calcs!$D$9:$D$108</definedName>
    <definedName name="x1_">#REF!</definedName>
    <definedName name="x2_" localSheetId="1">Calcs!$E$9:$E$108</definedName>
    <definedName name="x2_">#REF!</definedName>
    <definedName name="y" localSheetId="1">Calcs!$C$9:$C$108</definedName>
    <definedName name="y">#REF!</definedName>
    <definedName name="y_chart">Calcs!$J$9:$J$108</definedName>
    <definedName name="y_hat" localSheetId="1">Calcs!$L$9:$L$108</definedName>
    <definedName name="y_hat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4" l="1"/>
  <c r="K108" i="4"/>
  <c r="L108" i="4"/>
  <c r="P108" i="4"/>
  <c r="O108" i="4"/>
  <c r="N108" i="4"/>
  <c r="M108" i="4"/>
  <c r="J108" i="4"/>
  <c r="G108" i="4"/>
  <c r="H108" i="4"/>
  <c r="F107" i="4"/>
  <c r="K107" i="4"/>
  <c r="L107" i="4"/>
  <c r="P107" i="4"/>
  <c r="O107" i="4"/>
  <c r="N107" i="4"/>
  <c r="M107" i="4"/>
  <c r="J107" i="4"/>
  <c r="G107" i="4"/>
  <c r="H107" i="4"/>
  <c r="F106" i="4"/>
  <c r="K106" i="4"/>
  <c r="L106" i="4"/>
  <c r="P106" i="4"/>
  <c r="O106" i="4"/>
  <c r="N106" i="4"/>
  <c r="M106" i="4"/>
  <c r="J106" i="4"/>
  <c r="G106" i="4"/>
  <c r="H106" i="4"/>
  <c r="F105" i="4"/>
  <c r="K105" i="4"/>
  <c r="L105" i="4"/>
  <c r="P105" i="4"/>
  <c r="O105" i="4"/>
  <c r="N105" i="4"/>
  <c r="M105" i="4"/>
  <c r="J105" i="4"/>
  <c r="G105" i="4"/>
  <c r="H105" i="4"/>
  <c r="F104" i="4"/>
  <c r="K104" i="4"/>
  <c r="L104" i="4"/>
  <c r="P104" i="4"/>
  <c r="O104" i="4"/>
  <c r="N104" i="4"/>
  <c r="M104" i="4"/>
  <c r="J104" i="4"/>
  <c r="G104" i="4"/>
  <c r="H104" i="4"/>
  <c r="F103" i="4"/>
  <c r="K103" i="4"/>
  <c r="L103" i="4"/>
  <c r="P103" i="4"/>
  <c r="O103" i="4"/>
  <c r="N103" i="4"/>
  <c r="M103" i="4"/>
  <c r="J103" i="4"/>
  <c r="G103" i="4"/>
  <c r="H103" i="4"/>
  <c r="F102" i="4"/>
  <c r="K102" i="4"/>
  <c r="L102" i="4"/>
  <c r="P102" i="4"/>
  <c r="O102" i="4"/>
  <c r="N102" i="4"/>
  <c r="M102" i="4"/>
  <c r="J102" i="4"/>
  <c r="G102" i="4"/>
  <c r="H102" i="4"/>
  <c r="F101" i="4"/>
  <c r="K101" i="4"/>
  <c r="L101" i="4"/>
  <c r="P101" i="4"/>
  <c r="O101" i="4"/>
  <c r="N101" i="4"/>
  <c r="M101" i="4"/>
  <c r="J101" i="4"/>
  <c r="G101" i="4"/>
  <c r="H101" i="4"/>
  <c r="F100" i="4"/>
  <c r="K100" i="4"/>
  <c r="L100" i="4"/>
  <c r="P100" i="4"/>
  <c r="O100" i="4"/>
  <c r="N100" i="4"/>
  <c r="M100" i="4"/>
  <c r="J100" i="4"/>
  <c r="G100" i="4"/>
  <c r="H100" i="4"/>
  <c r="F99" i="4"/>
  <c r="K99" i="4"/>
  <c r="L99" i="4"/>
  <c r="P99" i="4"/>
  <c r="O99" i="4"/>
  <c r="N99" i="4"/>
  <c r="M99" i="4"/>
  <c r="J99" i="4"/>
  <c r="G99" i="4"/>
  <c r="H99" i="4"/>
  <c r="F98" i="4"/>
  <c r="K98" i="4"/>
  <c r="L98" i="4"/>
  <c r="P98" i="4"/>
  <c r="O98" i="4"/>
  <c r="N98" i="4"/>
  <c r="M98" i="4"/>
  <c r="J98" i="4"/>
  <c r="G98" i="4"/>
  <c r="H98" i="4"/>
  <c r="F97" i="4"/>
  <c r="K97" i="4"/>
  <c r="L97" i="4"/>
  <c r="P97" i="4"/>
  <c r="O97" i="4"/>
  <c r="N97" i="4"/>
  <c r="M97" i="4"/>
  <c r="J97" i="4"/>
  <c r="G97" i="4"/>
  <c r="H97" i="4"/>
  <c r="F96" i="4"/>
  <c r="K96" i="4"/>
  <c r="L96" i="4"/>
  <c r="P96" i="4"/>
  <c r="O96" i="4"/>
  <c r="N96" i="4"/>
  <c r="M96" i="4"/>
  <c r="J96" i="4"/>
  <c r="G96" i="4"/>
  <c r="H96" i="4"/>
  <c r="F95" i="4"/>
  <c r="K95" i="4"/>
  <c r="L95" i="4"/>
  <c r="P95" i="4"/>
  <c r="O95" i="4"/>
  <c r="N95" i="4"/>
  <c r="M95" i="4"/>
  <c r="J95" i="4"/>
  <c r="G95" i="4"/>
  <c r="H95" i="4"/>
  <c r="F94" i="4"/>
  <c r="K94" i="4"/>
  <c r="L94" i="4"/>
  <c r="P94" i="4"/>
  <c r="O94" i="4"/>
  <c r="N94" i="4"/>
  <c r="M94" i="4"/>
  <c r="J94" i="4"/>
  <c r="G94" i="4"/>
  <c r="H94" i="4"/>
  <c r="F93" i="4"/>
  <c r="K93" i="4"/>
  <c r="L93" i="4"/>
  <c r="P93" i="4"/>
  <c r="O93" i="4"/>
  <c r="N93" i="4"/>
  <c r="M93" i="4"/>
  <c r="J93" i="4"/>
  <c r="G93" i="4"/>
  <c r="H93" i="4"/>
  <c r="F92" i="4"/>
  <c r="K92" i="4"/>
  <c r="L92" i="4"/>
  <c r="P92" i="4"/>
  <c r="O92" i="4"/>
  <c r="N92" i="4"/>
  <c r="M92" i="4"/>
  <c r="J92" i="4"/>
  <c r="G92" i="4"/>
  <c r="H92" i="4"/>
  <c r="F91" i="4"/>
  <c r="K91" i="4"/>
  <c r="L91" i="4"/>
  <c r="P91" i="4"/>
  <c r="O91" i="4"/>
  <c r="N91" i="4"/>
  <c r="M91" i="4"/>
  <c r="J91" i="4"/>
  <c r="G91" i="4"/>
  <c r="H91" i="4"/>
  <c r="F90" i="4"/>
  <c r="K90" i="4"/>
  <c r="L90" i="4"/>
  <c r="P90" i="4"/>
  <c r="O90" i="4"/>
  <c r="N90" i="4"/>
  <c r="M90" i="4"/>
  <c r="J90" i="4"/>
  <c r="G90" i="4"/>
  <c r="H90" i="4"/>
  <c r="F89" i="4"/>
  <c r="K89" i="4"/>
  <c r="L89" i="4"/>
  <c r="P89" i="4"/>
  <c r="O89" i="4"/>
  <c r="N89" i="4"/>
  <c r="M89" i="4"/>
  <c r="J89" i="4"/>
  <c r="G89" i="4"/>
  <c r="H89" i="4"/>
  <c r="F88" i="4"/>
  <c r="K88" i="4"/>
  <c r="L88" i="4"/>
  <c r="P88" i="4"/>
  <c r="O88" i="4"/>
  <c r="N88" i="4"/>
  <c r="M88" i="4"/>
  <c r="J88" i="4"/>
  <c r="G88" i="4"/>
  <c r="H88" i="4"/>
  <c r="F87" i="4"/>
  <c r="K87" i="4"/>
  <c r="L87" i="4"/>
  <c r="P87" i="4"/>
  <c r="O87" i="4"/>
  <c r="N87" i="4"/>
  <c r="M87" i="4"/>
  <c r="J87" i="4"/>
  <c r="G87" i="4"/>
  <c r="H87" i="4"/>
  <c r="F86" i="4"/>
  <c r="K86" i="4"/>
  <c r="L86" i="4"/>
  <c r="P86" i="4"/>
  <c r="O86" i="4"/>
  <c r="N86" i="4"/>
  <c r="M86" i="4"/>
  <c r="J86" i="4"/>
  <c r="G86" i="4"/>
  <c r="H86" i="4"/>
  <c r="F85" i="4"/>
  <c r="K85" i="4"/>
  <c r="L85" i="4"/>
  <c r="P85" i="4"/>
  <c r="O85" i="4"/>
  <c r="N85" i="4"/>
  <c r="M85" i="4"/>
  <c r="J85" i="4"/>
  <c r="G85" i="4"/>
  <c r="H85" i="4"/>
  <c r="F84" i="4"/>
  <c r="K84" i="4"/>
  <c r="L84" i="4"/>
  <c r="P84" i="4"/>
  <c r="O84" i="4"/>
  <c r="N84" i="4"/>
  <c r="M84" i="4"/>
  <c r="J84" i="4"/>
  <c r="G84" i="4"/>
  <c r="H84" i="4"/>
  <c r="F83" i="4"/>
  <c r="K83" i="4"/>
  <c r="L83" i="4"/>
  <c r="P83" i="4"/>
  <c r="O83" i="4"/>
  <c r="N83" i="4"/>
  <c r="M83" i="4"/>
  <c r="J83" i="4"/>
  <c r="G83" i="4"/>
  <c r="H83" i="4"/>
  <c r="F82" i="4"/>
  <c r="K82" i="4"/>
  <c r="L82" i="4"/>
  <c r="P82" i="4"/>
  <c r="O82" i="4"/>
  <c r="N82" i="4"/>
  <c r="M82" i="4"/>
  <c r="J82" i="4"/>
  <c r="G82" i="4"/>
  <c r="H82" i="4"/>
  <c r="F81" i="4"/>
  <c r="K81" i="4"/>
  <c r="L81" i="4"/>
  <c r="P81" i="4"/>
  <c r="O81" i="4"/>
  <c r="N81" i="4"/>
  <c r="M81" i="4"/>
  <c r="J81" i="4"/>
  <c r="G81" i="4"/>
  <c r="H81" i="4"/>
  <c r="F80" i="4"/>
  <c r="K80" i="4"/>
  <c r="L80" i="4"/>
  <c r="P80" i="4"/>
  <c r="O80" i="4"/>
  <c r="N80" i="4"/>
  <c r="M80" i="4"/>
  <c r="J80" i="4"/>
  <c r="G80" i="4"/>
  <c r="H80" i="4"/>
  <c r="F79" i="4"/>
  <c r="K79" i="4"/>
  <c r="L79" i="4"/>
  <c r="P79" i="4"/>
  <c r="O79" i="4"/>
  <c r="N79" i="4"/>
  <c r="M79" i="4"/>
  <c r="J79" i="4"/>
  <c r="G79" i="4"/>
  <c r="H79" i="4"/>
  <c r="F78" i="4"/>
  <c r="K78" i="4"/>
  <c r="L78" i="4"/>
  <c r="P78" i="4"/>
  <c r="O78" i="4"/>
  <c r="N78" i="4"/>
  <c r="M78" i="4"/>
  <c r="J78" i="4"/>
  <c r="G78" i="4"/>
  <c r="H78" i="4"/>
  <c r="F77" i="4"/>
  <c r="K77" i="4"/>
  <c r="L77" i="4"/>
  <c r="P77" i="4"/>
  <c r="O77" i="4"/>
  <c r="N77" i="4"/>
  <c r="M77" i="4"/>
  <c r="J77" i="4"/>
  <c r="G77" i="4"/>
  <c r="H77" i="4"/>
  <c r="F76" i="4"/>
  <c r="K76" i="4"/>
  <c r="L76" i="4"/>
  <c r="P76" i="4"/>
  <c r="O76" i="4"/>
  <c r="N76" i="4"/>
  <c r="M76" i="4"/>
  <c r="J76" i="4"/>
  <c r="G76" i="4"/>
  <c r="H76" i="4"/>
  <c r="F75" i="4"/>
  <c r="K75" i="4"/>
  <c r="L75" i="4"/>
  <c r="P75" i="4"/>
  <c r="O75" i="4"/>
  <c r="N75" i="4"/>
  <c r="M75" i="4"/>
  <c r="J75" i="4"/>
  <c r="G75" i="4"/>
  <c r="H75" i="4"/>
  <c r="F74" i="4"/>
  <c r="K74" i="4"/>
  <c r="L74" i="4"/>
  <c r="P74" i="4"/>
  <c r="O74" i="4"/>
  <c r="N74" i="4"/>
  <c r="M74" i="4"/>
  <c r="J74" i="4"/>
  <c r="G74" i="4"/>
  <c r="H74" i="4"/>
  <c r="F73" i="4"/>
  <c r="K73" i="4"/>
  <c r="L73" i="4"/>
  <c r="P73" i="4"/>
  <c r="O73" i="4"/>
  <c r="N73" i="4"/>
  <c r="M73" i="4"/>
  <c r="J73" i="4"/>
  <c r="G73" i="4"/>
  <c r="H73" i="4"/>
  <c r="F72" i="4"/>
  <c r="K72" i="4"/>
  <c r="L72" i="4"/>
  <c r="P72" i="4"/>
  <c r="O72" i="4"/>
  <c r="N72" i="4"/>
  <c r="M72" i="4"/>
  <c r="J72" i="4"/>
  <c r="G72" i="4"/>
  <c r="H72" i="4"/>
  <c r="F71" i="4"/>
  <c r="K71" i="4"/>
  <c r="L71" i="4"/>
  <c r="P71" i="4"/>
  <c r="O71" i="4"/>
  <c r="N71" i="4"/>
  <c r="M71" i="4"/>
  <c r="J71" i="4"/>
  <c r="G71" i="4"/>
  <c r="H71" i="4"/>
  <c r="F70" i="4"/>
  <c r="K70" i="4"/>
  <c r="L70" i="4"/>
  <c r="P70" i="4"/>
  <c r="O70" i="4"/>
  <c r="N70" i="4"/>
  <c r="M70" i="4"/>
  <c r="J70" i="4"/>
  <c r="G70" i="4"/>
  <c r="H70" i="4"/>
  <c r="F69" i="4"/>
  <c r="K69" i="4"/>
  <c r="L69" i="4"/>
  <c r="P69" i="4"/>
  <c r="O69" i="4"/>
  <c r="N69" i="4"/>
  <c r="M69" i="4"/>
  <c r="J69" i="4"/>
  <c r="G69" i="4"/>
  <c r="H69" i="4"/>
  <c r="F68" i="4"/>
  <c r="K68" i="4"/>
  <c r="L68" i="4"/>
  <c r="P68" i="4"/>
  <c r="O68" i="4"/>
  <c r="N68" i="4"/>
  <c r="M68" i="4"/>
  <c r="J68" i="4"/>
  <c r="G68" i="4"/>
  <c r="H68" i="4"/>
  <c r="F67" i="4"/>
  <c r="K67" i="4"/>
  <c r="L67" i="4"/>
  <c r="P67" i="4"/>
  <c r="O67" i="4"/>
  <c r="N67" i="4"/>
  <c r="M67" i="4"/>
  <c r="J67" i="4"/>
  <c r="G67" i="4"/>
  <c r="H67" i="4"/>
  <c r="F66" i="4"/>
  <c r="K66" i="4"/>
  <c r="L66" i="4"/>
  <c r="P66" i="4"/>
  <c r="O66" i="4"/>
  <c r="N66" i="4"/>
  <c r="M66" i="4"/>
  <c r="J66" i="4"/>
  <c r="G66" i="4"/>
  <c r="H66" i="4"/>
  <c r="F65" i="4"/>
  <c r="K65" i="4"/>
  <c r="L65" i="4"/>
  <c r="P65" i="4"/>
  <c r="O65" i="4"/>
  <c r="N65" i="4"/>
  <c r="M65" i="4"/>
  <c r="J65" i="4"/>
  <c r="G65" i="4"/>
  <c r="H65" i="4"/>
  <c r="F64" i="4"/>
  <c r="K64" i="4"/>
  <c r="L64" i="4"/>
  <c r="P64" i="4"/>
  <c r="O64" i="4"/>
  <c r="N64" i="4"/>
  <c r="M64" i="4"/>
  <c r="J64" i="4"/>
  <c r="G64" i="4"/>
  <c r="H64" i="4"/>
  <c r="F63" i="4"/>
  <c r="K63" i="4"/>
  <c r="L63" i="4"/>
  <c r="P63" i="4"/>
  <c r="O63" i="4"/>
  <c r="N63" i="4"/>
  <c r="M63" i="4"/>
  <c r="J63" i="4"/>
  <c r="G63" i="4"/>
  <c r="H63" i="4"/>
  <c r="F62" i="4"/>
  <c r="K62" i="4"/>
  <c r="L62" i="4"/>
  <c r="P62" i="4"/>
  <c r="O62" i="4"/>
  <c r="N62" i="4"/>
  <c r="M62" i="4"/>
  <c r="J62" i="4"/>
  <c r="G62" i="4"/>
  <c r="H62" i="4"/>
  <c r="F61" i="4"/>
  <c r="K61" i="4"/>
  <c r="L61" i="4"/>
  <c r="P61" i="4"/>
  <c r="O61" i="4"/>
  <c r="N61" i="4"/>
  <c r="M61" i="4"/>
  <c r="J61" i="4"/>
  <c r="G61" i="4"/>
  <c r="H61" i="4"/>
  <c r="F60" i="4"/>
  <c r="K60" i="4"/>
  <c r="L60" i="4"/>
  <c r="P60" i="4"/>
  <c r="O60" i="4"/>
  <c r="N60" i="4"/>
  <c r="M60" i="4"/>
  <c r="J60" i="4"/>
  <c r="G60" i="4"/>
  <c r="H60" i="4"/>
  <c r="F59" i="4"/>
  <c r="K59" i="4"/>
  <c r="L59" i="4"/>
  <c r="P59" i="4"/>
  <c r="O59" i="4"/>
  <c r="N59" i="4"/>
  <c r="M59" i="4"/>
  <c r="J59" i="4"/>
  <c r="G59" i="4"/>
  <c r="H59" i="4"/>
  <c r="F58" i="4"/>
  <c r="K58" i="4"/>
  <c r="L58" i="4"/>
  <c r="P58" i="4"/>
  <c r="O58" i="4"/>
  <c r="N58" i="4"/>
  <c r="M58" i="4"/>
  <c r="J58" i="4"/>
  <c r="G58" i="4"/>
  <c r="H58" i="4"/>
  <c r="F57" i="4"/>
  <c r="K57" i="4"/>
  <c r="L57" i="4"/>
  <c r="P57" i="4"/>
  <c r="O57" i="4"/>
  <c r="N57" i="4"/>
  <c r="M57" i="4"/>
  <c r="J57" i="4"/>
  <c r="G57" i="4"/>
  <c r="H57" i="4"/>
  <c r="F56" i="4"/>
  <c r="K56" i="4"/>
  <c r="L56" i="4"/>
  <c r="P56" i="4"/>
  <c r="O56" i="4"/>
  <c r="N56" i="4"/>
  <c r="M56" i="4"/>
  <c r="J56" i="4"/>
  <c r="G56" i="4"/>
  <c r="H56" i="4"/>
  <c r="F55" i="4"/>
  <c r="K55" i="4"/>
  <c r="L55" i="4"/>
  <c r="P55" i="4"/>
  <c r="O55" i="4"/>
  <c r="N55" i="4"/>
  <c r="M55" i="4"/>
  <c r="J55" i="4"/>
  <c r="G55" i="4"/>
  <c r="H55" i="4"/>
  <c r="F54" i="4"/>
  <c r="K54" i="4"/>
  <c r="L54" i="4"/>
  <c r="P54" i="4"/>
  <c r="O54" i="4"/>
  <c r="N54" i="4"/>
  <c r="M54" i="4"/>
  <c r="J54" i="4"/>
  <c r="G54" i="4"/>
  <c r="H54" i="4"/>
  <c r="F53" i="4"/>
  <c r="K53" i="4"/>
  <c r="L53" i="4"/>
  <c r="P53" i="4"/>
  <c r="O53" i="4"/>
  <c r="N53" i="4"/>
  <c r="M53" i="4"/>
  <c r="J53" i="4"/>
  <c r="G53" i="4"/>
  <c r="H53" i="4"/>
  <c r="F52" i="4"/>
  <c r="K52" i="4"/>
  <c r="L52" i="4"/>
  <c r="P52" i="4"/>
  <c r="O52" i="4"/>
  <c r="N52" i="4"/>
  <c r="M52" i="4"/>
  <c r="J52" i="4"/>
  <c r="G52" i="4"/>
  <c r="H52" i="4"/>
  <c r="F51" i="4"/>
  <c r="K51" i="4"/>
  <c r="L51" i="4"/>
  <c r="P51" i="4"/>
  <c r="O51" i="4"/>
  <c r="N51" i="4"/>
  <c r="M51" i="4"/>
  <c r="J51" i="4"/>
  <c r="G51" i="4"/>
  <c r="H51" i="4"/>
  <c r="F50" i="4"/>
  <c r="K50" i="4"/>
  <c r="L50" i="4"/>
  <c r="P50" i="4"/>
  <c r="O50" i="4"/>
  <c r="N50" i="4"/>
  <c r="M50" i="4"/>
  <c r="J50" i="4"/>
  <c r="G50" i="4"/>
  <c r="H50" i="4"/>
  <c r="F49" i="4"/>
  <c r="K49" i="4"/>
  <c r="L49" i="4"/>
  <c r="P49" i="4"/>
  <c r="O49" i="4"/>
  <c r="N49" i="4"/>
  <c r="M49" i="4"/>
  <c r="J49" i="4"/>
  <c r="G49" i="4"/>
  <c r="H49" i="4"/>
  <c r="F48" i="4"/>
  <c r="K48" i="4"/>
  <c r="L48" i="4"/>
  <c r="P48" i="4"/>
  <c r="O48" i="4"/>
  <c r="N48" i="4"/>
  <c r="M48" i="4"/>
  <c r="J48" i="4"/>
  <c r="G48" i="4"/>
  <c r="H48" i="4"/>
  <c r="F47" i="4"/>
  <c r="K47" i="4"/>
  <c r="L47" i="4"/>
  <c r="P47" i="4"/>
  <c r="O47" i="4"/>
  <c r="N47" i="4"/>
  <c r="M47" i="4"/>
  <c r="J47" i="4"/>
  <c r="G47" i="4"/>
  <c r="H47" i="4"/>
  <c r="F46" i="4"/>
  <c r="K46" i="4"/>
  <c r="L46" i="4"/>
  <c r="P46" i="4"/>
  <c r="O46" i="4"/>
  <c r="N46" i="4"/>
  <c r="M46" i="4"/>
  <c r="J46" i="4"/>
  <c r="G46" i="4"/>
  <c r="H46" i="4"/>
  <c r="F45" i="4"/>
  <c r="K45" i="4"/>
  <c r="L45" i="4"/>
  <c r="P45" i="4"/>
  <c r="O45" i="4"/>
  <c r="N45" i="4"/>
  <c r="M45" i="4"/>
  <c r="J45" i="4"/>
  <c r="G45" i="4"/>
  <c r="H45" i="4"/>
  <c r="F44" i="4"/>
  <c r="K44" i="4"/>
  <c r="L44" i="4"/>
  <c r="P44" i="4"/>
  <c r="O44" i="4"/>
  <c r="N44" i="4"/>
  <c r="M44" i="4"/>
  <c r="J44" i="4"/>
  <c r="G44" i="4"/>
  <c r="H44" i="4"/>
  <c r="F43" i="4"/>
  <c r="K43" i="4"/>
  <c r="L43" i="4"/>
  <c r="P43" i="4"/>
  <c r="O43" i="4"/>
  <c r="N43" i="4"/>
  <c r="M43" i="4"/>
  <c r="J43" i="4"/>
  <c r="G43" i="4"/>
  <c r="H43" i="4"/>
  <c r="F42" i="4"/>
  <c r="K42" i="4"/>
  <c r="L42" i="4"/>
  <c r="P42" i="4"/>
  <c r="O42" i="4"/>
  <c r="N42" i="4"/>
  <c r="M42" i="4"/>
  <c r="J42" i="4"/>
  <c r="G42" i="4"/>
  <c r="H42" i="4"/>
  <c r="F41" i="4"/>
  <c r="K41" i="4"/>
  <c r="L41" i="4"/>
  <c r="P41" i="4"/>
  <c r="O41" i="4"/>
  <c r="N41" i="4"/>
  <c r="M41" i="4"/>
  <c r="J41" i="4"/>
  <c r="G41" i="4"/>
  <c r="H41" i="4"/>
  <c r="F40" i="4"/>
  <c r="K40" i="4"/>
  <c r="L40" i="4"/>
  <c r="P40" i="4"/>
  <c r="O40" i="4"/>
  <c r="N40" i="4"/>
  <c r="M40" i="4"/>
  <c r="J40" i="4"/>
  <c r="G40" i="4"/>
  <c r="H40" i="4"/>
  <c r="F39" i="4"/>
  <c r="K39" i="4"/>
  <c r="L39" i="4"/>
  <c r="P39" i="4"/>
  <c r="O39" i="4"/>
  <c r="N39" i="4"/>
  <c r="M39" i="4"/>
  <c r="J39" i="4"/>
  <c r="G39" i="4"/>
  <c r="H39" i="4"/>
  <c r="F38" i="4"/>
  <c r="K38" i="4"/>
  <c r="L38" i="4"/>
  <c r="P38" i="4"/>
  <c r="O38" i="4"/>
  <c r="N38" i="4"/>
  <c r="M38" i="4"/>
  <c r="J38" i="4"/>
  <c r="G38" i="4"/>
  <c r="H38" i="4"/>
  <c r="F37" i="4"/>
  <c r="K37" i="4"/>
  <c r="L37" i="4"/>
  <c r="P37" i="4"/>
  <c r="O37" i="4"/>
  <c r="N37" i="4"/>
  <c r="M37" i="4"/>
  <c r="J37" i="4"/>
  <c r="G37" i="4"/>
  <c r="H37" i="4"/>
  <c r="F36" i="4"/>
  <c r="K36" i="4"/>
  <c r="L36" i="4"/>
  <c r="P36" i="4"/>
  <c r="O36" i="4"/>
  <c r="N36" i="4"/>
  <c r="M36" i="4"/>
  <c r="J36" i="4"/>
  <c r="G36" i="4"/>
  <c r="H36" i="4"/>
  <c r="F35" i="4"/>
  <c r="K35" i="4"/>
  <c r="L35" i="4"/>
  <c r="P35" i="4"/>
  <c r="O35" i="4"/>
  <c r="N35" i="4"/>
  <c r="M35" i="4"/>
  <c r="J35" i="4"/>
  <c r="G35" i="4"/>
  <c r="H35" i="4"/>
  <c r="F34" i="4"/>
  <c r="K34" i="4"/>
  <c r="L34" i="4"/>
  <c r="P34" i="4"/>
  <c r="O34" i="4"/>
  <c r="N34" i="4"/>
  <c r="M34" i="4"/>
  <c r="J34" i="4"/>
  <c r="G34" i="4"/>
  <c r="H34" i="4"/>
  <c r="F33" i="4"/>
  <c r="K33" i="4"/>
  <c r="L33" i="4"/>
  <c r="P33" i="4"/>
  <c r="O33" i="4"/>
  <c r="N33" i="4"/>
  <c r="M33" i="4"/>
  <c r="J33" i="4"/>
  <c r="G33" i="4"/>
  <c r="H33" i="4"/>
  <c r="F32" i="4"/>
  <c r="K32" i="4"/>
  <c r="L32" i="4"/>
  <c r="P32" i="4"/>
  <c r="O32" i="4"/>
  <c r="N32" i="4"/>
  <c r="M32" i="4"/>
  <c r="J32" i="4"/>
  <c r="G32" i="4"/>
  <c r="H32" i="4"/>
  <c r="F31" i="4"/>
  <c r="K31" i="4"/>
  <c r="L31" i="4"/>
  <c r="P31" i="4"/>
  <c r="O31" i="4"/>
  <c r="N31" i="4"/>
  <c r="M31" i="4"/>
  <c r="J31" i="4"/>
  <c r="G31" i="4"/>
  <c r="H31" i="4"/>
  <c r="F30" i="4"/>
  <c r="K30" i="4"/>
  <c r="L30" i="4"/>
  <c r="P30" i="4"/>
  <c r="O30" i="4"/>
  <c r="N30" i="4"/>
  <c r="M30" i="4"/>
  <c r="J30" i="4"/>
  <c r="G30" i="4"/>
  <c r="H30" i="4"/>
  <c r="F29" i="4"/>
  <c r="K29" i="4"/>
  <c r="L29" i="4"/>
  <c r="P29" i="4"/>
  <c r="O29" i="4"/>
  <c r="N29" i="4"/>
  <c r="M29" i="4"/>
  <c r="J29" i="4"/>
  <c r="G29" i="4"/>
  <c r="H29" i="4"/>
  <c r="F28" i="4"/>
  <c r="K28" i="4"/>
  <c r="L28" i="4"/>
  <c r="P28" i="4"/>
  <c r="O28" i="4"/>
  <c r="N28" i="4"/>
  <c r="M28" i="4"/>
  <c r="J28" i="4"/>
  <c r="G28" i="4"/>
  <c r="H28" i="4"/>
  <c r="F27" i="4"/>
  <c r="K27" i="4"/>
  <c r="L27" i="4"/>
  <c r="P27" i="4"/>
  <c r="O27" i="4"/>
  <c r="N27" i="4"/>
  <c r="M27" i="4"/>
  <c r="J27" i="4"/>
  <c r="G27" i="4"/>
  <c r="H27" i="4"/>
  <c r="F26" i="4"/>
  <c r="K26" i="4"/>
  <c r="L26" i="4"/>
  <c r="P26" i="4"/>
  <c r="O26" i="4"/>
  <c r="N26" i="4"/>
  <c r="M26" i="4"/>
  <c r="J26" i="4"/>
  <c r="G26" i="4"/>
  <c r="H26" i="4"/>
  <c r="F25" i="4"/>
  <c r="K25" i="4"/>
  <c r="L25" i="4"/>
  <c r="P25" i="4"/>
  <c r="O25" i="4"/>
  <c r="N25" i="4"/>
  <c r="M25" i="4"/>
  <c r="J25" i="4"/>
  <c r="G25" i="4"/>
  <c r="H25" i="4"/>
  <c r="F24" i="4"/>
  <c r="K24" i="4"/>
  <c r="L24" i="4"/>
  <c r="P24" i="4"/>
  <c r="O24" i="4"/>
  <c r="N24" i="4"/>
  <c r="M24" i="4"/>
  <c r="J24" i="4"/>
  <c r="G24" i="4"/>
  <c r="H24" i="4"/>
  <c r="F23" i="4"/>
  <c r="K23" i="4"/>
  <c r="L23" i="4"/>
  <c r="P23" i="4"/>
  <c r="O23" i="4"/>
  <c r="N23" i="4"/>
  <c r="M23" i="4"/>
  <c r="J23" i="4"/>
  <c r="G23" i="4"/>
  <c r="H23" i="4"/>
  <c r="F22" i="4"/>
  <c r="K22" i="4"/>
  <c r="L22" i="4"/>
  <c r="P22" i="4"/>
  <c r="O22" i="4"/>
  <c r="N22" i="4"/>
  <c r="M22" i="4"/>
  <c r="J22" i="4"/>
  <c r="G22" i="4"/>
  <c r="H22" i="4"/>
  <c r="F21" i="4"/>
  <c r="K21" i="4"/>
  <c r="L21" i="4"/>
  <c r="P21" i="4"/>
  <c r="O21" i="4"/>
  <c r="N21" i="4"/>
  <c r="M21" i="4"/>
  <c r="J21" i="4"/>
  <c r="G21" i="4"/>
  <c r="H21" i="4"/>
  <c r="F20" i="4"/>
  <c r="K20" i="4"/>
  <c r="L20" i="4"/>
  <c r="P20" i="4"/>
  <c r="O20" i="4"/>
  <c r="N20" i="4"/>
  <c r="M20" i="4"/>
  <c r="J20" i="4"/>
  <c r="G20" i="4"/>
  <c r="H20" i="4"/>
  <c r="F19" i="4"/>
  <c r="K19" i="4"/>
  <c r="L19" i="4"/>
  <c r="P19" i="4"/>
  <c r="O19" i="4"/>
  <c r="N19" i="4"/>
  <c r="M19" i="4"/>
  <c r="J19" i="4"/>
  <c r="G19" i="4"/>
  <c r="H19" i="4"/>
  <c r="F18" i="4"/>
  <c r="K18" i="4"/>
  <c r="L18" i="4"/>
  <c r="P18" i="4"/>
  <c r="O18" i="4"/>
  <c r="N18" i="4"/>
  <c r="M18" i="4"/>
  <c r="J18" i="4"/>
  <c r="G18" i="4"/>
  <c r="H18" i="4"/>
  <c r="F17" i="4"/>
  <c r="K17" i="4"/>
  <c r="L17" i="4"/>
  <c r="P17" i="4"/>
  <c r="O17" i="4"/>
  <c r="N17" i="4"/>
  <c r="M17" i="4"/>
  <c r="J17" i="4"/>
  <c r="G17" i="4"/>
  <c r="H17" i="4"/>
  <c r="F16" i="4"/>
  <c r="K16" i="4"/>
  <c r="L16" i="4"/>
  <c r="P16" i="4"/>
  <c r="O16" i="4"/>
  <c r="N16" i="4"/>
  <c r="M16" i="4"/>
  <c r="J16" i="4"/>
  <c r="G16" i="4"/>
  <c r="H16" i="4"/>
  <c r="F15" i="4"/>
  <c r="K15" i="4"/>
  <c r="L15" i="4"/>
  <c r="P15" i="4"/>
  <c r="O15" i="4"/>
  <c r="N15" i="4"/>
  <c r="M15" i="4"/>
  <c r="J15" i="4"/>
  <c r="G15" i="4"/>
  <c r="H15" i="4"/>
  <c r="F14" i="4"/>
  <c r="K14" i="4"/>
  <c r="L14" i="4"/>
  <c r="P14" i="4"/>
  <c r="O14" i="4"/>
  <c r="N14" i="4"/>
  <c r="M14" i="4"/>
  <c r="J14" i="4"/>
  <c r="G14" i="4"/>
  <c r="H14" i="4"/>
  <c r="F9" i="4"/>
  <c r="K9" i="4"/>
  <c r="L9" i="4"/>
  <c r="P9" i="4"/>
  <c r="F10" i="4"/>
  <c r="K10" i="4"/>
  <c r="L10" i="4"/>
  <c r="P10" i="4"/>
  <c r="F11" i="4"/>
  <c r="K11" i="4"/>
  <c r="L11" i="4"/>
  <c r="P11" i="4"/>
  <c r="F12" i="4"/>
  <c r="K12" i="4"/>
  <c r="L12" i="4"/>
  <c r="P12" i="4"/>
  <c r="F13" i="4"/>
  <c r="K13" i="4"/>
  <c r="L13" i="4"/>
  <c r="P13" i="4"/>
  <c r="S13" i="4"/>
  <c r="O9" i="4"/>
  <c r="O10" i="4"/>
  <c r="O11" i="4"/>
  <c r="O12" i="4"/>
  <c r="O13" i="4"/>
  <c r="R13" i="4"/>
  <c r="N13" i="4"/>
  <c r="M13" i="4"/>
  <c r="J13" i="4"/>
  <c r="G13" i="4"/>
  <c r="H13" i="4"/>
  <c r="N9" i="4"/>
  <c r="N10" i="4"/>
  <c r="N11" i="4"/>
  <c r="N12" i="4"/>
  <c r="S12" i="4"/>
  <c r="M9" i="4"/>
  <c r="M10" i="4"/>
  <c r="M11" i="4"/>
  <c r="M12" i="4"/>
  <c r="R12" i="4"/>
  <c r="J12" i="4"/>
  <c r="G12" i="4"/>
  <c r="H12" i="4"/>
  <c r="J11" i="4"/>
  <c r="G11" i="4"/>
  <c r="H11" i="4"/>
  <c r="J10" i="4"/>
  <c r="G10" i="4"/>
  <c r="H10" i="4"/>
  <c r="J9" i="4"/>
  <c r="G9" i="4"/>
  <c r="H9" i="4"/>
  <c r="O4" i="4"/>
</calcChain>
</file>

<file path=xl/sharedStrings.xml><?xml version="1.0" encoding="utf-8"?>
<sst xmlns="http://schemas.openxmlformats.org/spreadsheetml/2006/main" count="20" uniqueCount="16">
  <si>
    <t>y</t>
  </si>
  <si>
    <t>p</t>
  </si>
  <si>
    <t>LL</t>
  </si>
  <si>
    <t>b1</t>
  </si>
  <si>
    <t>L</t>
  </si>
  <si>
    <t>b2</t>
  </si>
  <si>
    <t>y_chart</t>
  </si>
  <si>
    <t>p_hat</t>
  </si>
  <si>
    <t>y_hat</t>
  </si>
  <si>
    <t>x1_</t>
  </si>
  <si>
    <t>x2_</t>
  </si>
  <si>
    <t>n</t>
  </si>
  <si>
    <t>TP</t>
  </si>
  <si>
    <t>FN</t>
  </si>
  <si>
    <t>FP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</si>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</sst>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0" fillId="2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228600</xdr:colOff>
      <xdr:row>53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647700" y="14478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1" max="16384" width="8.832031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08"/>
  <sheetViews>
    <sheetView tabSelected="1" workbookViewId="0">
      <selection activeCell="Q18" sqref="Q18"/>
    </sheetView>
  </sheetViews>
  <sheetFormatPr baseColWidth="10" defaultColWidth="9.1640625" defaultRowHeight="15" x14ac:dyDescent="0.2"/>
  <cols>
    <col min="1" max="2" width="9.1640625" style="1"/>
    <col min="3" max="4" width="9.33203125" style="1" customWidth="1"/>
    <col min="5" max="7" width="9.1640625" style="1"/>
    <col min="8" max="9" width="14.6640625" style="1" customWidth="1"/>
    <col min="10" max="13" width="9.1640625" style="1"/>
    <col min="14" max="14" width="9.83203125" style="1" customWidth="1"/>
    <col min="15" max="15" width="9.33203125" style="1" customWidth="1"/>
    <col min="16" max="16" width="10" style="1" customWidth="1"/>
    <col min="17" max="20" width="10.5" style="1" customWidth="1"/>
    <col min="21" max="21" width="4.83203125" style="1" customWidth="1"/>
    <col min="22" max="25" width="9.1640625" style="1"/>
    <col min="26" max="26" width="4.33203125" style="1" customWidth="1"/>
    <col min="27" max="30" width="9.1640625" style="1"/>
    <col min="31" max="31" width="4.5" style="1" customWidth="1"/>
    <col min="32" max="35" width="9.1640625" style="1"/>
    <col min="36" max="36" width="4.1640625" style="1" customWidth="1"/>
    <col min="37" max="40" width="9.1640625" style="1"/>
    <col min="41" max="41" width="4.5" style="1" customWidth="1"/>
    <col min="42" max="45" width="9.1640625" style="1"/>
    <col min="46" max="46" width="4.33203125" style="1" customWidth="1"/>
    <col min="47" max="50" width="9.1640625" style="1"/>
    <col min="51" max="51" width="4.5" style="1" customWidth="1"/>
    <col min="52" max="55" width="9.1640625" style="1"/>
    <col min="56" max="56" width="4.5" style="1" customWidth="1"/>
    <col min="57" max="60" width="9.1640625" style="1"/>
    <col min="61" max="61" width="4" style="1" customWidth="1"/>
    <col min="62" max="16384" width="9.1640625" style="1"/>
  </cols>
  <sheetData>
    <row r="4" spans="2:19" x14ac:dyDescent="0.2">
      <c r="L4" s="1" t="s">
        <v>3</v>
      </c>
      <c r="M4" s="1">
        <v>-10.714614976018625</v>
      </c>
      <c r="O4" s="1">
        <f>SUM(LL)</f>
        <v>-18.161141538008387</v>
      </c>
    </row>
    <row r="5" spans="2:19" x14ac:dyDescent="0.2">
      <c r="L5" s="1" t="s">
        <v>5</v>
      </c>
      <c r="M5" s="1">
        <v>13.069752882580344</v>
      </c>
    </row>
    <row r="8" spans="2:19" s="2" customFormat="1" x14ac:dyDescent="0.2">
      <c r="B8" s="2" t="s">
        <v>11</v>
      </c>
      <c r="C8" s="2" t="s">
        <v>0</v>
      </c>
      <c r="D8" s="2" t="s">
        <v>9</v>
      </c>
      <c r="E8" s="2" t="s">
        <v>10</v>
      </c>
      <c r="F8" s="2" t="s">
        <v>1</v>
      </c>
      <c r="G8" s="2" t="s">
        <v>4</v>
      </c>
      <c r="H8" s="2" t="s">
        <v>2</v>
      </c>
      <c r="J8" s="2" t="s">
        <v>6</v>
      </c>
      <c r="K8" s="2" t="s">
        <v>7</v>
      </c>
      <c r="L8" s="2" t="s">
        <v>8</v>
      </c>
      <c r="M8" s="2" t="s">
        <v>12</v>
      </c>
      <c r="N8" s="2" t="s">
        <v>13</v>
      </c>
      <c r="O8" s="2" t="s">
        <v>14</v>
      </c>
      <c r="P8" s="2" t="s">
        <v>15</v>
      </c>
      <c r="R8" s="4" t="s">
        <v>12</v>
      </c>
      <c r="S8" s="4" t="s">
        <v>13</v>
      </c>
    </row>
    <row r="9" spans="2:19" x14ac:dyDescent="0.2">
      <c r="B9" s="1">
        <v>1</v>
      </c>
      <c r="C9" s="1">
        <v>1</v>
      </c>
      <c r="D9" s="1">
        <v>0.10527279469249373</v>
      </c>
      <c r="E9" s="1">
        <v>0.6355354523856761</v>
      </c>
      <c r="F9" s="1">
        <f t="shared" ref="F9:F40" si="0">1/(1+EXP(-(x1_*b1_+x2_*b2_)))</f>
        <v>0.99923764367638634</v>
      </c>
      <c r="G9" s="1">
        <f t="shared" ref="G9:G72" si="1">(p^y)*(1-p)^(1-y+0.0000001)</f>
        <v>0.99923692631429728</v>
      </c>
      <c r="H9" s="1">
        <f t="shared" ref="H9:H72" si="2">LN(L+0.0000001)</f>
        <v>-7.6326489825974365E-4</v>
      </c>
      <c r="J9" s="1">
        <f t="shared" ref="J9:J72" si="3">y</f>
        <v>1</v>
      </c>
      <c r="K9" s="1">
        <f t="shared" ref="K9:K72" si="4">p</f>
        <v>0.99923764367638634</v>
      </c>
      <c r="L9" s="1">
        <f t="shared" ref="L9:L72" si="5">ROUND(p_hat,0)</f>
        <v>1</v>
      </c>
      <c r="M9" s="1">
        <f t="shared" ref="M9:M73" si="6">AND(L9=1,C9=1)+0</f>
        <v>1</v>
      </c>
      <c r="N9" s="1">
        <f>AND(L9=0,C9=1)+0</f>
        <v>0</v>
      </c>
      <c r="O9" s="1">
        <f>AND(L9=1,C9=0)+0</f>
        <v>0</v>
      </c>
      <c r="P9" s="1">
        <f>AND(L9=0,C9=0)+0</f>
        <v>0</v>
      </c>
      <c r="R9" s="4" t="s">
        <v>14</v>
      </c>
      <c r="S9" s="4" t="s">
        <v>15</v>
      </c>
    </row>
    <row r="10" spans="2:19" x14ac:dyDescent="0.2">
      <c r="B10" s="1">
        <v>2</v>
      </c>
      <c r="C10" s="1">
        <v>1</v>
      </c>
      <c r="D10" s="1">
        <v>0.57079386509825381</v>
      </c>
      <c r="E10" s="1">
        <v>1.9706161896622343</v>
      </c>
      <c r="F10" s="1">
        <f t="shared" si="0"/>
        <v>0.99999999704459497</v>
      </c>
      <c r="G10" s="1">
        <f t="shared" si="1"/>
        <v>0.99999803308351642</v>
      </c>
      <c r="H10" s="1">
        <f t="shared" si="2"/>
        <v>-1.8669182263189921E-6</v>
      </c>
      <c r="J10" s="1">
        <f t="shared" si="3"/>
        <v>1</v>
      </c>
      <c r="K10" s="1">
        <f t="shared" si="4"/>
        <v>0.99999999704459497</v>
      </c>
      <c r="L10" s="1">
        <f t="shared" si="5"/>
        <v>1</v>
      </c>
      <c r="M10" s="1">
        <f t="shared" si="6"/>
        <v>1</v>
      </c>
      <c r="N10" s="1">
        <f t="shared" ref="N10:N73" si="7">AND(L10=0,C10=1)+0</f>
        <v>0</v>
      </c>
      <c r="O10" s="1">
        <f t="shared" ref="O10:O73" si="8">AND(L10=1,C10=0)+0</f>
        <v>0</v>
      </c>
      <c r="P10" s="1">
        <f t="shared" ref="P10:P73" si="9">AND(L10=0,C10=0)+0</f>
        <v>0</v>
      </c>
    </row>
    <row r="11" spans="2:19" x14ac:dyDescent="0.2">
      <c r="B11" s="1">
        <v>3</v>
      </c>
      <c r="C11" s="1">
        <v>0</v>
      </c>
      <c r="D11" s="1">
        <v>0.64232469304840845</v>
      </c>
      <c r="E11" s="1">
        <v>7.0196343938612224E-2</v>
      </c>
      <c r="F11" s="1">
        <f t="shared" si="0"/>
        <v>2.5609496262217783E-3</v>
      </c>
      <c r="G11" s="1">
        <f t="shared" si="1"/>
        <v>0.99743905011801148</v>
      </c>
      <c r="H11" s="1">
        <f t="shared" si="2"/>
        <v>-2.564134466798337E-3</v>
      </c>
      <c r="J11" s="1">
        <f t="shared" si="3"/>
        <v>0</v>
      </c>
      <c r="K11" s="1">
        <f t="shared" si="4"/>
        <v>2.5609496262217783E-3</v>
      </c>
      <c r="L11" s="1">
        <f t="shared" si="5"/>
        <v>0</v>
      </c>
      <c r="M11" s="1">
        <f t="shared" si="6"/>
        <v>0</v>
      </c>
      <c r="N11" s="1">
        <f t="shared" si="7"/>
        <v>0</v>
      </c>
      <c r="O11" s="1">
        <f t="shared" si="8"/>
        <v>0</v>
      </c>
      <c r="P11" s="1">
        <f t="shared" si="9"/>
        <v>1</v>
      </c>
    </row>
    <row r="12" spans="2:19" x14ac:dyDescent="0.2">
      <c r="B12" s="1">
        <v>4</v>
      </c>
      <c r="C12" s="1">
        <v>1</v>
      </c>
      <c r="D12" s="1">
        <v>0.18739446978538077</v>
      </c>
      <c r="E12" s="1">
        <v>0.29000151541179703</v>
      </c>
      <c r="F12" s="1">
        <f t="shared" si="0"/>
        <v>0.85599155288855178</v>
      </c>
      <c r="G12" s="1">
        <f t="shared" si="1"/>
        <v>0.85599138700739252</v>
      </c>
      <c r="H12" s="1">
        <f t="shared" si="2"/>
        <v>-0.1554948479746695</v>
      </c>
      <c r="J12" s="1">
        <f t="shared" si="3"/>
        <v>1</v>
      </c>
      <c r="K12" s="1">
        <f t="shared" si="4"/>
        <v>0.85599155288855178</v>
      </c>
      <c r="L12" s="1">
        <f t="shared" si="5"/>
        <v>1</v>
      </c>
      <c r="M12" s="1">
        <f t="shared" si="6"/>
        <v>1</v>
      </c>
      <c r="N12" s="1">
        <f t="shared" si="7"/>
        <v>0</v>
      </c>
      <c r="O12" s="1">
        <f t="shared" si="8"/>
        <v>0</v>
      </c>
      <c r="P12" s="1">
        <f t="shared" si="9"/>
        <v>0</v>
      </c>
      <c r="R12" s="4">
        <f ca="1">SUM(INDIRECT(R8))</f>
        <v>59</v>
      </c>
      <c r="S12" s="4">
        <f ca="1">SUM(INDIRECT(S8))</f>
        <v>9</v>
      </c>
    </row>
    <row r="13" spans="2:19" x14ac:dyDescent="0.2">
      <c r="B13" s="1">
        <v>5</v>
      </c>
      <c r="C13" s="1">
        <v>1</v>
      </c>
      <c r="D13" s="1">
        <v>2.697013137162152E-2</v>
      </c>
      <c r="E13" s="1">
        <v>0.31620634727037311</v>
      </c>
      <c r="F13" s="1">
        <f t="shared" si="0"/>
        <v>0.97903605155949036</v>
      </c>
      <c r="G13" s="1">
        <f t="shared" si="1"/>
        <v>0.97903567316692119</v>
      </c>
      <c r="H13" s="1">
        <f t="shared" si="2"/>
        <v>-2.1187096601420295E-2</v>
      </c>
      <c r="J13" s="1">
        <f t="shared" si="3"/>
        <v>1</v>
      </c>
      <c r="K13" s="1">
        <f t="shared" si="4"/>
        <v>0.97903605155949036</v>
      </c>
      <c r="L13" s="1">
        <f t="shared" si="5"/>
        <v>1</v>
      </c>
      <c r="M13" s="1">
        <f t="shared" si="6"/>
        <v>1</v>
      </c>
      <c r="N13" s="1">
        <f t="shared" si="7"/>
        <v>0</v>
      </c>
      <c r="O13" s="1">
        <f t="shared" si="8"/>
        <v>0</v>
      </c>
      <c r="P13" s="1">
        <f t="shared" si="9"/>
        <v>0</v>
      </c>
      <c r="R13" s="4">
        <f ca="1">SUM(INDIRECT(R9))</f>
        <v>2</v>
      </c>
      <c r="S13" s="4">
        <f ca="1">SUM(INDIRECT(S9))</f>
        <v>30</v>
      </c>
    </row>
    <row r="14" spans="2:19" x14ac:dyDescent="0.2">
      <c r="B14" s="1">
        <v>6</v>
      </c>
      <c r="C14" s="1">
        <v>0</v>
      </c>
      <c r="D14" s="1">
        <v>0.76011608179285495</v>
      </c>
      <c r="E14" s="1">
        <v>0.13114952845996886</v>
      </c>
      <c r="F14" s="1">
        <f t="shared" si="0"/>
        <v>1.6094384320155747E-3</v>
      </c>
      <c r="G14" s="1">
        <f t="shared" si="1"/>
        <v>0.9983905614071702</v>
      </c>
      <c r="H14" s="1">
        <f t="shared" si="2"/>
        <v>-1.6106349692421287E-3</v>
      </c>
      <c r="J14" s="1">
        <f t="shared" si="3"/>
        <v>0</v>
      </c>
      <c r="K14" s="1">
        <f t="shared" si="4"/>
        <v>1.6094384320155747E-3</v>
      </c>
      <c r="L14" s="1">
        <f t="shared" si="5"/>
        <v>0</v>
      </c>
      <c r="M14" s="1">
        <f t="shared" si="6"/>
        <v>0</v>
      </c>
      <c r="N14" s="1">
        <f t="shared" si="7"/>
        <v>0</v>
      </c>
      <c r="O14" s="1">
        <f t="shared" si="8"/>
        <v>0</v>
      </c>
      <c r="P14" s="1">
        <f t="shared" si="9"/>
        <v>1</v>
      </c>
    </row>
    <row r="15" spans="2:19" x14ac:dyDescent="0.2">
      <c r="B15" s="1">
        <v>7</v>
      </c>
      <c r="C15" s="1">
        <v>1</v>
      </c>
      <c r="D15" s="1">
        <v>0.5136295973777234</v>
      </c>
      <c r="E15" s="1">
        <v>0.84794787455688736</v>
      </c>
      <c r="F15" s="1">
        <f t="shared" si="0"/>
        <v>0.99623833859381183</v>
      </c>
      <c r="G15" s="1">
        <f t="shared" si="1"/>
        <v>0.99623778240460736</v>
      </c>
      <c r="H15" s="1">
        <f t="shared" si="2"/>
        <v>-3.7692121591051801E-3</v>
      </c>
      <c r="J15" s="1">
        <f t="shared" si="3"/>
        <v>1</v>
      </c>
      <c r="K15" s="1">
        <f t="shared" si="4"/>
        <v>0.99623833859381183</v>
      </c>
      <c r="L15" s="1">
        <f t="shared" si="5"/>
        <v>1</v>
      </c>
      <c r="M15" s="1">
        <f t="shared" si="6"/>
        <v>1</v>
      </c>
      <c r="N15" s="1">
        <f t="shared" si="7"/>
        <v>0</v>
      </c>
      <c r="O15" s="1">
        <f t="shared" si="8"/>
        <v>0</v>
      </c>
      <c r="P15" s="1">
        <f t="shared" si="9"/>
        <v>0</v>
      </c>
    </row>
    <row r="16" spans="2:19" x14ac:dyDescent="0.2">
      <c r="B16" s="1">
        <v>8</v>
      </c>
      <c r="C16" s="1">
        <v>0</v>
      </c>
      <c r="D16" s="1">
        <v>0.3534968030362029</v>
      </c>
      <c r="E16" s="1">
        <v>5.0780963968028954E-2</v>
      </c>
      <c r="F16" s="1">
        <f t="shared" si="0"/>
        <v>4.2132603132332684E-2</v>
      </c>
      <c r="G16" s="1">
        <f t="shared" si="1"/>
        <v>0.95786739274443833</v>
      </c>
      <c r="H16" s="1">
        <f t="shared" si="2"/>
        <v>-4.30458271285835E-2</v>
      </c>
      <c r="J16" s="1">
        <f t="shared" si="3"/>
        <v>0</v>
      </c>
      <c r="K16" s="1">
        <f t="shared" si="4"/>
        <v>4.2132603132332684E-2</v>
      </c>
      <c r="L16" s="1">
        <f t="shared" si="5"/>
        <v>0</v>
      </c>
      <c r="M16" s="1">
        <f t="shared" si="6"/>
        <v>0</v>
      </c>
      <c r="N16" s="1">
        <f t="shared" si="7"/>
        <v>0</v>
      </c>
      <c r="O16" s="1">
        <f t="shared" si="8"/>
        <v>0</v>
      </c>
      <c r="P16" s="1">
        <f t="shared" si="9"/>
        <v>1</v>
      </c>
    </row>
    <row r="17" spans="2:16" x14ac:dyDescent="0.2">
      <c r="B17" s="1">
        <v>9</v>
      </c>
      <c r="C17" s="1">
        <v>0</v>
      </c>
      <c r="D17" s="1">
        <v>4.7446894788249483E-2</v>
      </c>
      <c r="E17" s="1">
        <v>6.3596613518931283E-3</v>
      </c>
      <c r="F17" s="1">
        <f t="shared" si="0"/>
        <v>0.39525972038446694</v>
      </c>
      <c r="G17" s="1">
        <f t="shared" si="1"/>
        <v>0.60474024919974623</v>
      </c>
      <c r="H17" s="1">
        <f t="shared" si="2"/>
        <v>-0.50295608794964408</v>
      </c>
      <c r="J17" s="1">
        <f t="shared" si="3"/>
        <v>0</v>
      </c>
      <c r="K17" s="1">
        <f t="shared" si="4"/>
        <v>0.39525972038446694</v>
      </c>
      <c r="L17" s="1">
        <f t="shared" si="5"/>
        <v>0</v>
      </c>
      <c r="M17" s="1">
        <f t="shared" si="6"/>
        <v>0</v>
      </c>
      <c r="N17" s="1">
        <f t="shared" si="7"/>
        <v>0</v>
      </c>
      <c r="O17" s="1">
        <f t="shared" si="8"/>
        <v>0</v>
      </c>
      <c r="P17" s="1">
        <f t="shared" si="9"/>
        <v>1</v>
      </c>
    </row>
    <row r="18" spans="2:16" x14ac:dyDescent="0.2">
      <c r="B18" s="1">
        <v>10</v>
      </c>
      <c r="C18" s="1">
        <v>1</v>
      </c>
      <c r="D18" s="1">
        <v>0.10678636015532128</v>
      </c>
      <c r="E18" s="1">
        <v>2.1544995596434973</v>
      </c>
      <c r="F18" s="1">
        <f t="shared" si="0"/>
        <v>0.9999999999981477</v>
      </c>
      <c r="G18" s="1">
        <f t="shared" si="1"/>
        <v>0.99999729854228525</v>
      </c>
      <c r="H18" s="1">
        <f t="shared" si="2"/>
        <v>-2.601461098598459E-6</v>
      </c>
      <c r="J18" s="1">
        <f t="shared" si="3"/>
        <v>1</v>
      </c>
      <c r="K18" s="1">
        <f t="shared" si="4"/>
        <v>0.9999999999981477</v>
      </c>
      <c r="L18" s="1">
        <f t="shared" si="5"/>
        <v>1</v>
      </c>
      <c r="M18" s="1">
        <f t="shared" si="6"/>
        <v>1</v>
      </c>
      <c r="N18" s="1">
        <f t="shared" si="7"/>
        <v>0</v>
      </c>
      <c r="O18" s="1">
        <f t="shared" si="8"/>
        <v>0</v>
      </c>
      <c r="P18" s="1">
        <f t="shared" si="9"/>
        <v>0</v>
      </c>
    </row>
    <row r="19" spans="2:16" x14ac:dyDescent="0.2">
      <c r="B19" s="1">
        <v>11</v>
      </c>
      <c r="C19" s="1">
        <v>0</v>
      </c>
      <c r="D19" s="1">
        <v>0.93125410282974241</v>
      </c>
      <c r="E19" s="1">
        <v>0.6822428939092684</v>
      </c>
      <c r="F19" s="1">
        <f t="shared" si="0"/>
        <v>0.25706432375838817</v>
      </c>
      <c r="G19" s="1">
        <f t="shared" si="1"/>
        <v>0.74293565416558971</v>
      </c>
      <c r="H19" s="1">
        <f t="shared" si="2"/>
        <v>-0.29714570615156449</v>
      </c>
      <c r="J19" s="1">
        <f t="shared" si="3"/>
        <v>0</v>
      </c>
      <c r="K19" s="1">
        <f t="shared" si="4"/>
        <v>0.25706432375838817</v>
      </c>
      <c r="L19" s="1">
        <f t="shared" si="5"/>
        <v>0</v>
      </c>
      <c r="M19" s="1">
        <f t="shared" si="6"/>
        <v>0</v>
      </c>
      <c r="N19" s="1">
        <f t="shared" si="7"/>
        <v>0</v>
      </c>
      <c r="O19" s="1">
        <f t="shared" si="8"/>
        <v>0</v>
      </c>
      <c r="P19" s="1">
        <f t="shared" si="9"/>
        <v>1</v>
      </c>
    </row>
    <row r="20" spans="2:16" x14ac:dyDescent="0.2">
      <c r="B20" s="1">
        <v>12</v>
      </c>
      <c r="C20" s="1">
        <v>1</v>
      </c>
      <c r="D20" s="1">
        <v>8.670808610322922E-2</v>
      </c>
      <c r="E20" s="1">
        <v>8.3207954653478772E-2</v>
      </c>
      <c r="F20" s="1">
        <f t="shared" si="0"/>
        <v>0.53953322076041677</v>
      </c>
      <c r="G20" s="1">
        <f t="shared" si="1"/>
        <v>0.53953317891883124</v>
      </c>
      <c r="H20" s="1">
        <f t="shared" si="2"/>
        <v>-0.61705081144340534</v>
      </c>
      <c r="J20" s="1">
        <f t="shared" si="3"/>
        <v>1</v>
      </c>
      <c r="K20" s="1">
        <f t="shared" si="4"/>
        <v>0.53953322076041677</v>
      </c>
      <c r="L20" s="1">
        <f t="shared" si="5"/>
        <v>1</v>
      </c>
      <c r="M20" s="1">
        <f t="shared" si="6"/>
        <v>1</v>
      </c>
      <c r="N20" s="1">
        <f t="shared" si="7"/>
        <v>0</v>
      </c>
      <c r="O20" s="1">
        <f t="shared" si="8"/>
        <v>0</v>
      </c>
      <c r="P20" s="1">
        <f t="shared" si="9"/>
        <v>0</v>
      </c>
    </row>
    <row r="21" spans="2:16" x14ac:dyDescent="0.2">
      <c r="B21" s="1">
        <v>13</v>
      </c>
      <c r="C21" s="1">
        <v>1</v>
      </c>
      <c r="D21" s="1">
        <v>0.23731113340149768</v>
      </c>
      <c r="E21" s="1">
        <v>1.9359082074374969</v>
      </c>
      <c r="F21" s="1">
        <f t="shared" si="0"/>
        <v>0.99999999986943422</v>
      </c>
      <c r="G21" s="1">
        <f t="shared" si="1"/>
        <v>0.99999772395762931</v>
      </c>
      <c r="H21" s="1">
        <f t="shared" si="2"/>
        <v>-2.1760447383220634E-6</v>
      </c>
      <c r="J21" s="1">
        <f t="shared" si="3"/>
        <v>1</v>
      </c>
      <c r="K21" s="1">
        <f t="shared" si="4"/>
        <v>0.99999999986943422</v>
      </c>
      <c r="L21" s="1">
        <f t="shared" si="5"/>
        <v>1</v>
      </c>
      <c r="M21" s="1">
        <f t="shared" si="6"/>
        <v>1</v>
      </c>
      <c r="N21" s="1">
        <f t="shared" si="7"/>
        <v>0</v>
      </c>
      <c r="O21" s="1">
        <f t="shared" si="8"/>
        <v>0</v>
      </c>
      <c r="P21" s="1">
        <f t="shared" si="9"/>
        <v>0</v>
      </c>
    </row>
    <row r="22" spans="2:16" x14ac:dyDescent="0.2">
      <c r="B22" s="1">
        <v>14</v>
      </c>
      <c r="C22" s="1">
        <v>1</v>
      </c>
      <c r="D22" s="1">
        <v>0.47246861138507723</v>
      </c>
      <c r="E22" s="1">
        <v>1.7818553940872934</v>
      </c>
      <c r="F22" s="1">
        <f t="shared" si="0"/>
        <v>0.99999998785186806</v>
      </c>
      <c r="G22" s="1">
        <f t="shared" si="1"/>
        <v>0.99999816524450824</v>
      </c>
      <c r="H22" s="1">
        <f t="shared" si="2"/>
        <v>-1.7347569965012836E-6</v>
      </c>
      <c r="J22" s="1">
        <f t="shared" si="3"/>
        <v>1</v>
      </c>
      <c r="K22" s="1">
        <f t="shared" si="4"/>
        <v>0.99999998785186806</v>
      </c>
      <c r="L22" s="1">
        <f t="shared" si="5"/>
        <v>1</v>
      </c>
      <c r="M22" s="1">
        <f t="shared" si="6"/>
        <v>1</v>
      </c>
      <c r="N22" s="1">
        <f t="shared" si="7"/>
        <v>0</v>
      </c>
      <c r="O22" s="1">
        <f t="shared" si="8"/>
        <v>0</v>
      </c>
      <c r="P22" s="1">
        <f t="shared" si="9"/>
        <v>0</v>
      </c>
    </row>
    <row r="23" spans="2:16" x14ac:dyDescent="0.2">
      <c r="B23" s="1">
        <v>15</v>
      </c>
      <c r="C23" s="1">
        <v>1</v>
      </c>
      <c r="D23" s="1">
        <v>0.7121573240225415</v>
      </c>
      <c r="E23" s="1">
        <v>1.8758238116974757</v>
      </c>
      <c r="F23" s="1">
        <f t="shared" si="0"/>
        <v>0.99999995360444538</v>
      </c>
      <c r="G23" s="1">
        <f t="shared" si="1"/>
        <v>0.99999826499973066</v>
      </c>
      <c r="H23" s="1">
        <f t="shared" si="2"/>
        <v>-1.6350016060098454E-6</v>
      </c>
      <c r="J23" s="1">
        <f t="shared" si="3"/>
        <v>1</v>
      </c>
      <c r="K23" s="1">
        <f t="shared" si="4"/>
        <v>0.99999995360444538</v>
      </c>
      <c r="L23" s="1">
        <f t="shared" si="5"/>
        <v>1</v>
      </c>
      <c r="M23" s="1">
        <f t="shared" si="6"/>
        <v>1</v>
      </c>
      <c r="N23" s="1">
        <f t="shared" si="7"/>
        <v>0</v>
      </c>
      <c r="O23" s="1">
        <f t="shared" si="8"/>
        <v>0</v>
      </c>
      <c r="P23" s="1">
        <f t="shared" si="9"/>
        <v>0</v>
      </c>
    </row>
    <row r="24" spans="2:16" x14ac:dyDescent="0.2">
      <c r="B24" s="1">
        <v>16</v>
      </c>
      <c r="C24" s="1">
        <v>1</v>
      </c>
      <c r="D24" s="1">
        <v>2.7015871626595689E-2</v>
      </c>
      <c r="E24" s="1">
        <v>4.5749994106154095E-3</v>
      </c>
      <c r="F24" s="1">
        <f t="shared" si="0"/>
        <v>0.4428334294784837</v>
      </c>
      <c r="G24" s="1">
        <f t="shared" si="1"/>
        <v>0.44283340357755424</v>
      </c>
      <c r="H24" s="1">
        <f t="shared" si="2"/>
        <v>-0.81456141800734916</v>
      </c>
      <c r="J24" s="1">
        <f t="shared" si="3"/>
        <v>1</v>
      </c>
      <c r="K24" s="1">
        <f t="shared" si="4"/>
        <v>0.4428334294784837</v>
      </c>
      <c r="L24" s="1">
        <f t="shared" si="5"/>
        <v>0</v>
      </c>
      <c r="M24" s="1">
        <f t="shared" si="6"/>
        <v>0</v>
      </c>
      <c r="N24" s="1">
        <f t="shared" si="7"/>
        <v>1</v>
      </c>
      <c r="O24" s="1">
        <f t="shared" si="8"/>
        <v>0</v>
      </c>
      <c r="P24" s="1">
        <f t="shared" si="9"/>
        <v>0</v>
      </c>
    </row>
    <row r="25" spans="2:16" x14ac:dyDescent="0.2">
      <c r="B25" s="1">
        <v>17</v>
      </c>
      <c r="C25" s="1">
        <v>1</v>
      </c>
      <c r="D25" s="1">
        <v>0.12111428274139024</v>
      </c>
      <c r="E25" s="1">
        <v>1.5670256502990272</v>
      </c>
      <c r="F25" s="1">
        <f t="shared" si="0"/>
        <v>0.99999999533391337</v>
      </c>
      <c r="G25" s="1">
        <f t="shared" si="1"/>
        <v>0.99999807704125254</v>
      </c>
      <c r="H25" s="1">
        <f t="shared" si="2"/>
        <v>-1.8229604091018005E-6</v>
      </c>
      <c r="J25" s="1">
        <f t="shared" si="3"/>
        <v>1</v>
      </c>
      <c r="K25" s="1">
        <f t="shared" si="4"/>
        <v>0.99999999533391337</v>
      </c>
      <c r="L25" s="1">
        <f t="shared" si="5"/>
        <v>1</v>
      </c>
      <c r="M25" s="1">
        <f t="shared" si="6"/>
        <v>1</v>
      </c>
      <c r="N25" s="1">
        <f t="shared" si="7"/>
        <v>0</v>
      </c>
      <c r="O25" s="1">
        <f t="shared" si="8"/>
        <v>0</v>
      </c>
      <c r="P25" s="1">
        <f t="shared" si="9"/>
        <v>0</v>
      </c>
    </row>
    <row r="26" spans="2:16" x14ac:dyDescent="0.2">
      <c r="B26" s="1">
        <v>18</v>
      </c>
      <c r="C26" s="1">
        <v>0</v>
      </c>
      <c r="D26" s="1">
        <v>0.77177435041749598</v>
      </c>
      <c r="E26" s="1">
        <v>9.4146071246562185E-2</v>
      </c>
      <c r="F26" s="1">
        <f t="shared" si="0"/>
        <v>8.7641054175051152E-4</v>
      </c>
      <c r="G26" s="1">
        <f t="shared" si="1"/>
        <v>0.99912358937064694</v>
      </c>
      <c r="H26" s="1">
        <f t="shared" si="2"/>
        <v>-8.766948139724499E-4</v>
      </c>
      <c r="J26" s="1">
        <f t="shared" si="3"/>
        <v>0</v>
      </c>
      <c r="K26" s="1">
        <f t="shared" si="4"/>
        <v>8.7641054175051152E-4</v>
      </c>
      <c r="L26" s="1">
        <f t="shared" si="5"/>
        <v>0</v>
      </c>
      <c r="M26" s="1">
        <f t="shared" si="6"/>
        <v>0</v>
      </c>
      <c r="N26" s="1">
        <f t="shared" si="7"/>
        <v>0</v>
      </c>
      <c r="O26" s="1">
        <f t="shared" si="8"/>
        <v>0</v>
      </c>
      <c r="P26" s="1">
        <f t="shared" si="9"/>
        <v>1</v>
      </c>
    </row>
    <row r="27" spans="2:16" x14ac:dyDescent="0.2">
      <c r="B27" s="1">
        <v>19</v>
      </c>
      <c r="C27" s="1">
        <v>1</v>
      </c>
      <c r="D27" s="1">
        <v>0.41299822480804649</v>
      </c>
      <c r="E27" s="1">
        <v>0.48846815636627755</v>
      </c>
      <c r="F27" s="1">
        <f t="shared" si="0"/>
        <v>0.87642914324937171</v>
      </c>
      <c r="G27" s="1">
        <f t="shared" si="1"/>
        <v>0.87642895999326753</v>
      </c>
      <c r="H27" s="1">
        <f t="shared" si="2"/>
        <v>-0.13189951344306297</v>
      </c>
      <c r="J27" s="1">
        <f t="shared" si="3"/>
        <v>1</v>
      </c>
      <c r="K27" s="1">
        <f t="shared" si="4"/>
        <v>0.87642914324937171</v>
      </c>
      <c r="L27" s="1">
        <f t="shared" si="5"/>
        <v>1</v>
      </c>
      <c r="M27" s="1">
        <f t="shared" si="6"/>
        <v>1</v>
      </c>
      <c r="N27" s="1">
        <f t="shared" si="7"/>
        <v>0</v>
      </c>
      <c r="O27" s="1">
        <f t="shared" si="8"/>
        <v>0</v>
      </c>
      <c r="P27" s="1">
        <f t="shared" si="9"/>
        <v>0</v>
      </c>
    </row>
    <row r="28" spans="2:16" x14ac:dyDescent="0.2">
      <c r="B28" s="1">
        <v>20</v>
      </c>
      <c r="C28" s="1">
        <v>1</v>
      </c>
      <c r="D28" s="1">
        <v>0.77477864420111897</v>
      </c>
      <c r="E28" s="1">
        <v>1.1682385550388907</v>
      </c>
      <c r="F28" s="1">
        <f t="shared" si="0"/>
        <v>0.99905853770997399</v>
      </c>
      <c r="G28" s="1">
        <f t="shared" si="1"/>
        <v>0.99905784155860833</v>
      </c>
      <c r="H28" s="1">
        <f t="shared" si="2"/>
        <v>-9.4250245732643216E-4</v>
      </c>
      <c r="J28" s="1">
        <f t="shared" si="3"/>
        <v>1</v>
      </c>
      <c r="K28" s="1">
        <f t="shared" si="4"/>
        <v>0.99905853770997399</v>
      </c>
      <c r="L28" s="1">
        <f t="shared" si="5"/>
        <v>1</v>
      </c>
      <c r="M28" s="1">
        <f t="shared" si="6"/>
        <v>1</v>
      </c>
      <c r="N28" s="1">
        <f t="shared" si="7"/>
        <v>0</v>
      </c>
      <c r="O28" s="1">
        <f t="shared" si="8"/>
        <v>0</v>
      </c>
      <c r="P28" s="1">
        <f t="shared" si="9"/>
        <v>0</v>
      </c>
    </row>
    <row r="29" spans="2:16" x14ac:dyDescent="0.2">
      <c r="B29" s="1">
        <v>21</v>
      </c>
      <c r="C29" s="1">
        <v>1</v>
      </c>
      <c r="D29" s="1">
        <v>0.17220123774977247</v>
      </c>
      <c r="E29" s="1">
        <v>0.98820744836259911</v>
      </c>
      <c r="F29" s="1">
        <f t="shared" si="0"/>
        <v>0.99998443635402812</v>
      </c>
      <c r="G29" s="1">
        <f t="shared" si="1"/>
        <v>0.99998332931459577</v>
      </c>
      <c r="H29" s="1">
        <f t="shared" si="2"/>
        <v>-1.6570822699606518E-5</v>
      </c>
      <c r="J29" s="1">
        <f t="shared" si="3"/>
        <v>1</v>
      </c>
      <c r="K29" s="1">
        <f t="shared" si="4"/>
        <v>0.99998443635402812</v>
      </c>
      <c r="L29" s="1">
        <f t="shared" si="5"/>
        <v>1</v>
      </c>
      <c r="M29" s="1">
        <f t="shared" si="6"/>
        <v>1</v>
      </c>
      <c r="N29" s="1">
        <f t="shared" si="7"/>
        <v>0</v>
      </c>
      <c r="O29" s="1">
        <f t="shared" si="8"/>
        <v>0</v>
      </c>
      <c r="P29" s="1">
        <f t="shared" si="9"/>
        <v>0</v>
      </c>
    </row>
    <row r="30" spans="2:16" x14ac:dyDescent="0.2">
      <c r="B30" s="1">
        <v>22</v>
      </c>
      <c r="C30" s="1">
        <v>0</v>
      </c>
      <c r="D30" s="1">
        <v>0.50634656193923466</v>
      </c>
      <c r="E30" s="1">
        <v>0.2224105947726561</v>
      </c>
      <c r="F30" s="1">
        <f t="shared" si="0"/>
        <v>7.4574366291486588E-2</v>
      </c>
      <c r="G30" s="1">
        <f t="shared" si="1"/>
        <v>0.92542562653632565</v>
      </c>
      <c r="H30" s="1">
        <f t="shared" si="2"/>
        <v>-7.7501402445775996E-2</v>
      </c>
      <c r="J30" s="1">
        <f t="shared" si="3"/>
        <v>0</v>
      </c>
      <c r="K30" s="1">
        <f t="shared" si="4"/>
        <v>7.4574366291486588E-2</v>
      </c>
      <c r="L30" s="1">
        <f t="shared" si="5"/>
        <v>0</v>
      </c>
      <c r="M30" s="1">
        <f t="shared" si="6"/>
        <v>0</v>
      </c>
      <c r="N30" s="1">
        <f t="shared" si="7"/>
        <v>0</v>
      </c>
      <c r="O30" s="1">
        <f t="shared" si="8"/>
        <v>0</v>
      </c>
      <c r="P30" s="1">
        <f t="shared" si="9"/>
        <v>1</v>
      </c>
    </row>
    <row r="31" spans="2:16" x14ac:dyDescent="0.2">
      <c r="B31" s="1">
        <v>23</v>
      </c>
      <c r="C31" s="1">
        <v>1</v>
      </c>
      <c r="D31" s="1">
        <v>0.20689590543161107</v>
      </c>
      <c r="E31" s="1">
        <v>2.1743003071454683</v>
      </c>
      <c r="F31" s="1">
        <f t="shared" si="0"/>
        <v>0.99999999999582023</v>
      </c>
      <c r="G31" s="1">
        <f t="shared" si="1"/>
        <v>0.99999737992270676</v>
      </c>
      <c r="H31" s="1">
        <f t="shared" si="2"/>
        <v>-2.520080468688853E-6</v>
      </c>
      <c r="J31" s="1">
        <f t="shared" si="3"/>
        <v>1</v>
      </c>
      <c r="K31" s="1">
        <f t="shared" si="4"/>
        <v>0.99999999999582023</v>
      </c>
      <c r="L31" s="1">
        <f t="shared" si="5"/>
        <v>1</v>
      </c>
      <c r="M31" s="1">
        <f t="shared" si="6"/>
        <v>1</v>
      </c>
      <c r="N31" s="1">
        <f t="shared" si="7"/>
        <v>0</v>
      </c>
      <c r="O31" s="1">
        <f t="shared" si="8"/>
        <v>0</v>
      </c>
      <c r="P31" s="1">
        <f t="shared" si="9"/>
        <v>0</v>
      </c>
    </row>
    <row r="32" spans="2:16" x14ac:dyDescent="0.2">
      <c r="B32" s="1">
        <v>24</v>
      </c>
      <c r="C32" s="1">
        <v>1</v>
      </c>
      <c r="D32" s="1">
        <v>0.49138651849874782</v>
      </c>
      <c r="E32" s="1">
        <v>1.5051793414446011</v>
      </c>
      <c r="F32" s="1">
        <f t="shared" si="0"/>
        <v>0.99999944666666418</v>
      </c>
      <c r="G32" s="1">
        <f t="shared" si="1"/>
        <v>0.99999800593797528</v>
      </c>
      <c r="H32" s="1">
        <f t="shared" si="2"/>
        <v>-1.8940638185142301E-6</v>
      </c>
      <c r="J32" s="1">
        <f t="shared" si="3"/>
        <v>1</v>
      </c>
      <c r="K32" s="1">
        <f t="shared" si="4"/>
        <v>0.99999944666666418</v>
      </c>
      <c r="L32" s="1">
        <f t="shared" si="5"/>
        <v>1</v>
      </c>
      <c r="M32" s="1">
        <f t="shared" si="6"/>
        <v>1</v>
      </c>
      <c r="N32" s="1">
        <f t="shared" si="7"/>
        <v>0</v>
      </c>
      <c r="O32" s="1">
        <f t="shared" si="8"/>
        <v>0</v>
      </c>
      <c r="P32" s="1">
        <f t="shared" si="9"/>
        <v>0</v>
      </c>
    </row>
    <row r="33" spans="2:16" x14ac:dyDescent="0.2">
      <c r="B33" s="1">
        <v>25</v>
      </c>
      <c r="C33" s="1">
        <v>1</v>
      </c>
      <c r="D33" s="1">
        <v>0.41150491262060507</v>
      </c>
      <c r="E33" s="1">
        <v>0.97713353267162384</v>
      </c>
      <c r="F33" s="1">
        <f t="shared" si="0"/>
        <v>0.99976642578809005</v>
      </c>
      <c r="G33" s="1">
        <f t="shared" si="1"/>
        <v>0.99976558978268382</v>
      </c>
      <c r="H33" s="1">
        <f t="shared" si="2"/>
        <v>-2.3433767224393577E-4</v>
      </c>
      <c r="J33" s="1">
        <f t="shared" si="3"/>
        <v>1</v>
      </c>
      <c r="K33" s="1">
        <f t="shared" si="4"/>
        <v>0.99976642578809005</v>
      </c>
      <c r="L33" s="1">
        <f t="shared" si="5"/>
        <v>1</v>
      </c>
      <c r="M33" s="1">
        <f t="shared" si="6"/>
        <v>1</v>
      </c>
      <c r="N33" s="1">
        <f t="shared" si="7"/>
        <v>0</v>
      </c>
      <c r="O33" s="1">
        <f t="shared" si="8"/>
        <v>0</v>
      </c>
      <c r="P33" s="1">
        <f t="shared" si="9"/>
        <v>0</v>
      </c>
    </row>
    <row r="34" spans="2:16" x14ac:dyDescent="0.2">
      <c r="B34" s="1">
        <v>26</v>
      </c>
      <c r="C34" s="1">
        <v>1</v>
      </c>
      <c r="D34" s="1">
        <v>0.27931354105966988</v>
      </c>
      <c r="E34" s="1">
        <v>0.16378034535294944</v>
      </c>
      <c r="F34" s="1">
        <f t="shared" si="0"/>
        <v>0.29897818212031663</v>
      </c>
      <c r="G34" s="1">
        <f t="shared" si="1"/>
        <v>0.2989781715001254</v>
      </c>
      <c r="H34" s="1">
        <f t="shared" si="2"/>
        <v>-1.2073843788002268</v>
      </c>
      <c r="J34" s="1">
        <f t="shared" si="3"/>
        <v>1</v>
      </c>
      <c r="K34" s="1">
        <f t="shared" si="4"/>
        <v>0.29897818212031663</v>
      </c>
      <c r="L34" s="1">
        <f t="shared" si="5"/>
        <v>0</v>
      </c>
      <c r="M34" s="1">
        <f t="shared" si="6"/>
        <v>0</v>
      </c>
      <c r="N34" s="1">
        <f t="shared" si="7"/>
        <v>1</v>
      </c>
      <c r="O34" s="1">
        <f t="shared" si="8"/>
        <v>0</v>
      </c>
      <c r="P34" s="1">
        <f t="shared" si="9"/>
        <v>0</v>
      </c>
    </row>
    <row r="35" spans="2:16" x14ac:dyDescent="0.2">
      <c r="B35" s="1">
        <v>27</v>
      </c>
      <c r="C35" s="1">
        <v>1</v>
      </c>
      <c r="D35" s="1">
        <v>0.17397125109574763</v>
      </c>
      <c r="E35" s="1">
        <v>1.349215348068125</v>
      </c>
      <c r="F35" s="1">
        <f t="shared" si="0"/>
        <v>0.99999985834571403</v>
      </c>
      <c r="G35" s="1">
        <f t="shared" si="1"/>
        <v>0.99999828135954549</v>
      </c>
      <c r="H35" s="1">
        <f t="shared" si="2"/>
        <v>-1.6186417645591577E-6</v>
      </c>
      <c r="J35" s="1">
        <f t="shared" si="3"/>
        <v>1</v>
      </c>
      <c r="K35" s="1">
        <f t="shared" si="4"/>
        <v>0.99999985834571403</v>
      </c>
      <c r="L35" s="1">
        <f t="shared" si="5"/>
        <v>1</v>
      </c>
      <c r="M35" s="1">
        <f t="shared" si="6"/>
        <v>1</v>
      </c>
      <c r="N35" s="1">
        <f t="shared" si="7"/>
        <v>0</v>
      </c>
      <c r="O35" s="1">
        <f t="shared" si="8"/>
        <v>0</v>
      </c>
      <c r="P35" s="1">
        <f t="shared" si="9"/>
        <v>0</v>
      </c>
    </row>
    <row r="36" spans="2:16" x14ac:dyDescent="0.2">
      <c r="B36" s="1">
        <v>28</v>
      </c>
      <c r="C36" s="1">
        <v>0</v>
      </c>
      <c r="D36" s="1">
        <v>0.30525260945776411</v>
      </c>
      <c r="E36" s="1">
        <v>3.1276353820581734E-2</v>
      </c>
      <c r="F36" s="1">
        <f t="shared" si="0"/>
        <v>5.4069954064724764E-2</v>
      </c>
      <c r="G36" s="1">
        <f t="shared" si="1"/>
        <v>0.94593004067716602</v>
      </c>
      <c r="H36" s="1">
        <f t="shared" si="2"/>
        <v>-5.5586559721394063E-2</v>
      </c>
      <c r="J36" s="1">
        <f t="shared" si="3"/>
        <v>0</v>
      </c>
      <c r="K36" s="1">
        <f t="shared" si="4"/>
        <v>5.4069954064724764E-2</v>
      </c>
      <c r="L36" s="1">
        <f t="shared" si="5"/>
        <v>0</v>
      </c>
      <c r="M36" s="1">
        <f t="shared" si="6"/>
        <v>0</v>
      </c>
      <c r="N36" s="1">
        <f t="shared" si="7"/>
        <v>0</v>
      </c>
      <c r="O36" s="1">
        <f t="shared" si="8"/>
        <v>0</v>
      </c>
      <c r="P36" s="1">
        <f t="shared" si="9"/>
        <v>1</v>
      </c>
    </row>
    <row r="37" spans="2:16" x14ac:dyDescent="0.2">
      <c r="B37" s="1">
        <v>29</v>
      </c>
      <c r="C37" s="1">
        <v>0</v>
      </c>
      <c r="D37" s="1">
        <v>0.44494671636399097</v>
      </c>
      <c r="E37" s="1">
        <v>4.6072265733347689E-2</v>
      </c>
      <c r="F37" s="1">
        <f t="shared" si="0"/>
        <v>1.5288020818359279E-2</v>
      </c>
      <c r="G37" s="1">
        <f t="shared" si="1"/>
        <v>0.98471197766458485</v>
      </c>
      <c r="H37" s="1">
        <f t="shared" si="2"/>
        <v>-1.5405987479556488E-2</v>
      </c>
      <c r="J37" s="1">
        <f t="shared" si="3"/>
        <v>0</v>
      </c>
      <c r="K37" s="1">
        <f t="shared" si="4"/>
        <v>1.5288020818359279E-2</v>
      </c>
      <c r="L37" s="1">
        <f t="shared" si="5"/>
        <v>0</v>
      </c>
      <c r="M37" s="1">
        <f t="shared" si="6"/>
        <v>0</v>
      </c>
      <c r="N37" s="1">
        <f t="shared" si="7"/>
        <v>0</v>
      </c>
      <c r="O37" s="1">
        <f t="shared" si="8"/>
        <v>0</v>
      </c>
      <c r="P37" s="1">
        <f t="shared" si="9"/>
        <v>1</v>
      </c>
    </row>
    <row r="38" spans="2:16" x14ac:dyDescent="0.2">
      <c r="B38" s="1">
        <v>30</v>
      </c>
      <c r="C38" s="1">
        <v>0</v>
      </c>
      <c r="D38" s="1">
        <v>0.48879555489237581</v>
      </c>
      <c r="E38" s="1">
        <v>4.9194860724558767E-2</v>
      </c>
      <c r="F38" s="1">
        <f t="shared" si="0"/>
        <v>1.0008203996804247E-2</v>
      </c>
      <c r="G38" s="1">
        <f t="shared" si="1"/>
        <v>0.98999179500740031</v>
      </c>
      <c r="H38" s="1">
        <f t="shared" si="2"/>
        <v>-1.0058522748225834E-2</v>
      </c>
      <c r="J38" s="1">
        <f t="shared" si="3"/>
        <v>0</v>
      </c>
      <c r="K38" s="1">
        <f t="shared" si="4"/>
        <v>1.0008203996804247E-2</v>
      </c>
      <c r="L38" s="1">
        <f t="shared" si="5"/>
        <v>0</v>
      </c>
      <c r="M38" s="1">
        <f t="shared" si="6"/>
        <v>0</v>
      </c>
      <c r="N38" s="1">
        <f t="shared" si="7"/>
        <v>0</v>
      </c>
      <c r="O38" s="1">
        <f t="shared" si="8"/>
        <v>0</v>
      </c>
      <c r="P38" s="1">
        <f t="shared" si="9"/>
        <v>1</v>
      </c>
    </row>
    <row r="39" spans="2:16" x14ac:dyDescent="0.2">
      <c r="B39" s="1">
        <v>31</v>
      </c>
      <c r="C39" s="1">
        <v>1</v>
      </c>
      <c r="D39" s="1">
        <v>0.37334300320085856</v>
      </c>
      <c r="E39" s="1">
        <v>1.3715992442045377</v>
      </c>
      <c r="F39" s="1">
        <f t="shared" si="0"/>
        <v>0.99999910481688126</v>
      </c>
      <c r="G39" s="1">
        <f t="shared" si="1"/>
        <v>0.99999771219534384</v>
      </c>
      <c r="H39" s="1">
        <f t="shared" si="2"/>
        <v>-2.187807049465471E-6</v>
      </c>
      <c r="J39" s="1">
        <f t="shared" si="3"/>
        <v>1</v>
      </c>
      <c r="K39" s="1">
        <f t="shared" si="4"/>
        <v>0.99999910481688126</v>
      </c>
      <c r="L39" s="1">
        <f t="shared" si="5"/>
        <v>1</v>
      </c>
      <c r="M39" s="1">
        <f t="shared" si="6"/>
        <v>1</v>
      </c>
      <c r="N39" s="1">
        <f t="shared" si="7"/>
        <v>0</v>
      </c>
      <c r="O39" s="1">
        <f t="shared" si="8"/>
        <v>0</v>
      </c>
      <c r="P39" s="1">
        <f t="shared" si="9"/>
        <v>0</v>
      </c>
    </row>
    <row r="40" spans="2:16" x14ac:dyDescent="0.2">
      <c r="B40" s="1">
        <v>32</v>
      </c>
      <c r="C40" s="1">
        <v>1</v>
      </c>
      <c r="D40" s="1">
        <v>0.18591417776593466</v>
      </c>
      <c r="E40" s="1">
        <v>0.45915871665474522</v>
      </c>
      <c r="F40" s="1">
        <f t="shared" si="0"/>
        <v>0.98217367978656933</v>
      </c>
      <c r="G40" s="1">
        <f t="shared" si="1"/>
        <v>0.98217328425752437</v>
      </c>
      <c r="H40" s="1">
        <f t="shared" si="2"/>
        <v>-1.7987423832602756E-2</v>
      </c>
      <c r="J40" s="1">
        <f t="shared" si="3"/>
        <v>1</v>
      </c>
      <c r="K40" s="1">
        <f t="shared" si="4"/>
        <v>0.98217367978656933</v>
      </c>
      <c r="L40" s="1">
        <f t="shared" si="5"/>
        <v>1</v>
      </c>
      <c r="M40" s="1">
        <f t="shared" si="6"/>
        <v>1</v>
      </c>
      <c r="N40" s="1">
        <f t="shared" si="7"/>
        <v>0</v>
      </c>
      <c r="O40" s="1">
        <f t="shared" si="8"/>
        <v>0</v>
      </c>
      <c r="P40" s="1">
        <f t="shared" si="9"/>
        <v>0</v>
      </c>
    </row>
    <row r="41" spans="2:16" x14ac:dyDescent="0.2">
      <c r="B41" s="1">
        <v>33</v>
      </c>
      <c r="C41" s="1">
        <v>0</v>
      </c>
      <c r="D41" s="1">
        <v>0.86307066797201248</v>
      </c>
      <c r="E41" s="1">
        <v>0.76391396589408267</v>
      </c>
      <c r="F41" s="1">
        <f t="shared" ref="F41:F72" si="10">1/(1+EXP(-(x1_*b1_+x2_*b2_)))</f>
        <v>0.6762731271354091</v>
      </c>
      <c r="G41" s="1">
        <f t="shared" si="1"/>
        <v>0.32372683635289234</v>
      </c>
      <c r="H41" s="1">
        <f t="shared" si="2"/>
        <v>-1.1278549075704374</v>
      </c>
      <c r="J41" s="1">
        <f t="shared" si="3"/>
        <v>0</v>
      </c>
      <c r="K41" s="1">
        <f t="shared" si="4"/>
        <v>0.6762731271354091</v>
      </c>
      <c r="L41" s="1">
        <f t="shared" si="5"/>
        <v>1</v>
      </c>
      <c r="M41" s="1">
        <f t="shared" si="6"/>
        <v>0</v>
      </c>
      <c r="N41" s="1">
        <f t="shared" si="7"/>
        <v>0</v>
      </c>
      <c r="O41" s="1">
        <f t="shared" si="8"/>
        <v>1</v>
      </c>
      <c r="P41" s="1">
        <f t="shared" si="9"/>
        <v>0</v>
      </c>
    </row>
    <row r="42" spans="2:16" x14ac:dyDescent="0.2">
      <c r="B42" s="1">
        <v>34</v>
      </c>
      <c r="C42" s="1">
        <v>0</v>
      </c>
      <c r="D42" s="1">
        <v>0.4972003550759464</v>
      </c>
      <c r="E42" s="1">
        <v>6.4212675212186529E-2</v>
      </c>
      <c r="F42" s="1">
        <f t="shared" si="10"/>
        <v>1.1117373578107655E-2</v>
      </c>
      <c r="G42" s="1">
        <f t="shared" si="1"/>
        <v>0.98888262531635784</v>
      </c>
      <c r="H42" s="1">
        <f t="shared" si="2"/>
        <v>-1.1179533443704412E-2</v>
      </c>
      <c r="J42" s="1">
        <f t="shared" si="3"/>
        <v>0</v>
      </c>
      <c r="K42" s="1">
        <f t="shared" si="4"/>
        <v>1.1117373578107655E-2</v>
      </c>
      <c r="L42" s="1">
        <f t="shared" si="5"/>
        <v>0</v>
      </c>
      <c r="M42" s="1">
        <f t="shared" si="6"/>
        <v>0</v>
      </c>
      <c r="N42" s="1">
        <f t="shared" si="7"/>
        <v>0</v>
      </c>
      <c r="O42" s="1">
        <f t="shared" si="8"/>
        <v>0</v>
      </c>
      <c r="P42" s="1">
        <f t="shared" si="9"/>
        <v>1</v>
      </c>
    </row>
    <row r="43" spans="2:16" x14ac:dyDescent="0.2">
      <c r="B43" s="1">
        <v>35</v>
      </c>
      <c r="C43" s="1">
        <v>1</v>
      </c>
      <c r="D43" s="1">
        <v>0.45805249116814839</v>
      </c>
      <c r="E43" s="1">
        <v>0.81610935757507752</v>
      </c>
      <c r="F43" s="1">
        <f t="shared" si="10"/>
        <v>0.99685405968483332</v>
      </c>
      <c r="G43" s="1">
        <f t="shared" si="1"/>
        <v>0.9968534853333324</v>
      </c>
      <c r="H43" s="1">
        <f t="shared" si="2"/>
        <v>-3.1513750369489362E-3</v>
      </c>
      <c r="J43" s="1">
        <f t="shared" si="3"/>
        <v>1</v>
      </c>
      <c r="K43" s="1">
        <f t="shared" si="4"/>
        <v>0.99685405968483332</v>
      </c>
      <c r="L43" s="1">
        <f t="shared" si="5"/>
        <v>1</v>
      </c>
      <c r="M43" s="1">
        <f t="shared" si="6"/>
        <v>1</v>
      </c>
      <c r="N43" s="1">
        <f t="shared" si="7"/>
        <v>0</v>
      </c>
      <c r="O43" s="1">
        <f t="shared" si="8"/>
        <v>0</v>
      </c>
      <c r="P43" s="1">
        <f t="shared" si="9"/>
        <v>0</v>
      </c>
    </row>
    <row r="44" spans="2:16" x14ac:dyDescent="0.2">
      <c r="B44" s="1">
        <v>36</v>
      </c>
      <c r="C44" s="1">
        <v>1</v>
      </c>
      <c r="D44" s="1">
        <v>0.49744955104596189</v>
      </c>
      <c r="E44" s="1">
        <v>0.91531510584406561</v>
      </c>
      <c r="F44" s="1">
        <f t="shared" si="10"/>
        <v>0.99868547149224485</v>
      </c>
      <c r="G44" s="1">
        <f t="shared" si="1"/>
        <v>0.99868480893683664</v>
      </c>
      <c r="H44" s="1">
        <f t="shared" si="2"/>
        <v>-1.315956554298603E-3</v>
      </c>
      <c r="J44" s="1">
        <f t="shared" si="3"/>
        <v>1</v>
      </c>
      <c r="K44" s="1">
        <f t="shared" si="4"/>
        <v>0.99868547149224485</v>
      </c>
      <c r="L44" s="1">
        <f t="shared" si="5"/>
        <v>1</v>
      </c>
      <c r="M44" s="1">
        <f t="shared" si="6"/>
        <v>1</v>
      </c>
      <c r="N44" s="1">
        <f t="shared" si="7"/>
        <v>0</v>
      </c>
      <c r="O44" s="1">
        <f t="shared" si="8"/>
        <v>0</v>
      </c>
      <c r="P44" s="1">
        <f t="shared" si="9"/>
        <v>0</v>
      </c>
    </row>
    <row r="45" spans="2:16" x14ac:dyDescent="0.2">
      <c r="B45" s="1">
        <v>37</v>
      </c>
      <c r="C45" s="1">
        <v>1</v>
      </c>
      <c r="D45" s="1">
        <v>0.90177194176218223</v>
      </c>
      <c r="E45" s="1">
        <v>1.0470879898057692</v>
      </c>
      <c r="F45" s="1">
        <f t="shared" si="10"/>
        <v>0.98241628804943881</v>
      </c>
      <c r="G45" s="1">
        <f t="shared" si="1"/>
        <v>0.98241589107648786</v>
      </c>
      <c r="H45" s="1">
        <f t="shared" si="2"/>
        <v>-1.7740444160165642E-2</v>
      </c>
      <c r="J45" s="1">
        <f t="shared" si="3"/>
        <v>1</v>
      </c>
      <c r="K45" s="1">
        <f t="shared" si="4"/>
        <v>0.98241628804943881</v>
      </c>
      <c r="L45" s="1">
        <f t="shared" si="5"/>
        <v>1</v>
      </c>
      <c r="M45" s="1">
        <f t="shared" si="6"/>
        <v>1</v>
      </c>
      <c r="N45" s="1">
        <f t="shared" si="7"/>
        <v>0</v>
      </c>
      <c r="O45" s="1">
        <f t="shared" si="8"/>
        <v>0</v>
      </c>
      <c r="P45" s="1">
        <f t="shared" si="9"/>
        <v>0</v>
      </c>
    </row>
    <row r="46" spans="2:16" x14ac:dyDescent="0.2">
      <c r="B46" s="1">
        <v>38</v>
      </c>
      <c r="C46" s="1">
        <v>0</v>
      </c>
      <c r="D46" s="1">
        <v>0.68271951393534414</v>
      </c>
      <c r="E46" s="1">
        <v>0.24951859184183156</v>
      </c>
      <c r="F46" s="1">
        <f t="shared" si="10"/>
        <v>1.7058007042285751E-2</v>
      </c>
      <c r="G46" s="1">
        <f t="shared" si="1"/>
        <v>0.98294199126654569</v>
      </c>
      <c r="H46" s="1">
        <f t="shared" si="2"/>
        <v>-1.7205070777217796E-2</v>
      </c>
      <c r="J46" s="1">
        <f t="shared" si="3"/>
        <v>0</v>
      </c>
      <c r="K46" s="1">
        <f t="shared" si="4"/>
        <v>1.7058007042285751E-2</v>
      </c>
      <c r="L46" s="1">
        <f t="shared" si="5"/>
        <v>0</v>
      </c>
      <c r="M46" s="1">
        <f t="shared" si="6"/>
        <v>0</v>
      </c>
      <c r="N46" s="1">
        <f t="shared" si="7"/>
        <v>0</v>
      </c>
      <c r="O46" s="1">
        <f t="shared" si="8"/>
        <v>0</v>
      </c>
      <c r="P46" s="1">
        <f t="shared" si="9"/>
        <v>1</v>
      </c>
    </row>
    <row r="47" spans="2:16" x14ac:dyDescent="0.2">
      <c r="B47" s="1">
        <v>39</v>
      </c>
      <c r="C47" s="1">
        <v>1</v>
      </c>
      <c r="D47" s="1">
        <v>0.21718955780406135</v>
      </c>
      <c r="E47" s="1">
        <v>0.18236691582954082</v>
      </c>
      <c r="F47" s="1">
        <f t="shared" si="10"/>
        <v>0.51409327472954791</v>
      </c>
      <c r="G47" s="1">
        <f t="shared" si="1"/>
        <v>0.51409323762545334</v>
      </c>
      <c r="H47" s="1">
        <f t="shared" si="2"/>
        <v>-0.66535043930157078</v>
      </c>
      <c r="J47" s="1">
        <f t="shared" si="3"/>
        <v>1</v>
      </c>
      <c r="K47" s="1">
        <f t="shared" si="4"/>
        <v>0.51409327472954791</v>
      </c>
      <c r="L47" s="1">
        <f t="shared" si="5"/>
        <v>1</v>
      </c>
      <c r="M47" s="1">
        <f t="shared" si="6"/>
        <v>1</v>
      </c>
      <c r="N47" s="1">
        <f t="shared" si="7"/>
        <v>0</v>
      </c>
      <c r="O47" s="1">
        <f t="shared" si="8"/>
        <v>0</v>
      </c>
      <c r="P47" s="1">
        <f t="shared" si="9"/>
        <v>0</v>
      </c>
    </row>
    <row r="48" spans="2:16" x14ac:dyDescent="0.2">
      <c r="B48" s="1">
        <v>40</v>
      </c>
      <c r="C48" s="1">
        <v>0</v>
      </c>
      <c r="D48" s="1">
        <v>0.86234210653860111</v>
      </c>
      <c r="E48" s="1">
        <v>9.9813574839982599E-2</v>
      </c>
      <c r="F48" s="1">
        <f t="shared" si="10"/>
        <v>3.5781918288415465E-4</v>
      </c>
      <c r="G48" s="1">
        <f t="shared" si="1"/>
        <v>0.99964218078134037</v>
      </c>
      <c r="H48" s="1">
        <f t="shared" si="2"/>
        <v>-3.577832154417536E-4</v>
      </c>
      <c r="J48" s="1">
        <f t="shared" si="3"/>
        <v>0</v>
      </c>
      <c r="K48" s="1">
        <f t="shared" si="4"/>
        <v>3.5781918288415465E-4</v>
      </c>
      <c r="L48" s="1">
        <f t="shared" si="5"/>
        <v>0</v>
      </c>
      <c r="M48" s="1">
        <f t="shared" si="6"/>
        <v>0</v>
      </c>
      <c r="N48" s="1">
        <f t="shared" si="7"/>
        <v>0</v>
      </c>
      <c r="O48" s="1">
        <f t="shared" si="8"/>
        <v>0</v>
      </c>
      <c r="P48" s="1">
        <f t="shared" si="9"/>
        <v>1</v>
      </c>
    </row>
    <row r="49" spans="2:16" x14ac:dyDescent="0.2">
      <c r="B49" s="1">
        <v>41</v>
      </c>
      <c r="C49" s="1">
        <v>1</v>
      </c>
      <c r="D49" s="1">
        <v>0.37796777799494352</v>
      </c>
      <c r="E49" s="1">
        <v>0.25440921247473725</v>
      </c>
      <c r="F49" s="1">
        <f t="shared" si="10"/>
        <v>0.3263558449893128</v>
      </c>
      <c r="G49" s="1">
        <f t="shared" si="1"/>
        <v>0.32635583209651875</v>
      </c>
      <c r="H49" s="1">
        <f t="shared" si="2"/>
        <v>-1.119766676966315</v>
      </c>
      <c r="J49" s="1">
        <f t="shared" si="3"/>
        <v>1</v>
      </c>
      <c r="K49" s="1">
        <f t="shared" si="4"/>
        <v>0.3263558449893128</v>
      </c>
      <c r="L49" s="1">
        <f t="shared" si="5"/>
        <v>0</v>
      </c>
      <c r="M49" s="1">
        <f t="shared" si="6"/>
        <v>0</v>
      </c>
      <c r="N49" s="1">
        <f t="shared" si="7"/>
        <v>1</v>
      </c>
      <c r="O49" s="1">
        <f t="shared" si="8"/>
        <v>0</v>
      </c>
      <c r="P49" s="1">
        <f t="shared" si="9"/>
        <v>0</v>
      </c>
    </row>
    <row r="50" spans="2:16" x14ac:dyDescent="0.2">
      <c r="B50" s="1">
        <v>42</v>
      </c>
      <c r="C50" s="1">
        <v>1</v>
      </c>
      <c r="D50" s="1">
        <v>0.28330574856651147</v>
      </c>
      <c r="E50" s="1">
        <v>1.0204882434203764</v>
      </c>
      <c r="F50" s="1">
        <f t="shared" si="10"/>
        <v>0.99996643580584854</v>
      </c>
      <c r="G50" s="1">
        <f t="shared" si="1"/>
        <v>0.99996540563588632</v>
      </c>
      <c r="H50" s="1">
        <f t="shared" si="2"/>
        <v>-3.4494959057994512E-5</v>
      </c>
      <c r="J50" s="1">
        <f t="shared" si="3"/>
        <v>1</v>
      </c>
      <c r="K50" s="1">
        <f t="shared" si="4"/>
        <v>0.99996643580584854</v>
      </c>
      <c r="L50" s="1">
        <f t="shared" si="5"/>
        <v>1</v>
      </c>
      <c r="M50" s="1">
        <f t="shared" si="6"/>
        <v>1</v>
      </c>
      <c r="N50" s="1">
        <f t="shared" si="7"/>
        <v>0</v>
      </c>
      <c r="O50" s="1">
        <f t="shared" si="8"/>
        <v>0</v>
      </c>
      <c r="P50" s="1">
        <f t="shared" si="9"/>
        <v>0</v>
      </c>
    </row>
    <row r="51" spans="2:16" x14ac:dyDescent="0.2">
      <c r="B51" s="1">
        <v>43</v>
      </c>
      <c r="C51" s="1">
        <v>1</v>
      </c>
      <c r="D51" s="1">
        <v>0.4288175121651645</v>
      </c>
      <c r="E51" s="1">
        <v>0.82609965573299315</v>
      </c>
      <c r="F51" s="1">
        <f t="shared" si="10"/>
        <v>0.99797933079434076</v>
      </c>
      <c r="G51" s="1">
        <f t="shared" si="1"/>
        <v>0.99797871161556884</v>
      </c>
      <c r="H51" s="1">
        <f t="shared" si="2"/>
        <v>-2.0232337421741439E-3</v>
      </c>
      <c r="J51" s="1">
        <f t="shared" si="3"/>
        <v>1</v>
      </c>
      <c r="K51" s="1">
        <f t="shared" si="4"/>
        <v>0.99797933079434076</v>
      </c>
      <c r="L51" s="1">
        <f t="shared" si="5"/>
        <v>1</v>
      </c>
      <c r="M51" s="1">
        <f t="shared" si="6"/>
        <v>1</v>
      </c>
      <c r="N51" s="1">
        <f t="shared" si="7"/>
        <v>0</v>
      </c>
      <c r="O51" s="1">
        <f t="shared" si="8"/>
        <v>0</v>
      </c>
      <c r="P51" s="1">
        <f t="shared" si="9"/>
        <v>0</v>
      </c>
    </row>
    <row r="52" spans="2:16" x14ac:dyDescent="0.2">
      <c r="B52" s="1">
        <v>44</v>
      </c>
      <c r="C52" s="1">
        <v>1</v>
      </c>
      <c r="D52" s="1">
        <v>1.5963888835932583E-2</v>
      </c>
      <c r="E52" s="1">
        <v>8.5287523632189513E-2</v>
      </c>
      <c r="F52" s="1">
        <f t="shared" si="10"/>
        <v>0.71983432070276865</v>
      </c>
      <c r="G52" s="1">
        <f t="shared" si="1"/>
        <v>0.71983422911291706</v>
      </c>
      <c r="H52" s="1">
        <f t="shared" si="2"/>
        <v>-0.32873419190302888</v>
      </c>
      <c r="J52" s="1">
        <f t="shared" si="3"/>
        <v>1</v>
      </c>
      <c r="K52" s="1">
        <f t="shared" si="4"/>
        <v>0.71983432070276865</v>
      </c>
      <c r="L52" s="1">
        <f t="shared" si="5"/>
        <v>1</v>
      </c>
      <c r="M52" s="1">
        <f t="shared" si="6"/>
        <v>1</v>
      </c>
      <c r="N52" s="1">
        <f t="shared" si="7"/>
        <v>0</v>
      </c>
      <c r="O52" s="1">
        <f t="shared" si="8"/>
        <v>0</v>
      </c>
      <c r="P52" s="1">
        <f t="shared" si="9"/>
        <v>0</v>
      </c>
    </row>
    <row r="53" spans="2:16" x14ac:dyDescent="0.2">
      <c r="B53" s="1">
        <v>45</v>
      </c>
      <c r="C53" s="1">
        <v>1</v>
      </c>
      <c r="D53" s="1">
        <v>0.43643461787951154</v>
      </c>
      <c r="E53" s="1">
        <v>1.1110720367526485</v>
      </c>
      <c r="F53" s="1">
        <f t="shared" si="10"/>
        <v>0.99994700224805666</v>
      </c>
      <c r="G53" s="1">
        <f t="shared" si="1"/>
        <v>0.99994601777461278</v>
      </c>
      <c r="H53" s="1">
        <f t="shared" si="2"/>
        <v>-5.3883677086523268E-5</v>
      </c>
      <c r="J53" s="1">
        <f t="shared" si="3"/>
        <v>1</v>
      </c>
      <c r="K53" s="1">
        <f t="shared" si="4"/>
        <v>0.99994700224805666</v>
      </c>
      <c r="L53" s="1">
        <f t="shared" si="5"/>
        <v>1</v>
      </c>
      <c r="M53" s="1">
        <f t="shared" si="6"/>
        <v>1</v>
      </c>
      <c r="N53" s="1">
        <f t="shared" si="7"/>
        <v>0</v>
      </c>
      <c r="O53" s="1">
        <f t="shared" si="8"/>
        <v>0</v>
      </c>
      <c r="P53" s="1">
        <f t="shared" si="9"/>
        <v>0</v>
      </c>
    </row>
    <row r="54" spans="2:16" x14ac:dyDescent="0.2">
      <c r="B54" s="1">
        <v>46</v>
      </c>
      <c r="C54" s="1">
        <v>0</v>
      </c>
      <c r="D54" s="1">
        <v>0.92532540616392234</v>
      </c>
      <c r="E54" s="1">
        <v>0.73395397884935598</v>
      </c>
      <c r="F54" s="1">
        <f t="shared" si="10"/>
        <v>0.42021074524265356</v>
      </c>
      <c r="G54" s="1">
        <f t="shared" si="1"/>
        <v>0.57978922315358028</v>
      </c>
      <c r="H54" s="1">
        <f t="shared" si="2"/>
        <v>-0.54509047736992944</v>
      </c>
      <c r="J54" s="1">
        <f t="shared" si="3"/>
        <v>0</v>
      </c>
      <c r="K54" s="1">
        <f t="shared" si="4"/>
        <v>0.42021074524265356</v>
      </c>
      <c r="L54" s="1">
        <f t="shared" si="5"/>
        <v>0</v>
      </c>
      <c r="M54" s="1">
        <f t="shared" si="6"/>
        <v>0</v>
      </c>
      <c r="N54" s="1">
        <f t="shared" si="7"/>
        <v>0</v>
      </c>
      <c r="O54" s="1">
        <f t="shared" si="8"/>
        <v>0</v>
      </c>
      <c r="P54" s="1">
        <f t="shared" si="9"/>
        <v>1</v>
      </c>
    </row>
    <row r="55" spans="2:16" x14ac:dyDescent="0.2">
      <c r="B55" s="1">
        <v>47</v>
      </c>
      <c r="C55" s="1">
        <v>0</v>
      </c>
      <c r="D55" s="1">
        <v>0.76718175397655219</v>
      </c>
      <c r="E55" s="1">
        <v>0.33685016101125387</v>
      </c>
      <c r="F55" s="1">
        <f t="shared" si="10"/>
        <v>2.1509660639195207E-2</v>
      </c>
      <c r="G55" s="1">
        <f t="shared" si="1"/>
        <v>0.97849033723313961</v>
      </c>
      <c r="H55" s="1">
        <f t="shared" si="2"/>
        <v>-2.1744265077624583E-2</v>
      </c>
      <c r="J55" s="1">
        <f t="shared" si="3"/>
        <v>0</v>
      </c>
      <c r="K55" s="1">
        <f t="shared" si="4"/>
        <v>2.1509660639195207E-2</v>
      </c>
      <c r="L55" s="1">
        <f t="shared" si="5"/>
        <v>0</v>
      </c>
      <c r="M55" s="1">
        <f t="shared" si="6"/>
        <v>0</v>
      </c>
      <c r="N55" s="1">
        <f t="shared" si="7"/>
        <v>0</v>
      </c>
      <c r="O55" s="1">
        <f t="shared" si="8"/>
        <v>0</v>
      </c>
      <c r="P55" s="1">
        <f t="shared" si="9"/>
        <v>1</v>
      </c>
    </row>
    <row r="56" spans="2:16" x14ac:dyDescent="0.2">
      <c r="B56" s="1">
        <v>48</v>
      </c>
      <c r="C56" s="1">
        <v>1</v>
      </c>
      <c r="D56" s="1">
        <v>0.141524577164586</v>
      </c>
      <c r="E56" s="1">
        <v>1.7087258134112131</v>
      </c>
      <c r="F56" s="1">
        <f t="shared" si="10"/>
        <v>0.99999999908878556</v>
      </c>
      <c r="G56" s="1">
        <f t="shared" si="1"/>
        <v>0.99999791746666811</v>
      </c>
      <c r="H56" s="1">
        <f t="shared" si="2"/>
        <v>-1.9825352971674496E-6</v>
      </c>
      <c r="J56" s="1">
        <f t="shared" si="3"/>
        <v>1</v>
      </c>
      <c r="K56" s="1">
        <f t="shared" si="4"/>
        <v>0.99999999908878556</v>
      </c>
      <c r="L56" s="1">
        <f t="shared" si="5"/>
        <v>1</v>
      </c>
      <c r="M56" s="1">
        <f t="shared" si="6"/>
        <v>1</v>
      </c>
      <c r="N56" s="1">
        <f t="shared" si="7"/>
        <v>0</v>
      </c>
      <c r="O56" s="1">
        <f t="shared" si="8"/>
        <v>0</v>
      </c>
      <c r="P56" s="1">
        <f t="shared" si="9"/>
        <v>0</v>
      </c>
    </row>
    <row r="57" spans="2:16" x14ac:dyDescent="0.2">
      <c r="B57" s="1">
        <v>49</v>
      </c>
      <c r="C57" s="1">
        <v>1</v>
      </c>
      <c r="D57" s="1">
        <v>0.67049876460759628</v>
      </c>
      <c r="E57" s="1">
        <v>0.73220465429144055</v>
      </c>
      <c r="F57" s="1">
        <f t="shared" si="10"/>
        <v>0.91572244911769751</v>
      </c>
      <c r="G57" s="1">
        <f t="shared" si="1"/>
        <v>0.91572222260098057</v>
      </c>
      <c r="H57" s="1">
        <f t="shared" si="2"/>
        <v>-8.8042101529913055E-2</v>
      </c>
      <c r="J57" s="1">
        <f t="shared" si="3"/>
        <v>1</v>
      </c>
      <c r="K57" s="1">
        <f t="shared" si="4"/>
        <v>0.91572244911769751</v>
      </c>
      <c r="L57" s="1">
        <f t="shared" si="5"/>
        <v>1</v>
      </c>
      <c r="M57" s="1">
        <f t="shared" si="6"/>
        <v>1</v>
      </c>
      <c r="N57" s="1">
        <f t="shared" si="7"/>
        <v>0</v>
      </c>
      <c r="O57" s="1">
        <f t="shared" si="8"/>
        <v>0</v>
      </c>
      <c r="P57" s="1">
        <f t="shared" si="9"/>
        <v>0</v>
      </c>
    </row>
    <row r="58" spans="2:16" x14ac:dyDescent="0.2">
      <c r="B58" s="1">
        <v>50</v>
      </c>
      <c r="C58" s="1">
        <v>1</v>
      </c>
      <c r="D58" s="1">
        <v>0.27821985902715007</v>
      </c>
      <c r="E58" s="1">
        <v>1.4014612261417216</v>
      </c>
      <c r="F58" s="1">
        <f t="shared" si="10"/>
        <v>0.99999978133685696</v>
      </c>
      <c r="G58" s="1">
        <f t="shared" si="1"/>
        <v>0.99999824776502311</v>
      </c>
      <c r="H58" s="1">
        <f t="shared" si="2"/>
        <v>-1.6522363418871565E-6</v>
      </c>
      <c r="J58" s="1">
        <f t="shared" si="3"/>
        <v>1</v>
      </c>
      <c r="K58" s="1">
        <f t="shared" si="4"/>
        <v>0.99999978133685696</v>
      </c>
      <c r="L58" s="1">
        <f t="shared" si="5"/>
        <v>1</v>
      </c>
      <c r="M58" s="1">
        <f t="shared" si="6"/>
        <v>1</v>
      </c>
      <c r="N58" s="1">
        <f t="shared" si="7"/>
        <v>0</v>
      </c>
      <c r="O58" s="1">
        <f t="shared" si="8"/>
        <v>0</v>
      </c>
      <c r="P58" s="1">
        <f t="shared" si="9"/>
        <v>0</v>
      </c>
    </row>
    <row r="59" spans="2:16" x14ac:dyDescent="0.2">
      <c r="B59" s="1">
        <v>51</v>
      </c>
      <c r="C59" s="1">
        <v>1</v>
      </c>
      <c r="D59" s="1">
        <v>0.97365233834467257</v>
      </c>
      <c r="E59" s="1">
        <v>2.0460810478281868</v>
      </c>
      <c r="F59" s="1">
        <f t="shared" si="10"/>
        <v>0.999999917417152</v>
      </c>
      <c r="G59" s="1">
        <f t="shared" si="1"/>
        <v>0.99999828647223377</v>
      </c>
      <c r="H59" s="1">
        <f t="shared" si="2"/>
        <v>-1.6135290680238642E-6</v>
      </c>
      <c r="J59" s="1">
        <f t="shared" si="3"/>
        <v>1</v>
      </c>
      <c r="K59" s="1">
        <f t="shared" si="4"/>
        <v>0.999999917417152</v>
      </c>
      <c r="L59" s="1">
        <f t="shared" si="5"/>
        <v>1</v>
      </c>
      <c r="M59" s="1">
        <f t="shared" si="6"/>
        <v>1</v>
      </c>
      <c r="N59" s="1">
        <f t="shared" si="7"/>
        <v>0</v>
      </c>
      <c r="O59" s="1">
        <f t="shared" si="8"/>
        <v>0</v>
      </c>
      <c r="P59" s="1">
        <f t="shared" si="9"/>
        <v>0</v>
      </c>
    </row>
    <row r="60" spans="2:16" x14ac:dyDescent="0.2">
      <c r="B60" s="1">
        <v>52</v>
      </c>
      <c r="C60" s="1">
        <v>0</v>
      </c>
      <c r="D60" s="1">
        <v>0.60990436955884353</v>
      </c>
      <c r="E60" s="1">
        <v>0.29348415497621505</v>
      </c>
      <c r="F60" s="1">
        <f t="shared" si="10"/>
        <v>6.3025000967857264E-2</v>
      </c>
      <c r="G60" s="1">
        <f t="shared" si="1"/>
        <v>0.93697499293255926</v>
      </c>
      <c r="H60" s="1">
        <f t="shared" si="2"/>
        <v>-6.5098578812533378E-2</v>
      </c>
      <c r="J60" s="1">
        <f t="shared" si="3"/>
        <v>0</v>
      </c>
      <c r="K60" s="1">
        <f t="shared" si="4"/>
        <v>6.3025000967857264E-2</v>
      </c>
      <c r="L60" s="1">
        <f t="shared" si="5"/>
        <v>0</v>
      </c>
      <c r="M60" s="1">
        <f t="shared" si="6"/>
        <v>0</v>
      </c>
      <c r="N60" s="1">
        <f t="shared" si="7"/>
        <v>0</v>
      </c>
      <c r="O60" s="1">
        <f t="shared" si="8"/>
        <v>0</v>
      </c>
      <c r="P60" s="1">
        <f t="shared" si="9"/>
        <v>1</v>
      </c>
    </row>
    <row r="61" spans="2:16" x14ac:dyDescent="0.2">
      <c r="B61" s="1">
        <v>53</v>
      </c>
      <c r="C61" s="1">
        <v>1</v>
      </c>
      <c r="D61" s="1">
        <v>0.24824962755636482</v>
      </c>
      <c r="E61" s="1">
        <v>0.49104308187974205</v>
      </c>
      <c r="F61" s="1">
        <f t="shared" si="10"/>
        <v>0.97719959347799135</v>
      </c>
      <c r="G61" s="1">
        <f t="shared" si="1"/>
        <v>0.97719922400115089</v>
      </c>
      <c r="H61" s="1">
        <f t="shared" si="2"/>
        <v>-2.3064631370024204E-2</v>
      </c>
      <c r="J61" s="1">
        <f t="shared" si="3"/>
        <v>1</v>
      </c>
      <c r="K61" s="1">
        <f t="shared" si="4"/>
        <v>0.97719959347799135</v>
      </c>
      <c r="L61" s="1">
        <f t="shared" si="5"/>
        <v>1</v>
      </c>
      <c r="M61" s="1">
        <f t="shared" si="6"/>
        <v>1</v>
      </c>
      <c r="N61" s="1">
        <f t="shared" si="7"/>
        <v>0</v>
      </c>
      <c r="O61" s="1">
        <f t="shared" si="8"/>
        <v>0</v>
      </c>
      <c r="P61" s="1">
        <f t="shared" si="9"/>
        <v>0</v>
      </c>
    </row>
    <row r="62" spans="2:16" x14ac:dyDescent="0.2">
      <c r="B62" s="1">
        <v>54</v>
      </c>
      <c r="C62" s="1">
        <v>1</v>
      </c>
      <c r="D62" s="1">
        <v>6.2433806872511322E-2</v>
      </c>
      <c r="E62" s="1">
        <v>5.7496366393251036E-2</v>
      </c>
      <c r="F62" s="1">
        <f t="shared" si="10"/>
        <v>0.52061558041809186</v>
      </c>
      <c r="G62" s="1">
        <f t="shared" si="1"/>
        <v>0.52061554213970485</v>
      </c>
      <c r="H62" s="1">
        <f t="shared" si="2"/>
        <v>-0.65274324050404864</v>
      </c>
      <c r="J62" s="1">
        <f t="shared" si="3"/>
        <v>1</v>
      </c>
      <c r="K62" s="1">
        <f t="shared" si="4"/>
        <v>0.52061558041809186</v>
      </c>
      <c r="L62" s="1">
        <f t="shared" si="5"/>
        <v>1</v>
      </c>
      <c r="M62" s="1">
        <f t="shared" si="6"/>
        <v>1</v>
      </c>
      <c r="N62" s="1">
        <f t="shared" si="7"/>
        <v>0</v>
      </c>
      <c r="O62" s="1">
        <f t="shared" si="8"/>
        <v>0</v>
      </c>
      <c r="P62" s="1">
        <f t="shared" si="9"/>
        <v>0</v>
      </c>
    </row>
    <row r="63" spans="2:16" x14ac:dyDescent="0.2">
      <c r="B63" s="1">
        <v>55</v>
      </c>
      <c r="C63" s="1">
        <v>1</v>
      </c>
      <c r="D63" s="1">
        <v>0.72471439901298318</v>
      </c>
      <c r="E63" s="1">
        <v>0.85843307830862614</v>
      </c>
      <c r="F63" s="1">
        <f t="shared" si="10"/>
        <v>0.96936423901665858</v>
      </c>
      <c r="G63" s="1">
        <f t="shared" si="1"/>
        <v>0.96936390113635018</v>
      </c>
      <c r="H63" s="1">
        <f t="shared" si="2"/>
        <v>-3.1115091461184251E-2</v>
      </c>
      <c r="J63" s="1">
        <f t="shared" si="3"/>
        <v>1</v>
      </c>
      <c r="K63" s="1">
        <f t="shared" si="4"/>
        <v>0.96936423901665858</v>
      </c>
      <c r="L63" s="1">
        <f t="shared" si="5"/>
        <v>1</v>
      </c>
      <c r="M63" s="1">
        <f t="shared" si="6"/>
        <v>1</v>
      </c>
      <c r="N63" s="1">
        <f t="shared" si="7"/>
        <v>0</v>
      </c>
      <c r="O63" s="1">
        <f t="shared" si="8"/>
        <v>0</v>
      </c>
      <c r="P63" s="1">
        <f t="shared" si="9"/>
        <v>0</v>
      </c>
    </row>
    <row r="64" spans="2:16" x14ac:dyDescent="0.2">
      <c r="B64" s="1">
        <v>56</v>
      </c>
      <c r="C64" s="1">
        <v>0</v>
      </c>
      <c r="D64" s="1">
        <v>0.98864630810553655</v>
      </c>
      <c r="E64" s="1">
        <v>0.23623002652300323</v>
      </c>
      <c r="F64" s="1">
        <f t="shared" si="10"/>
        <v>5.4975030694876285E-4</v>
      </c>
      <c r="G64" s="1">
        <f t="shared" si="1"/>
        <v>0.99945024963809126</v>
      </c>
      <c r="H64" s="1">
        <f t="shared" si="2"/>
        <v>-5.4980147504443005E-4</v>
      </c>
      <c r="J64" s="1">
        <f t="shared" si="3"/>
        <v>0</v>
      </c>
      <c r="K64" s="1">
        <f t="shared" si="4"/>
        <v>5.4975030694876285E-4</v>
      </c>
      <c r="L64" s="1">
        <f t="shared" si="5"/>
        <v>0</v>
      </c>
      <c r="M64" s="1">
        <f t="shared" si="6"/>
        <v>0</v>
      </c>
      <c r="N64" s="1">
        <f t="shared" si="7"/>
        <v>0</v>
      </c>
      <c r="O64" s="1">
        <f t="shared" si="8"/>
        <v>0</v>
      </c>
      <c r="P64" s="1">
        <f t="shared" si="9"/>
        <v>1</v>
      </c>
    </row>
    <row r="65" spans="2:16" x14ac:dyDescent="0.2">
      <c r="B65" s="1">
        <v>57</v>
      </c>
      <c r="C65" s="1">
        <v>1</v>
      </c>
      <c r="D65" s="1">
        <v>0.14319450336455131</v>
      </c>
      <c r="E65" s="1">
        <v>0.3560313882494206</v>
      </c>
      <c r="F65" s="1">
        <f t="shared" si="10"/>
        <v>0.95766842288196752</v>
      </c>
      <c r="G65" s="1">
        <f t="shared" si="1"/>
        <v>0.95766812004600288</v>
      </c>
      <c r="H65" s="1">
        <f t="shared" si="2"/>
        <v>-4.3253886626324747E-2</v>
      </c>
      <c r="J65" s="1">
        <f t="shared" si="3"/>
        <v>1</v>
      </c>
      <c r="K65" s="1">
        <f t="shared" si="4"/>
        <v>0.95766842288196752</v>
      </c>
      <c r="L65" s="1">
        <f t="shared" si="5"/>
        <v>1</v>
      </c>
      <c r="M65" s="1">
        <f t="shared" si="6"/>
        <v>1</v>
      </c>
      <c r="N65" s="1">
        <f t="shared" si="7"/>
        <v>0</v>
      </c>
      <c r="O65" s="1">
        <f t="shared" si="8"/>
        <v>0</v>
      </c>
      <c r="P65" s="1">
        <f t="shared" si="9"/>
        <v>0</v>
      </c>
    </row>
    <row r="66" spans="2:16" x14ac:dyDescent="0.2">
      <c r="B66" s="1">
        <v>58</v>
      </c>
      <c r="C66" s="1">
        <v>0</v>
      </c>
      <c r="D66" s="1">
        <v>0.72707349614588512</v>
      </c>
      <c r="E66" s="1">
        <v>0.39748141916430735</v>
      </c>
      <c r="F66" s="1">
        <f t="shared" si="10"/>
        <v>6.9439666476870221E-2</v>
      </c>
      <c r="G66" s="1">
        <f t="shared" si="1"/>
        <v>0.93056032682603929</v>
      </c>
      <c r="H66" s="1">
        <f t="shared" si="2"/>
        <v>-7.1968264840659046E-2</v>
      </c>
      <c r="J66" s="1">
        <f t="shared" si="3"/>
        <v>0</v>
      </c>
      <c r="K66" s="1">
        <f t="shared" si="4"/>
        <v>6.9439666476870221E-2</v>
      </c>
      <c r="L66" s="1">
        <f t="shared" si="5"/>
        <v>0</v>
      </c>
      <c r="M66" s="1">
        <f t="shared" si="6"/>
        <v>0</v>
      </c>
      <c r="N66" s="1">
        <f t="shared" si="7"/>
        <v>0</v>
      </c>
      <c r="O66" s="1">
        <f t="shared" si="8"/>
        <v>0</v>
      </c>
      <c r="P66" s="1">
        <f t="shared" si="9"/>
        <v>1</v>
      </c>
    </row>
    <row r="67" spans="2:16" x14ac:dyDescent="0.2">
      <c r="B67" s="1">
        <v>59</v>
      </c>
      <c r="C67" s="1">
        <v>1</v>
      </c>
      <c r="D67" s="1">
        <v>0.31849949262359711</v>
      </c>
      <c r="E67" s="1">
        <v>1.7442465795783781</v>
      </c>
      <c r="F67" s="1">
        <f t="shared" si="10"/>
        <v>0.99999999618479829</v>
      </c>
      <c r="G67" s="1">
        <f t="shared" si="1"/>
        <v>0.99999805775945438</v>
      </c>
      <c r="H67" s="1">
        <f t="shared" si="2"/>
        <v>-1.8422422425958145E-6</v>
      </c>
      <c r="J67" s="1">
        <f t="shared" si="3"/>
        <v>1</v>
      </c>
      <c r="K67" s="1">
        <f t="shared" si="4"/>
        <v>0.99999999618479829</v>
      </c>
      <c r="L67" s="1">
        <f t="shared" si="5"/>
        <v>1</v>
      </c>
      <c r="M67" s="1">
        <f t="shared" si="6"/>
        <v>1</v>
      </c>
      <c r="N67" s="1">
        <f t="shared" si="7"/>
        <v>0</v>
      </c>
      <c r="O67" s="1">
        <f t="shared" si="8"/>
        <v>0</v>
      </c>
      <c r="P67" s="1">
        <f t="shared" si="9"/>
        <v>0</v>
      </c>
    </row>
    <row r="68" spans="2:16" x14ac:dyDescent="0.2">
      <c r="B68" s="1">
        <v>60</v>
      </c>
      <c r="C68" s="1">
        <v>1</v>
      </c>
      <c r="D68" s="1">
        <v>0.18333236004025999</v>
      </c>
      <c r="E68" s="1">
        <v>7.8054037241406554E-2</v>
      </c>
      <c r="F68" s="1">
        <f t="shared" si="10"/>
        <v>0.28005502732189791</v>
      </c>
      <c r="G68" s="1">
        <f t="shared" si="1"/>
        <v>0.28005501811983607</v>
      </c>
      <c r="H68" s="1">
        <f t="shared" si="2"/>
        <v>-1.2727688447574046</v>
      </c>
      <c r="J68" s="1">
        <f t="shared" si="3"/>
        <v>1</v>
      </c>
      <c r="K68" s="1">
        <f t="shared" si="4"/>
        <v>0.28005502732189791</v>
      </c>
      <c r="L68" s="1">
        <f t="shared" si="5"/>
        <v>0</v>
      </c>
      <c r="M68" s="1">
        <f t="shared" si="6"/>
        <v>0</v>
      </c>
      <c r="N68" s="1">
        <f t="shared" si="7"/>
        <v>1</v>
      </c>
      <c r="O68" s="1">
        <f t="shared" si="8"/>
        <v>0</v>
      </c>
      <c r="P68" s="1">
        <f t="shared" si="9"/>
        <v>0</v>
      </c>
    </row>
    <row r="69" spans="2:16" x14ac:dyDescent="0.2">
      <c r="B69" s="1">
        <v>61</v>
      </c>
      <c r="C69" s="1">
        <v>0</v>
      </c>
      <c r="D69" s="1">
        <v>0.87925836097099619</v>
      </c>
      <c r="E69" s="1">
        <v>0.83773496472117392</v>
      </c>
      <c r="F69" s="1">
        <f t="shared" si="10"/>
        <v>0.82172436721727338</v>
      </c>
      <c r="G69" s="1">
        <f t="shared" si="1"/>
        <v>0.17827560204044368</v>
      </c>
      <c r="H69" s="1">
        <f t="shared" si="2"/>
        <v>-1.7244240391120194</v>
      </c>
      <c r="J69" s="1">
        <f t="shared" si="3"/>
        <v>0</v>
      </c>
      <c r="K69" s="1">
        <f t="shared" si="4"/>
        <v>0.82172436721727338</v>
      </c>
      <c r="L69" s="1">
        <f t="shared" si="5"/>
        <v>1</v>
      </c>
      <c r="M69" s="1">
        <f t="shared" si="6"/>
        <v>0</v>
      </c>
      <c r="N69" s="1">
        <f t="shared" si="7"/>
        <v>0</v>
      </c>
      <c r="O69" s="1">
        <f t="shared" si="8"/>
        <v>1</v>
      </c>
      <c r="P69" s="1">
        <f t="shared" si="9"/>
        <v>0</v>
      </c>
    </row>
    <row r="70" spans="2:16" x14ac:dyDescent="0.2">
      <c r="B70" s="1">
        <v>62</v>
      </c>
      <c r="C70" s="1">
        <v>1</v>
      </c>
      <c r="D70" s="1">
        <v>0.25611143958910032</v>
      </c>
      <c r="E70" s="1">
        <v>1.2128375066587274</v>
      </c>
      <c r="F70" s="1">
        <f t="shared" si="10"/>
        <v>0.99999796975292987</v>
      </c>
      <c r="G70" s="1">
        <f t="shared" si="1"/>
        <v>0.99999665902114365</v>
      </c>
      <c r="H70" s="1">
        <f t="shared" si="2"/>
        <v>-3.240984108383611E-6</v>
      </c>
      <c r="J70" s="1">
        <f t="shared" si="3"/>
        <v>1</v>
      </c>
      <c r="K70" s="1">
        <f t="shared" si="4"/>
        <v>0.99999796975292987</v>
      </c>
      <c r="L70" s="1">
        <f t="shared" si="5"/>
        <v>1</v>
      </c>
      <c r="M70" s="1">
        <f t="shared" si="6"/>
        <v>1</v>
      </c>
      <c r="N70" s="1">
        <f t="shared" si="7"/>
        <v>0</v>
      </c>
      <c r="O70" s="1">
        <f t="shared" si="8"/>
        <v>0</v>
      </c>
      <c r="P70" s="1">
        <f t="shared" si="9"/>
        <v>0</v>
      </c>
    </row>
    <row r="71" spans="2:16" x14ac:dyDescent="0.2">
      <c r="B71" s="1">
        <v>63</v>
      </c>
      <c r="C71" s="1">
        <v>1</v>
      </c>
      <c r="D71" s="1">
        <v>0.11728982590307913</v>
      </c>
      <c r="E71" s="1">
        <v>0.54178221144141392</v>
      </c>
      <c r="F71" s="1">
        <f t="shared" si="10"/>
        <v>0.99705367006643297</v>
      </c>
      <c r="G71" s="1">
        <f t="shared" si="1"/>
        <v>0.99705308906398882</v>
      </c>
      <c r="H71" s="1">
        <f t="shared" si="2"/>
        <v>-2.9511613319892173E-3</v>
      </c>
      <c r="J71" s="1">
        <f t="shared" si="3"/>
        <v>1</v>
      </c>
      <c r="K71" s="1">
        <f t="shared" si="4"/>
        <v>0.99705367006643297</v>
      </c>
      <c r="L71" s="1">
        <f t="shared" si="5"/>
        <v>1</v>
      </c>
      <c r="M71" s="1">
        <f t="shared" si="6"/>
        <v>1</v>
      </c>
      <c r="N71" s="1">
        <f t="shared" si="7"/>
        <v>0</v>
      </c>
      <c r="O71" s="1">
        <f t="shared" si="8"/>
        <v>0</v>
      </c>
      <c r="P71" s="1">
        <f t="shared" si="9"/>
        <v>0</v>
      </c>
    </row>
    <row r="72" spans="2:16" x14ac:dyDescent="0.2">
      <c r="B72" s="1">
        <v>64</v>
      </c>
      <c r="C72" s="1">
        <v>1</v>
      </c>
      <c r="D72" s="1">
        <v>0.44831784509005401</v>
      </c>
      <c r="E72" s="1">
        <v>1.807204106210988</v>
      </c>
      <c r="F72" s="1">
        <f t="shared" si="10"/>
        <v>0.99999999326641387</v>
      </c>
      <c r="G72" s="1">
        <f t="shared" si="1"/>
        <v>0.99999811165239905</v>
      </c>
      <c r="H72" s="1">
        <f t="shared" si="2"/>
        <v>-1.7883492001015792E-6</v>
      </c>
      <c r="J72" s="1">
        <f t="shared" si="3"/>
        <v>1</v>
      </c>
      <c r="K72" s="1">
        <f t="shared" si="4"/>
        <v>0.99999999326641387</v>
      </c>
      <c r="L72" s="1">
        <f t="shared" si="5"/>
        <v>1</v>
      </c>
      <c r="M72" s="1">
        <f t="shared" si="6"/>
        <v>1</v>
      </c>
      <c r="N72" s="1">
        <f t="shared" si="7"/>
        <v>0</v>
      </c>
      <c r="O72" s="1">
        <f t="shared" si="8"/>
        <v>0</v>
      </c>
      <c r="P72" s="1">
        <f t="shared" si="9"/>
        <v>0</v>
      </c>
    </row>
    <row r="73" spans="2:16" x14ac:dyDescent="0.2">
      <c r="B73" s="1">
        <v>65</v>
      </c>
      <c r="C73" s="1">
        <v>1</v>
      </c>
      <c r="D73" s="1">
        <v>0.82063266729507767</v>
      </c>
      <c r="E73" s="1">
        <v>1.0350747059360188</v>
      </c>
      <c r="F73" s="1">
        <f t="shared" ref="F73:F108" si="11">1/(1+EXP(-(x1_*b1_+x2_*b2_)))</f>
        <v>0.99129752764349821</v>
      </c>
      <c r="G73" s="1">
        <f t="shared" ref="G73:G108" si="12">(p^y)*(1-p)^(1-y+0.0000001)</f>
        <v>0.99129705735738005</v>
      </c>
      <c r="H73" s="1">
        <f t="shared" ref="H73:H108" si="13">LN(L+0.0000001)</f>
        <v>-8.7409335380555352E-3</v>
      </c>
      <c r="J73" s="1">
        <f t="shared" ref="J73:J108" si="14">y</f>
        <v>1</v>
      </c>
      <c r="K73" s="1">
        <f t="shared" ref="K73:K108" si="15">p</f>
        <v>0.99129752764349821</v>
      </c>
      <c r="L73" s="1">
        <f t="shared" ref="L73:L108" si="16">ROUND(p_hat,0)</f>
        <v>1</v>
      </c>
      <c r="M73" s="1">
        <f t="shared" si="6"/>
        <v>1</v>
      </c>
      <c r="N73" s="1">
        <f t="shared" si="7"/>
        <v>0</v>
      </c>
      <c r="O73" s="1">
        <f t="shared" si="8"/>
        <v>0</v>
      </c>
      <c r="P73" s="1">
        <f t="shared" si="9"/>
        <v>0</v>
      </c>
    </row>
    <row r="74" spans="2:16" x14ac:dyDescent="0.2">
      <c r="B74" s="1">
        <v>66</v>
      </c>
      <c r="C74" s="1">
        <v>0</v>
      </c>
      <c r="D74" s="1">
        <v>0.76769357962361784</v>
      </c>
      <c r="E74" s="1">
        <v>0.12844977945928124</v>
      </c>
      <c r="F74" s="1">
        <f t="shared" si="11"/>
        <v>1.4327379497040577E-3</v>
      </c>
      <c r="G74" s="1">
        <f t="shared" si="12"/>
        <v>0.99856726190712475</v>
      </c>
      <c r="H74" s="1">
        <f t="shared" si="13"/>
        <v>-1.4336653000224925E-3</v>
      </c>
      <c r="J74" s="1">
        <f t="shared" si="14"/>
        <v>0</v>
      </c>
      <c r="K74" s="1">
        <f t="shared" si="15"/>
        <v>1.4327379497040577E-3</v>
      </c>
      <c r="L74" s="1">
        <f t="shared" si="16"/>
        <v>0</v>
      </c>
      <c r="M74" s="1">
        <f t="shared" ref="M74:M108" si="17">AND(L74=1,C74=1)+0</f>
        <v>0</v>
      </c>
      <c r="N74" s="1">
        <f t="shared" ref="N74:N108" si="18">AND(L74=0,C74=1)+0</f>
        <v>0</v>
      </c>
      <c r="O74" s="1">
        <f t="shared" ref="O74:O108" si="19">AND(L74=1,C74=0)+0</f>
        <v>0</v>
      </c>
      <c r="P74" s="1">
        <f t="shared" ref="P74:P108" si="20">AND(L74=0,C74=0)+0</f>
        <v>1</v>
      </c>
    </row>
    <row r="75" spans="2:16" x14ac:dyDescent="0.2">
      <c r="B75" s="1">
        <v>67</v>
      </c>
      <c r="C75" s="1">
        <v>0</v>
      </c>
      <c r="D75" s="1">
        <v>0.46458771622300288</v>
      </c>
      <c r="E75" s="1">
        <v>5.4964590023666215E-2</v>
      </c>
      <c r="F75" s="1">
        <f t="shared" si="11"/>
        <v>1.3932440611834126E-2</v>
      </c>
      <c r="G75" s="1">
        <f t="shared" si="12"/>
        <v>0.98606755800467294</v>
      </c>
      <c r="H75" s="1">
        <f t="shared" si="13"/>
        <v>-1.4030308067657763E-2</v>
      </c>
      <c r="J75" s="1">
        <f t="shared" si="14"/>
        <v>0</v>
      </c>
      <c r="K75" s="1">
        <f t="shared" si="15"/>
        <v>1.3932440611834126E-2</v>
      </c>
      <c r="L75" s="1">
        <f t="shared" si="16"/>
        <v>0</v>
      </c>
      <c r="M75" s="1">
        <f t="shared" si="17"/>
        <v>0</v>
      </c>
      <c r="N75" s="1">
        <f t="shared" si="18"/>
        <v>0</v>
      </c>
      <c r="O75" s="1">
        <f t="shared" si="19"/>
        <v>0</v>
      </c>
      <c r="P75" s="1">
        <f t="shared" si="20"/>
        <v>1</v>
      </c>
    </row>
    <row r="76" spans="2:16" x14ac:dyDescent="0.2">
      <c r="B76" s="1">
        <v>68</v>
      </c>
      <c r="C76" s="1">
        <v>0</v>
      </c>
      <c r="D76" s="1">
        <v>0.64487103475806562</v>
      </c>
      <c r="E76" s="1">
        <v>0.13638345625832649</v>
      </c>
      <c r="F76" s="1">
        <f t="shared" si="11"/>
        <v>5.8990538927331214E-3</v>
      </c>
      <c r="G76" s="1">
        <f t="shared" si="12"/>
        <v>0.99410094551910488</v>
      </c>
      <c r="H76" s="1">
        <f t="shared" si="13"/>
        <v>-5.9164220403125963E-3</v>
      </c>
      <c r="J76" s="1">
        <f t="shared" si="14"/>
        <v>0</v>
      </c>
      <c r="K76" s="1">
        <f t="shared" si="15"/>
        <v>5.8990538927331214E-3</v>
      </c>
      <c r="L76" s="1">
        <f t="shared" si="16"/>
        <v>0</v>
      </c>
      <c r="M76" s="1">
        <f t="shared" si="17"/>
        <v>0</v>
      </c>
      <c r="N76" s="1">
        <f t="shared" si="18"/>
        <v>0</v>
      </c>
      <c r="O76" s="1">
        <f t="shared" si="19"/>
        <v>0</v>
      </c>
      <c r="P76" s="1">
        <f t="shared" si="20"/>
        <v>1</v>
      </c>
    </row>
    <row r="77" spans="2:16" x14ac:dyDescent="0.2">
      <c r="B77" s="1">
        <v>69</v>
      </c>
      <c r="C77" s="1">
        <v>0</v>
      </c>
      <c r="D77" s="1">
        <v>0.83952506454834075</v>
      </c>
      <c r="E77" s="1">
        <v>0.2478956804114078</v>
      </c>
      <c r="F77" s="1">
        <f t="shared" si="11"/>
        <v>3.1561143279215447E-3</v>
      </c>
      <c r="G77" s="1">
        <f t="shared" si="12"/>
        <v>0.99684388535696566</v>
      </c>
      <c r="H77" s="1">
        <f t="shared" si="13"/>
        <v>-3.1610053605325549E-3</v>
      </c>
      <c r="J77" s="1">
        <f t="shared" si="14"/>
        <v>0</v>
      </c>
      <c r="K77" s="1">
        <f t="shared" si="15"/>
        <v>3.1561143279215447E-3</v>
      </c>
      <c r="L77" s="1">
        <f t="shared" si="16"/>
        <v>0</v>
      </c>
      <c r="M77" s="1">
        <f t="shared" si="17"/>
        <v>0</v>
      </c>
      <c r="N77" s="1">
        <f t="shared" si="18"/>
        <v>0</v>
      </c>
      <c r="O77" s="1">
        <f t="shared" si="19"/>
        <v>0</v>
      </c>
      <c r="P77" s="1">
        <f t="shared" si="20"/>
        <v>1</v>
      </c>
    </row>
    <row r="78" spans="2:16" x14ac:dyDescent="0.2">
      <c r="B78" s="1">
        <v>70</v>
      </c>
      <c r="C78" s="1">
        <v>0</v>
      </c>
      <c r="D78" s="1">
        <v>0.63673804266919842</v>
      </c>
      <c r="E78" s="1">
        <v>0.25031628443811066</v>
      </c>
      <c r="F78" s="1">
        <f t="shared" si="11"/>
        <v>2.7900027211302726E-2</v>
      </c>
      <c r="G78" s="1">
        <f t="shared" si="12"/>
        <v>0.97209997003798221</v>
      </c>
      <c r="H78" s="1">
        <f t="shared" si="13"/>
        <v>-2.8296527106991508E-2</v>
      </c>
      <c r="J78" s="1">
        <f t="shared" si="14"/>
        <v>0</v>
      </c>
      <c r="K78" s="1">
        <f t="shared" si="15"/>
        <v>2.7900027211302726E-2</v>
      </c>
      <c r="L78" s="1">
        <f t="shared" si="16"/>
        <v>0</v>
      </c>
      <c r="M78" s="1">
        <f t="shared" si="17"/>
        <v>0</v>
      </c>
      <c r="N78" s="1">
        <f t="shared" si="18"/>
        <v>0</v>
      </c>
      <c r="O78" s="1">
        <f t="shared" si="19"/>
        <v>0</v>
      </c>
      <c r="P78" s="1">
        <f t="shared" si="20"/>
        <v>1</v>
      </c>
    </row>
    <row r="79" spans="2:16" x14ac:dyDescent="0.2">
      <c r="B79" s="1">
        <v>71</v>
      </c>
      <c r="C79" s="1">
        <v>0</v>
      </c>
      <c r="D79" s="1">
        <v>0.93559202474681669</v>
      </c>
      <c r="E79" s="1">
        <v>0.63135482910381491</v>
      </c>
      <c r="F79" s="1">
        <f t="shared" si="11"/>
        <v>0.14518742726348025</v>
      </c>
      <c r="G79" s="1">
        <f t="shared" si="12"/>
        <v>0.85481255932681455</v>
      </c>
      <c r="H79" s="1">
        <f t="shared" si="13"/>
        <v>-0.15687294595235854</v>
      </c>
      <c r="J79" s="1">
        <f t="shared" si="14"/>
        <v>0</v>
      </c>
      <c r="K79" s="1">
        <f t="shared" si="15"/>
        <v>0.14518742726348025</v>
      </c>
      <c r="L79" s="1">
        <f t="shared" si="16"/>
        <v>0</v>
      </c>
      <c r="M79" s="1">
        <f t="shared" si="17"/>
        <v>0</v>
      </c>
      <c r="N79" s="1">
        <f t="shared" si="18"/>
        <v>0</v>
      </c>
      <c r="O79" s="1">
        <f t="shared" si="19"/>
        <v>0</v>
      </c>
      <c r="P79" s="1">
        <f t="shared" si="20"/>
        <v>1</v>
      </c>
    </row>
    <row r="80" spans="2:16" x14ac:dyDescent="0.2">
      <c r="B80" s="1">
        <v>72</v>
      </c>
      <c r="C80" s="1">
        <v>0</v>
      </c>
      <c r="D80" s="1">
        <v>0.46186706705085878</v>
      </c>
      <c r="E80" s="1">
        <v>5.4684412767952092E-2</v>
      </c>
      <c r="F80" s="1">
        <f t="shared" si="11"/>
        <v>1.4286988341513171E-2</v>
      </c>
      <c r="G80" s="1">
        <f t="shared" si="12"/>
        <v>0.98571301024004276</v>
      </c>
      <c r="H80" s="1">
        <f t="shared" si="13"/>
        <v>-1.4389929962912244E-2</v>
      </c>
      <c r="J80" s="1">
        <f t="shared" si="14"/>
        <v>0</v>
      </c>
      <c r="K80" s="1">
        <f t="shared" si="15"/>
        <v>1.4286988341513171E-2</v>
      </c>
      <c r="L80" s="1">
        <f t="shared" si="16"/>
        <v>0</v>
      </c>
      <c r="M80" s="1">
        <f t="shared" si="17"/>
        <v>0</v>
      </c>
      <c r="N80" s="1">
        <f t="shared" si="18"/>
        <v>0</v>
      </c>
      <c r="O80" s="1">
        <f t="shared" si="19"/>
        <v>0</v>
      </c>
      <c r="P80" s="1">
        <f t="shared" si="20"/>
        <v>1</v>
      </c>
    </row>
    <row r="81" spans="2:16" x14ac:dyDescent="0.2">
      <c r="B81" s="1">
        <v>73</v>
      </c>
      <c r="C81" s="1">
        <v>1</v>
      </c>
      <c r="D81" s="1">
        <v>0.38792993079330329</v>
      </c>
      <c r="E81" s="1">
        <v>1.4365276466703529</v>
      </c>
      <c r="F81" s="1">
        <f t="shared" si="11"/>
        <v>0.99999955203106694</v>
      </c>
      <c r="G81" s="1">
        <f t="shared" si="12"/>
        <v>0.99999809017859498</v>
      </c>
      <c r="H81" s="1">
        <f t="shared" si="13"/>
        <v>-1.8098230428030874E-6</v>
      </c>
      <c r="J81" s="1">
        <f t="shared" si="14"/>
        <v>1</v>
      </c>
      <c r="K81" s="1">
        <f t="shared" si="15"/>
        <v>0.99999955203106694</v>
      </c>
      <c r="L81" s="1">
        <f t="shared" si="16"/>
        <v>1</v>
      </c>
      <c r="M81" s="1">
        <f t="shared" si="17"/>
        <v>1</v>
      </c>
      <c r="N81" s="1">
        <f t="shared" si="18"/>
        <v>0</v>
      </c>
      <c r="O81" s="1">
        <f t="shared" si="19"/>
        <v>0</v>
      </c>
      <c r="P81" s="1">
        <f t="shared" si="20"/>
        <v>0</v>
      </c>
    </row>
    <row r="82" spans="2:16" x14ac:dyDescent="0.2">
      <c r="B82" s="1">
        <v>74</v>
      </c>
      <c r="C82" s="1">
        <v>0</v>
      </c>
      <c r="D82" s="1">
        <v>0.53864607833246558</v>
      </c>
      <c r="E82" s="1">
        <v>7.7541008216240714E-2</v>
      </c>
      <c r="F82" s="1">
        <f t="shared" si="11"/>
        <v>8.5101974211591689E-3</v>
      </c>
      <c r="G82" s="1">
        <f t="shared" si="12"/>
        <v>0.99148980173145251</v>
      </c>
      <c r="H82" s="1">
        <f t="shared" si="13"/>
        <v>-8.5465159138370765E-3</v>
      </c>
      <c r="J82" s="1">
        <f t="shared" si="14"/>
        <v>0</v>
      </c>
      <c r="K82" s="1">
        <f t="shared" si="15"/>
        <v>8.5101974211591689E-3</v>
      </c>
      <c r="L82" s="1">
        <f t="shared" si="16"/>
        <v>0</v>
      </c>
      <c r="M82" s="1">
        <f t="shared" si="17"/>
        <v>0</v>
      </c>
      <c r="N82" s="1">
        <f t="shared" si="18"/>
        <v>0</v>
      </c>
      <c r="O82" s="1">
        <f t="shared" si="19"/>
        <v>0</v>
      </c>
      <c r="P82" s="1">
        <f t="shared" si="20"/>
        <v>1</v>
      </c>
    </row>
    <row r="83" spans="2:16" x14ac:dyDescent="0.2">
      <c r="B83" s="1">
        <v>75</v>
      </c>
      <c r="C83" s="1">
        <v>1</v>
      </c>
      <c r="D83" s="1">
        <v>0.80035049423864812</v>
      </c>
      <c r="E83" s="1">
        <v>2.0416627821825828</v>
      </c>
      <c r="F83" s="1">
        <f t="shared" si="11"/>
        <v>0.99999998633708564</v>
      </c>
      <c r="G83" s="1">
        <f t="shared" si="12"/>
        <v>0.99999817548068437</v>
      </c>
      <c r="H83" s="1">
        <f t="shared" si="13"/>
        <v>-1.7245208026674383E-6</v>
      </c>
      <c r="J83" s="1">
        <f t="shared" si="14"/>
        <v>1</v>
      </c>
      <c r="K83" s="1">
        <f t="shared" si="15"/>
        <v>0.99999998633708564</v>
      </c>
      <c r="L83" s="1">
        <f t="shared" si="16"/>
        <v>1</v>
      </c>
      <c r="M83" s="1">
        <f t="shared" si="17"/>
        <v>1</v>
      </c>
      <c r="N83" s="1">
        <f t="shared" si="18"/>
        <v>0</v>
      </c>
      <c r="O83" s="1">
        <f t="shared" si="19"/>
        <v>0</v>
      </c>
      <c r="P83" s="1">
        <f t="shared" si="20"/>
        <v>0</v>
      </c>
    </row>
    <row r="84" spans="2:16" x14ac:dyDescent="0.2">
      <c r="B84" s="1">
        <v>76</v>
      </c>
      <c r="C84" s="1">
        <v>1</v>
      </c>
      <c r="D84" s="1">
        <v>0.92351278343467091</v>
      </c>
      <c r="E84" s="1">
        <v>2.010249168706348</v>
      </c>
      <c r="F84" s="1">
        <f t="shared" si="11"/>
        <v>0.99999992291645823</v>
      </c>
      <c r="G84" s="1">
        <f t="shared" si="12"/>
        <v>0.99999828508032118</v>
      </c>
      <c r="H84" s="1">
        <f t="shared" si="13"/>
        <v>-1.6149209828559176E-6</v>
      </c>
      <c r="J84" s="1">
        <f t="shared" si="14"/>
        <v>1</v>
      </c>
      <c r="K84" s="1">
        <f t="shared" si="15"/>
        <v>0.99999992291645823</v>
      </c>
      <c r="L84" s="1">
        <f t="shared" si="16"/>
        <v>1</v>
      </c>
      <c r="M84" s="1">
        <f t="shared" si="17"/>
        <v>1</v>
      </c>
      <c r="N84" s="1">
        <f t="shared" si="18"/>
        <v>0</v>
      </c>
      <c r="O84" s="1">
        <f t="shared" si="19"/>
        <v>0</v>
      </c>
      <c r="P84" s="1">
        <f t="shared" si="20"/>
        <v>0</v>
      </c>
    </row>
    <row r="85" spans="2:16" x14ac:dyDescent="0.2">
      <c r="B85" s="1">
        <v>77</v>
      </c>
      <c r="C85" s="1">
        <v>1</v>
      </c>
      <c r="D85" s="1">
        <v>0.11368630268580227</v>
      </c>
      <c r="E85" s="1">
        <v>0.22908150635443569</v>
      </c>
      <c r="F85" s="1">
        <f t="shared" si="11"/>
        <v>0.85519403572331698</v>
      </c>
      <c r="G85" s="1">
        <f t="shared" si="12"/>
        <v>0.85519387046900608</v>
      </c>
      <c r="H85" s="1">
        <f t="shared" si="13"/>
        <v>-0.15642696972996561</v>
      </c>
      <c r="J85" s="1">
        <f t="shared" si="14"/>
        <v>1</v>
      </c>
      <c r="K85" s="1">
        <f t="shared" si="15"/>
        <v>0.85519403572331698</v>
      </c>
      <c r="L85" s="1">
        <f t="shared" si="16"/>
        <v>1</v>
      </c>
      <c r="M85" s="1">
        <f t="shared" si="17"/>
        <v>1</v>
      </c>
      <c r="N85" s="1">
        <f t="shared" si="18"/>
        <v>0</v>
      </c>
      <c r="O85" s="1">
        <f t="shared" si="19"/>
        <v>0</v>
      </c>
      <c r="P85" s="1">
        <f t="shared" si="20"/>
        <v>0</v>
      </c>
    </row>
    <row r="86" spans="2:16" x14ac:dyDescent="0.2">
      <c r="B86" s="1">
        <v>78</v>
      </c>
      <c r="C86" s="1">
        <v>0</v>
      </c>
      <c r="D86" s="1">
        <v>0.52110119513593101</v>
      </c>
      <c r="E86" s="1">
        <v>6.6975795265805382E-2</v>
      </c>
      <c r="F86" s="1">
        <f t="shared" si="11"/>
        <v>8.9417536861324236E-3</v>
      </c>
      <c r="G86" s="1">
        <f t="shared" si="12"/>
        <v>0.99105824542370202</v>
      </c>
      <c r="H86" s="1">
        <f t="shared" si="13"/>
        <v>-8.981871083816895E-3</v>
      </c>
      <c r="J86" s="1">
        <f t="shared" si="14"/>
        <v>0</v>
      </c>
      <c r="K86" s="1">
        <f t="shared" si="15"/>
        <v>8.9417536861324236E-3</v>
      </c>
      <c r="L86" s="1">
        <f t="shared" si="16"/>
        <v>0</v>
      </c>
      <c r="M86" s="1">
        <f t="shared" si="17"/>
        <v>0</v>
      </c>
      <c r="N86" s="1">
        <f t="shared" si="18"/>
        <v>0</v>
      </c>
      <c r="O86" s="1">
        <f t="shared" si="19"/>
        <v>0</v>
      </c>
      <c r="P86" s="1">
        <f t="shared" si="20"/>
        <v>1</v>
      </c>
    </row>
    <row r="87" spans="2:16" x14ac:dyDescent="0.2">
      <c r="B87" s="1">
        <v>79</v>
      </c>
      <c r="C87" s="1">
        <v>1</v>
      </c>
      <c r="D87" s="1">
        <v>0.46349691005340476</v>
      </c>
      <c r="E87" s="1">
        <v>1.9431058766717604</v>
      </c>
      <c r="F87" s="1">
        <f t="shared" si="11"/>
        <v>0.99999999865882905</v>
      </c>
      <c r="G87" s="1">
        <f t="shared" si="12"/>
        <v>0.99999795568864269</v>
      </c>
      <c r="H87" s="1">
        <f t="shared" si="13"/>
        <v>-1.9443132475360618E-6</v>
      </c>
      <c r="J87" s="1">
        <f t="shared" si="14"/>
        <v>1</v>
      </c>
      <c r="K87" s="1">
        <f t="shared" si="15"/>
        <v>0.99999999865882905</v>
      </c>
      <c r="L87" s="1">
        <f t="shared" si="16"/>
        <v>1</v>
      </c>
      <c r="M87" s="1">
        <f t="shared" si="17"/>
        <v>1</v>
      </c>
      <c r="N87" s="1">
        <f t="shared" si="18"/>
        <v>0</v>
      </c>
      <c r="O87" s="1">
        <f t="shared" si="19"/>
        <v>0</v>
      </c>
      <c r="P87" s="1">
        <f t="shared" si="20"/>
        <v>0</v>
      </c>
    </row>
    <row r="88" spans="2:16" x14ac:dyDescent="0.2">
      <c r="B88" s="1">
        <v>80</v>
      </c>
      <c r="C88" s="1">
        <v>0</v>
      </c>
      <c r="D88" s="1">
        <v>0.569310192439899</v>
      </c>
      <c r="E88" s="1">
        <v>0.29587806743801442</v>
      </c>
      <c r="F88" s="1">
        <f t="shared" si="11"/>
        <v>9.6835915922585808E-2</v>
      </c>
      <c r="G88" s="1">
        <f t="shared" si="12"/>
        <v>0.90316407487859485</v>
      </c>
      <c r="H88" s="1">
        <f t="shared" si="13"/>
        <v>-0.1018509315938943</v>
      </c>
      <c r="J88" s="1">
        <f t="shared" si="14"/>
        <v>0</v>
      </c>
      <c r="K88" s="1">
        <f t="shared" si="15"/>
        <v>9.6835915922585808E-2</v>
      </c>
      <c r="L88" s="1">
        <f t="shared" si="16"/>
        <v>0</v>
      </c>
      <c r="M88" s="1">
        <f t="shared" si="17"/>
        <v>0</v>
      </c>
      <c r="N88" s="1">
        <f t="shared" si="18"/>
        <v>0</v>
      </c>
      <c r="O88" s="1">
        <f t="shared" si="19"/>
        <v>0</v>
      </c>
      <c r="P88" s="1">
        <f t="shared" si="20"/>
        <v>1</v>
      </c>
    </row>
    <row r="89" spans="2:16" x14ac:dyDescent="0.2">
      <c r="B89" s="1">
        <v>81</v>
      </c>
      <c r="C89" s="1">
        <v>1</v>
      </c>
      <c r="D89" s="1">
        <v>8.115262167582693E-2</v>
      </c>
      <c r="E89" s="1">
        <v>0.54334802095258217</v>
      </c>
      <c r="F89" s="1">
        <f t="shared" si="11"/>
        <v>0.99803815327206324</v>
      </c>
      <c r="G89" s="1">
        <f t="shared" si="12"/>
        <v>0.99803753110834259</v>
      </c>
      <c r="H89" s="1">
        <f t="shared" si="13"/>
        <v>-1.9642968601607767E-3</v>
      </c>
      <c r="J89" s="1">
        <f t="shared" si="14"/>
        <v>1</v>
      </c>
      <c r="K89" s="1">
        <f t="shared" si="15"/>
        <v>0.99803815327206324</v>
      </c>
      <c r="L89" s="1">
        <f t="shared" si="16"/>
        <v>1</v>
      </c>
      <c r="M89" s="1">
        <f t="shared" si="17"/>
        <v>1</v>
      </c>
      <c r="N89" s="1">
        <f t="shared" si="18"/>
        <v>0</v>
      </c>
      <c r="O89" s="1">
        <f t="shared" si="19"/>
        <v>0</v>
      </c>
      <c r="P89" s="1">
        <f t="shared" si="20"/>
        <v>0</v>
      </c>
    </row>
    <row r="90" spans="2:16" x14ac:dyDescent="0.2">
      <c r="B90" s="1">
        <v>82</v>
      </c>
      <c r="C90" s="1">
        <v>1</v>
      </c>
      <c r="D90" s="1">
        <v>0.51299594498016443</v>
      </c>
      <c r="E90" s="1">
        <v>1.042053101150141</v>
      </c>
      <c r="F90" s="1">
        <f t="shared" si="11"/>
        <v>0.99970339792546747</v>
      </c>
      <c r="G90" s="1">
        <f t="shared" si="12"/>
        <v>0.9997025858548173</v>
      </c>
      <c r="H90" s="1">
        <f t="shared" si="13"/>
        <v>-2.9735835179559521E-4</v>
      </c>
      <c r="J90" s="1">
        <f t="shared" si="14"/>
        <v>1</v>
      </c>
      <c r="K90" s="1">
        <f t="shared" si="15"/>
        <v>0.99970339792546747</v>
      </c>
      <c r="L90" s="1">
        <f t="shared" si="16"/>
        <v>1</v>
      </c>
      <c r="M90" s="1">
        <f t="shared" si="17"/>
        <v>1</v>
      </c>
      <c r="N90" s="1">
        <f t="shared" si="18"/>
        <v>0</v>
      </c>
      <c r="O90" s="1">
        <f t="shared" si="19"/>
        <v>0</v>
      </c>
      <c r="P90" s="1">
        <f t="shared" si="20"/>
        <v>0</v>
      </c>
    </row>
    <row r="91" spans="2:16" x14ac:dyDescent="0.2">
      <c r="B91" s="1">
        <v>83</v>
      </c>
      <c r="C91" s="1">
        <v>1</v>
      </c>
      <c r="D91" s="1">
        <v>0.33811019418941279</v>
      </c>
      <c r="E91" s="1">
        <v>0.30427078126513202</v>
      </c>
      <c r="F91" s="1">
        <f t="shared" si="11"/>
        <v>0.58759289453089225</v>
      </c>
      <c r="G91" s="1">
        <f t="shared" si="12"/>
        <v>0.58759284248518906</v>
      </c>
      <c r="H91" s="1">
        <f t="shared" si="13"/>
        <v>-0.53172084550132959</v>
      </c>
      <c r="J91" s="1">
        <f t="shared" si="14"/>
        <v>1</v>
      </c>
      <c r="K91" s="1">
        <f t="shared" si="15"/>
        <v>0.58759289453089225</v>
      </c>
      <c r="L91" s="1">
        <f t="shared" si="16"/>
        <v>1</v>
      </c>
      <c r="M91" s="1">
        <f t="shared" si="17"/>
        <v>1</v>
      </c>
      <c r="N91" s="1">
        <f t="shared" si="18"/>
        <v>0</v>
      </c>
      <c r="O91" s="1">
        <f t="shared" si="19"/>
        <v>0</v>
      </c>
      <c r="P91" s="1">
        <f t="shared" si="20"/>
        <v>0</v>
      </c>
    </row>
    <row r="92" spans="2:16" x14ac:dyDescent="0.2">
      <c r="B92" s="1">
        <v>84</v>
      </c>
      <c r="C92" s="1">
        <v>1</v>
      </c>
      <c r="D92" s="1">
        <v>0.6089080959421902</v>
      </c>
      <c r="E92" s="1">
        <v>0.43899803661522607</v>
      </c>
      <c r="F92" s="1">
        <f t="shared" si="11"/>
        <v>0.31289489221788885</v>
      </c>
      <c r="G92" s="1">
        <f t="shared" si="12"/>
        <v>0.31289488047594494</v>
      </c>
      <c r="H92" s="1">
        <f t="shared" si="13"/>
        <v>-1.1618876703792627</v>
      </c>
      <c r="J92" s="1">
        <f t="shared" si="14"/>
        <v>1</v>
      </c>
      <c r="K92" s="1">
        <f t="shared" si="15"/>
        <v>0.31289489221788885</v>
      </c>
      <c r="L92" s="1">
        <f t="shared" si="16"/>
        <v>0</v>
      </c>
      <c r="M92" s="1">
        <f t="shared" si="17"/>
        <v>0</v>
      </c>
      <c r="N92" s="1">
        <f t="shared" si="18"/>
        <v>1</v>
      </c>
      <c r="O92" s="1">
        <f t="shared" si="19"/>
        <v>0</v>
      </c>
      <c r="P92" s="1">
        <f t="shared" si="20"/>
        <v>0</v>
      </c>
    </row>
    <row r="93" spans="2:16" x14ac:dyDescent="0.2">
      <c r="B93" s="1">
        <v>85</v>
      </c>
      <c r="C93" s="1">
        <v>1</v>
      </c>
      <c r="D93" s="1">
        <v>0.77495468606929552</v>
      </c>
      <c r="E93" s="1">
        <v>1.8923853088948321</v>
      </c>
      <c r="F93" s="1">
        <f t="shared" si="11"/>
        <v>0.99999992677048843</v>
      </c>
      <c r="G93" s="1">
        <f t="shared" si="12"/>
        <v>0.99999828380522504</v>
      </c>
      <c r="H93" s="1">
        <f t="shared" si="13"/>
        <v>-1.6161960810556972E-6</v>
      </c>
      <c r="J93" s="1">
        <f t="shared" si="14"/>
        <v>1</v>
      </c>
      <c r="K93" s="1">
        <f t="shared" si="15"/>
        <v>0.99999992677048843</v>
      </c>
      <c r="L93" s="1">
        <f t="shared" si="16"/>
        <v>1</v>
      </c>
      <c r="M93" s="1">
        <f t="shared" si="17"/>
        <v>1</v>
      </c>
      <c r="N93" s="1">
        <f t="shared" si="18"/>
        <v>0</v>
      </c>
      <c r="O93" s="1">
        <f t="shared" si="19"/>
        <v>0</v>
      </c>
      <c r="P93" s="1">
        <f t="shared" si="20"/>
        <v>0</v>
      </c>
    </row>
    <row r="94" spans="2:16" x14ac:dyDescent="0.2">
      <c r="B94" s="1">
        <v>86</v>
      </c>
      <c r="C94" s="1">
        <v>1</v>
      </c>
      <c r="D94" s="1">
        <v>2.0735910204209285E-2</v>
      </c>
      <c r="E94" s="1">
        <v>5.3104474696466031E-3</v>
      </c>
      <c r="F94" s="1">
        <f t="shared" si="11"/>
        <v>0.46188134430141625</v>
      </c>
      <c r="G94" s="1">
        <f t="shared" si="12"/>
        <v>0.46188131567972979</v>
      </c>
      <c r="H94" s="1">
        <f t="shared" si="13"/>
        <v>-0.77244709686522606</v>
      </c>
      <c r="J94" s="1">
        <f t="shared" si="14"/>
        <v>1</v>
      </c>
      <c r="K94" s="1">
        <f t="shared" si="15"/>
        <v>0.46188134430141625</v>
      </c>
      <c r="L94" s="1">
        <f t="shared" si="16"/>
        <v>0</v>
      </c>
      <c r="M94" s="1">
        <f t="shared" si="17"/>
        <v>0</v>
      </c>
      <c r="N94" s="1">
        <f t="shared" si="18"/>
        <v>1</v>
      </c>
      <c r="O94" s="1">
        <f t="shared" si="19"/>
        <v>0</v>
      </c>
      <c r="P94" s="1">
        <f t="shared" si="20"/>
        <v>0</v>
      </c>
    </row>
    <row r="95" spans="2:16" x14ac:dyDescent="0.2">
      <c r="B95" s="1">
        <v>87</v>
      </c>
      <c r="C95" s="1">
        <v>0</v>
      </c>
      <c r="D95" s="1">
        <v>0.82265984059510455</v>
      </c>
      <c r="E95" s="1">
        <v>0.16082535708867424</v>
      </c>
      <c r="F95" s="1">
        <f t="shared" si="11"/>
        <v>1.2141019474669243E-3</v>
      </c>
      <c r="G95" s="1">
        <f t="shared" si="12"/>
        <v>0.99878589793119654</v>
      </c>
      <c r="H95" s="1">
        <f t="shared" si="13"/>
        <v>-1.2147395662577538E-3</v>
      </c>
      <c r="J95" s="1">
        <f t="shared" si="14"/>
        <v>0</v>
      </c>
      <c r="K95" s="1">
        <f t="shared" si="15"/>
        <v>1.2141019474669243E-3</v>
      </c>
      <c r="L95" s="1">
        <f t="shared" si="16"/>
        <v>0</v>
      </c>
      <c r="M95" s="1">
        <f t="shared" si="17"/>
        <v>0</v>
      </c>
      <c r="N95" s="1">
        <f t="shared" si="18"/>
        <v>0</v>
      </c>
      <c r="O95" s="1">
        <f t="shared" si="19"/>
        <v>0</v>
      </c>
      <c r="P95" s="1">
        <f t="shared" si="20"/>
        <v>1</v>
      </c>
    </row>
    <row r="96" spans="2:16" x14ac:dyDescent="0.2">
      <c r="B96" s="1">
        <v>88</v>
      </c>
      <c r="C96" s="1">
        <v>1</v>
      </c>
      <c r="D96" s="1">
        <v>0.17239122165089105</v>
      </c>
      <c r="E96" s="1">
        <v>0.68049676967516093</v>
      </c>
      <c r="F96" s="1">
        <f t="shared" si="11"/>
        <v>0.99913058400859356</v>
      </c>
      <c r="G96" s="1">
        <f t="shared" si="12"/>
        <v>0.99912987985269441</v>
      </c>
      <c r="H96" s="1">
        <f t="shared" si="13"/>
        <v>-8.7039883449358522E-4</v>
      </c>
      <c r="J96" s="1">
        <f t="shared" si="14"/>
        <v>1</v>
      </c>
      <c r="K96" s="1">
        <f t="shared" si="15"/>
        <v>0.99913058400859356</v>
      </c>
      <c r="L96" s="1">
        <f t="shared" si="16"/>
        <v>1</v>
      </c>
      <c r="M96" s="1">
        <f t="shared" si="17"/>
        <v>1</v>
      </c>
      <c r="N96" s="1">
        <f t="shared" si="18"/>
        <v>0</v>
      </c>
      <c r="O96" s="1">
        <f t="shared" si="19"/>
        <v>0</v>
      </c>
      <c r="P96" s="1">
        <f t="shared" si="20"/>
        <v>0</v>
      </c>
    </row>
    <row r="97" spans="2:16" x14ac:dyDescent="0.2">
      <c r="B97" s="1">
        <v>89</v>
      </c>
      <c r="C97" s="1">
        <v>1</v>
      </c>
      <c r="D97" s="1">
        <v>0.88252450053218867</v>
      </c>
      <c r="E97" s="1">
        <v>1.7177717698507742</v>
      </c>
      <c r="F97" s="1">
        <f t="shared" si="11"/>
        <v>0.99999772821475097</v>
      </c>
      <c r="G97" s="1">
        <f t="shared" si="12"/>
        <v>0.99999642872408934</v>
      </c>
      <c r="H97" s="1">
        <f t="shared" si="13"/>
        <v>-3.4712819356079989E-6</v>
      </c>
      <c r="J97" s="1">
        <f t="shared" si="14"/>
        <v>1</v>
      </c>
      <c r="K97" s="1">
        <f t="shared" si="15"/>
        <v>0.99999772821475097</v>
      </c>
      <c r="L97" s="1">
        <f t="shared" si="16"/>
        <v>1</v>
      </c>
      <c r="M97" s="1">
        <f t="shared" si="17"/>
        <v>1</v>
      </c>
      <c r="N97" s="1">
        <f t="shared" si="18"/>
        <v>0</v>
      </c>
      <c r="O97" s="1">
        <f t="shared" si="19"/>
        <v>0</v>
      </c>
      <c r="P97" s="1">
        <f t="shared" si="20"/>
        <v>0</v>
      </c>
    </row>
    <row r="98" spans="2:16" x14ac:dyDescent="0.2">
      <c r="B98" s="1">
        <v>90</v>
      </c>
      <c r="C98" s="1">
        <v>1</v>
      </c>
      <c r="D98" s="1">
        <v>0.85477858688962327</v>
      </c>
      <c r="E98" s="1">
        <v>1.0463801125491712</v>
      </c>
      <c r="F98" s="1">
        <f t="shared" si="11"/>
        <v>0.9891995261023574</v>
      </c>
      <c r="G98" s="1">
        <f t="shared" si="12"/>
        <v>0.98919907817656527</v>
      </c>
      <c r="H98" s="1">
        <f t="shared" si="13"/>
        <v>-1.085957413125295E-2</v>
      </c>
      <c r="J98" s="1">
        <f t="shared" si="14"/>
        <v>1</v>
      </c>
      <c r="K98" s="1">
        <f t="shared" si="15"/>
        <v>0.9891995261023574</v>
      </c>
      <c r="L98" s="1">
        <f t="shared" si="16"/>
        <v>1</v>
      </c>
      <c r="M98" s="1">
        <f t="shared" si="17"/>
        <v>1</v>
      </c>
      <c r="N98" s="1">
        <f t="shared" si="18"/>
        <v>0</v>
      </c>
      <c r="O98" s="1">
        <f t="shared" si="19"/>
        <v>0</v>
      </c>
      <c r="P98" s="1">
        <f t="shared" si="20"/>
        <v>0</v>
      </c>
    </row>
    <row r="99" spans="2:16" x14ac:dyDescent="0.2">
      <c r="B99" s="1">
        <v>91</v>
      </c>
      <c r="C99" s="1">
        <v>1</v>
      </c>
      <c r="D99" s="1">
        <v>0.97379207770450205</v>
      </c>
      <c r="E99" s="1">
        <v>1.2334974726125791</v>
      </c>
      <c r="F99" s="1">
        <f t="shared" si="11"/>
        <v>0.99662406048939911</v>
      </c>
      <c r="G99" s="1">
        <f t="shared" si="12"/>
        <v>0.99662349330267319</v>
      </c>
      <c r="H99" s="1">
        <f t="shared" si="13"/>
        <v>-3.38211962148141E-3</v>
      </c>
      <c r="J99" s="1">
        <f t="shared" si="14"/>
        <v>1</v>
      </c>
      <c r="K99" s="1">
        <f t="shared" si="15"/>
        <v>0.99662406048939911</v>
      </c>
      <c r="L99" s="1">
        <f t="shared" si="16"/>
        <v>1</v>
      </c>
      <c r="M99" s="1">
        <f t="shared" si="17"/>
        <v>1</v>
      </c>
      <c r="N99" s="1">
        <f t="shared" si="18"/>
        <v>0</v>
      </c>
      <c r="O99" s="1">
        <f t="shared" si="19"/>
        <v>0</v>
      </c>
      <c r="P99" s="1">
        <f t="shared" si="20"/>
        <v>0</v>
      </c>
    </row>
    <row r="100" spans="2:16" x14ac:dyDescent="0.2">
      <c r="B100" s="1">
        <v>92</v>
      </c>
      <c r="C100" s="1">
        <v>1</v>
      </c>
      <c r="D100" s="1">
        <v>6.7814467965650049E-3</v>
      </c>
      <c r="E100" s="1">
        <v>0.50523082896542149</v>
      </c>
      <c r="F100" s="1">
        <f t="shared" si="11"/>
        <v>0.99854396543159141</v>
      </c>
      <c r="G100" s="1">
        <f t="shared" si="12"/>
        <v>0.99854331317903311</v>
      </c>
      <c r="H100" s="1">
        <f t="shared" si="13"/>
        <v>-1.4576486747972374E-3</v>
      </c>
      <c r="J100" s="1">
        <f t="shared" si="14"/>
        <v>1</v>
      </c>
      <c r="K100" s="1">
        <f t="shared" si="15"/>
        <v>0.99854396543159141</v>
      </c>
      <c r="L100" s="1">
        <f t="shared" si="16"/>
        <v>1</v>
      </c>
      <c r="M100" s="1">
        <f t="shared" si="17"/>
        <v>1</v>
      </c>
      <c r="N100" s="1">
        <f t="shared" si="18"/>
        <v>0</v>
      </c>
      <c r="O100" s="1">
        <f t="shared" si="19"/>
        <v>0</v>
      </c>
      <c r="P100" s="1">
        <f t="shared" si="20"/>
        <v>0</v>
      </c>
    </row>
    <row r="101" spans="2:16" x14ac:dyDescent="0.2">
      <c r="B101" s="1">
        <v>93</v>
      </c>
      <c r="C101" s="1">
        <v>0</v>
      </c>
      <c r="D101" s="1">
        <v>0.78072380012877085</v>
      </c>
      <c r="E101" s="1">
        <v>0.16431884130387797</v>
      </c>
      <c r="F101" s="1">
        <f t="shared" si="11"/>
        <v>1.990159656919132E-3</v>
      </c>
      <c r="G101" s="1">
        <f t="shared" si="12"/>
        <v>0.99800984014426297</v>
      </c>
      <c r="H101" s="1">
        <f t="shared" si="13"/>
        <v>-1.9920426558824866E-3</v>
      </c>
      <c r="J101" s="1">
        <f t="shared" si="14"/>
        <v>0</v>
      </c>
      <c r="K101" s="1">
        <f t="shared" si="15"/>
        <v>1.990159656919132E-3</v>
      </c>
      <c r="L101" s="1">
        <f t="shared" si="16"/>
        <v>0</v>
      </c>
      <c r="M101" s="1">
        <f t="shared" si="17"/>
        <v>0</v>
      </c>
      <c r="N101" s="1">
        <f t="shared" si="18"/>
        <v>0</v>
      </c>
      <c r="O101" s="1">
        <f t="shared" si="19"/>
        <v>0</v>
      </c>
      <c r="P101" s="1">
        <f t="shared" si="20"/>
        <v>1</v>
      </c>
    </row>
    <row r="102" spans="2:16" x14ac:dyDescent="0.2">
      <c r="B102" s="1">
        <v>94</v>
      </c>
      <c r="C102" s="1">
        <v>1</v>
      </c>
      <c r="D102" s="1">
        <v>0.53868244351818317</v>
      </c>
      <c r="E102" s="1">
        <v>0.39287567804745915</v>
      </c>
      <c r="F102" s="1">
        <f t="shared" si="11"/>
        <v>0.34592796045870977</v>
      </c>
      <c r="G102" s="1">
        <f t="shared" si="12"/>
        <v>0.3459279457727612</v>
      </c>
      <c r="H102" s="1">
        <f t="shared" si="13"/>
        <v>-1.0615244857454642</v>
      </c>
      <c r="J102" s="1">
        <f t="shared" si="14"/>
        <v>1</v>
      </c>
      <c r="K102" s="1">
        <f t="shared" si="15"/>
        <v>0.34592796045870977</v>
      </c>
      <c r="L102" s="1">
        <f t="shared" si="16"/>
        <v>0</v>
      </c>
      <c r="M102" s="1">
        <f t="shared" si="17"/>
        <v>0</v>
      </c>
      <c r="N102" s="1">
        <f t="shared" si="18"/>
        <v>1</v>
      </c>
      <c r="O102" s="1">
        <f t="shared" si="19"/>
        <v>0</v>
      </c>
      <c r="P102" s="1">
        <f t="shared" si="20"/>
        <v>0</v>
      </c>
    </row>
    <row r="103" spans="2:16" x14ac:dyDescent="0.2">
      <c r="B103" s="1">
        <v>95</v>
      </c>
      <c r="C103" s="1">
        <v>1</v>
      </c>
      <c r="D103" s="1">
        <v>0.51748917811377315</v>
      </c>
      <c r="E103" s="1">
        <v>0.48141900787542474</v>
      </c>
      <c r="F103" s="1">
        <f t="shared" si="11"/>
        <v>0.67859667810424085</v>
      </c>
      <c r="G103" s="1">
        <f t="shared" si="12"/>
        <v>0.67859660107955311</v>
      </c>
      <c r="H103" s="1">
        <f t="shared" si="13"/>
        <v>-0.38772828800610926</v>
      </c>
      <c r="J103" s="1">
        <f t="shared" si="14"/>
        <v>1</v>
      </c>
      <c r="K103" s="1">
        <f t="shared" si="15"/>
        <v>0.67859667810424085</v>
      </c>
      <c r="L103" s="1">
        <f t="shared" si="16"/>
        <v>1</v>
      </c>
      <c r="M103" s="1">
        <f t="shared" si="17"/>
        <v>1</v>
      </c>
      <c r="N103" s="1">
        <f t="shared" si="18"/>
        <v>0</v>
      </c>
      <c r="O103" s="1">
        <f t="shared" si="19"/>
        <v>0</v>
      </c>
      <c r="P103" s="1">
        <f t="shared" si="20"/>
        <v>0</v>
      </c>
    </row>
    <row r="104" spans="2:16" x14ac:dyDescent="0.2">
      <c r="B104" s="1">
        <v>96</v>
      </c>
      <c r="C104" s="1">
        <v>1</v>
      </c>
      <c r="D104" s="1">
        <v>0.42049402611917941</v>
      </c>
      <c r="E104" s="1">
        <v>0.29708427869037402</v>
      </c>
      <c r="F104" s="1">
        <f t="shared" si="11"/>
        <v>0.3491872893956019</v>
      </c>
      <c r="G104" s="1">
        <f t="shared" si="12"/>
        <v>0.34918727439684283</v>
      </c>
      <c r="H104" s="1">
        <f t="shared" si="13"/>
        <v>-1.0521466114640181</v>
      </c>
      <c r="J104" s="1">
        <f t="shared" si="14"/>
        <v>1</v>
      </c>
      <c r="K104" s="1">
        <f t="shared" si="15"/>
        <v>0.3491872893956019</v>
      </c>
      <c r="L104" s="1">
        <f t="shared" si="16"/>
        <v>0</v>
      </c>
      <c r="M104" s="1">
        <f t="shared" si="17"/>
        <v>0</v>
      </c>
      <c r="N104" s="1">
        <f t="shared" si="18"/>
        <v>1</v>
      </c>
      <c r="O104" s="1">
        <f t="shared" si="19"/>
        <v>0</v>
      </c>
      <c r="P104" s="1">
        <f t="shared" si="20"/>
        <v>0</v>
      </c>
    </row>
    <row r="105" spans="2:16" x14ac:dyDescent="0.2">
      <c r="B105" s="1">
        <v>97</v>
      </c>
      <c r="C105" s="1">
        <v>1</v>
      </c>
      <c r="D105" s="1">
        <v>0.36618570465263234</v>
      </c>
      <c r="E105" s="1">
        <v>1.3297239657074083</v>
      </c>
      <c r="F105" s="1">
        <f t="shared" si="11"/>
        <v>0.99999856683637467</v>
      </c>
      <c r="G105" s="1">
        <f t="shared" si="12"/>
        <v>0.99999722127658519</v>
      </c>
      <c r="H105" s="1">
        <f t="shared" si="13"/>
        <v>-2.6787270026477237E-6</v>
      </c>
      <c r="J105" s="1">
        <f t="shared" si="14"/>
        <v>1</v>
      </c>
      <c r="K105" s="1">
        <f t="shared" si="15"/>
        <v>0.99999856683637467</v>
      </c>
      <c r="L105" s="1">
        <f t="shared" si="16"/>
        <v>1</v>
      </c>
      <c r="M105" s="1">
        <f t="shared" si="17"/>
        <v>1</v>
      </c>
      <c r="N105" s="1">
        <f t="shared" si="18"/>
        <v>0</v>
      </c>
      <c r="O105" s="1">
        <f t="shared" si="19"/>
        <v>0</v>
      </c>
      <c r="P105" s="1">
        <f t="shared" si="20"/>
        <v>0</v>
      </c>
    </row>
    <row r="106" spans="2:16" x14ac:dyDescent="0.2">
      <c r="B106" s="1">
        <v>98</v>
      </c>
      <c r="C106" s="1">
        <v>1</v>
      </c>
      <c r="D106" s="1">
        <v>4.1551268040723954E-2</v>
      </c>
      <c r="E106" s="1">
        <v>1.5143845947321351E-2</v>
      </c>
      <c r="F106" s="1">
        <f t="shared" si="11"/>
        <v>0.43849321616290299</v>
      </c>
      <c r="G106" s="1">
        <f t="shared" si="12"/>
        <v>0.43849319085608229</v>
      </c>
      <c r="H106" s="1">
        <f t="shared" si="13"/>
        <v>-0.82441076750112829</v>
      </c>
      <c r="J106" s="1">
        <f t="shared" si="14"/>
        <v>1</v>
      </c>
      <c r="K106" s="1">
        <f t="shared" si="15"/>
        <v>0.43849321616290299</v>
      </c>
      <c r="L106" s="1">
        <f t="shared" si="16"/>
        <v>0</v>
      </c>
      <c r="M106" s="1">
        <f t="shared" si="17"/>
        <v>0</v>
      </c>
      <c r="N106" s="1">
        <f t="shared" si="18"/>
        <v>1</v>
      </c>
      <c r="O106" s="1">
        <f t="shared" si="19"/>
        <v>0</v>
      </c>
      <c r="P106" s="1">
        <f t="shared" si="20"/>
        <v>0</v>
      </c>
    </row>
    <row r="107" spans="2:16" x14ac:dyDescent="0.2">
      <c r="B107" s="1">
        <v>99</v>
      </c>
      <c r="C107" s="1">
        <v>1</v>
      </c>
      <c r="D107" s="1">
        <v>0.78172749622195581</v>
      </c>
      <c r="E107" s="1">
        <v>1.0033944076481109</v>
      </c>
      <c r="F107" s="1">
        <f t="shared" si="11"/>
        <v>0.99132165154137752</v>
      </c>
      <c r="G107" s="1">
        <f t="shared" si="12"/>
        <v>0.99132118096863153</v>
      </c>
      <c r="H107" s="1">
        <f t="shared" si="13"/>
        <v>-8.7165984357621875E-3</v>
      </c>
      <c r="J107" s="1">
        <f t="shared" si="14"/>
        <v>1</v>
      </c>
      <c r="K107" s="1">
        <f t="shared" si="15"/>
        <v>0.99132165154137752</v>
      </c>
      <c r="L107" s="1">
        <f t="shared" si="16"/>
        <v>1</v>
      </c>
      <c r="M107" s="1">
        <f t="shared" si="17"/>
        <v>1</v>
      </c>
      <c r="N107" s="1">
        <f t="shared" si="18"/>
        <v>0</v>
      </c>
      <c r="O107" s="1">
        <f t="shared" si="19"/>
        <v>0</v>
      </c>
      <c r="P107" s="1">
        <f t="shared" si="20"/>
        <v>0</v>
      </c>
    </row>
    <row r="108" spans="2:16" x14ac:dyDescent="0.2">
      <c r="B108" s="1">
        <v>100</v>
      </c>
      <c r="C108" s="1">
        <v>1</v>
      </c>
      <c r="D108" s="1">
        <v>0.17437393334607632</v>
      </c>
      <c r="E108" s="1">
        <v>0.46793030646326295</v>
      </c>
      <c r="F108" s="1">
        <f t="shared" si="11"/>
        <v>0.98590005257268765</v>
      </c>
      <c r="G108" s="1">
        <f t="shared" si="12"/>
        <v>0.98589963242316747</v>
      </c>
      <c r="H108" s="1">
        <f t="shared" si="13"/>
        <v>-1.4200620804801905E-2</v>
      </c>
      <c r="J108" s="1">
        <f t="shared" si="14"/>
        <v>1</v>
      </c>
      <c r="K108" s="1">
        <f t="shared" si="15"/>
        <v>0.98590005257268765</v>
      </c>
      <c r="L108" s="1">
        <f t="shared" si="16"/>
        <v>1</v>
      </c>
      <c r="M108" s="1">
        <f t="shared" si="17"/>
        <v>1</v>
      </c>
      <c r="N108" s="1">
        <f t="shared" si="18"/>
        <v>0</v>
      </c>
      <c r="O108" s="1">
        <f t="shared" si="19"/>
        <v>0</v>
      </c>
      <c r="P108" s="1">
        <f t="shared" si="2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Theory</vt:lpstr>
      <vt:lpstr>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2017-07-18T23:04:13Z</dcterms:created>
  <dcterms:modified xsi:type="dcterms:W3CDTF">2018-05-17T12:04:54Z</dcterms:modified>
</cp:coreProperties>
</file>