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davidromoff/Downloads/"/>
    </mc:Choice>
  </mc:AlternateContent>
  <bookViews>
    <workbookView xWindow="0" yWindow="460" windowWidth="27320" windowHeight="13600" tabRatio="500" activeTab="1"/>
  </bookViews>
  <sheets>
    <sheet name="ConfidenceNLift" sheetId="1" r:id="rId1"/>
    <sheet name="AprioriAlgo" sheetId="2" r:id="rId2"/>
  </sheets>
  <definedNames>
    <definedName name="Balloons" localSheetId="1">AprioriAlgo!$G$6:$G$10</definedName>
    <definedName name="Balloons">ConfidenceNLift!$G$3:$G$7</definedName>
    <definedName name="Candy_Bar" localSheetId="1">AprioriAlgo!$H$6:$H$10</definedName>
    <definedName name="Candy_Bar">ConfidenceNLift!$H$3:$H$7</definedName>
    <definedName name="Flowers" localSheetId="1">AprioriAlgo!$C$6:$C$10</definedName>
    <definedName name="Flowers">ConfidenceNLift!$C$3:$C$7</definedName>
    <definedName name="Get_Well_Card" localSheetId="1">AprioriAlgo!$D$6:$D$10</definedName>
    <definedName name="Get_Well_Card">ConfidenceNLift!$D$3:$D$7</definedName>
    <definedName name="Soda" localSheetId="1">AprioriAlgo!$E$6:$E$10</definedName>
    <definedName name="Soda">ConfidenceNLift!$E$3:$E$7</definedName>
    <definedName name="Stuffed_Animal" localSheetId="1">AprioriAlgo!$F$6:$F$10</definedName>
    <definedName name="Stuffed_Animal">ConfidenceNLift!$F$3:$F$7</definedName>
    <definedName name="SupportThreshold">AprioriAlgo!$B$3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27" i="1" l="1" a="1"/>
  <c r="H27" i="1"/>
  <c r="G27" i="1" a="1"/>
  <c r="G27" i="1"/>
  <c r="F27" i="1" a="1"/>
  <c r="F27" i="1"/>
  <c r="E27" i="1" a="1"/>
  <c r="E27" i="1"/>
  <c r="D27" i="1" a="1"/>
  <c r="D27" i="1"/>
  <c r="C27" i="1" a="1"/>
  <c r="C27" i="1"/>
  <c r="H26" i="1" a="1"/>
  <c r="H26" i="1"/>
  <c r="G26" i="1" a="1"/>
  <c r="G26" i="1"/>
  <c r="F26" i="1" a="1"/>
  <c r="F26" i="1"/>
  <c r="E26" i="1" a="1"/>
  <c r="E26" i="1"/>
  <c r="D26" i="1" a="1"/>
  <c r="D26" i="1"/>
  <c r="C26" i="1" a="1"/>
  <c r="C26" i="1"/>
  <c r="H25" i="1" a="1"/>
  <c r="H25" i="1"/>
  <c r="G25" i="1" a="1"/>
  <c r="G25" i="1"/>
  <c r="F25" i="1" a="1"/>
  <c r="F25" i="1"/>
  <c r="E25" i="1" a="1"/>
  <c r="E25" i="1"/>
  <c r="D25" i="1" a="1"/>
  <c r="D25" i="1"/>
  <c r="C25" i="1" a="1"/>
  <c r="C25" i="1"/>
  <c r="H24" i="1" a="1"/>
  <c r="H24" i="1"/>
  <c r="G24" i="1" a="1"/>
  <c r="G24" i="1"/>
  <c r="F24" i="1" a="1"/>
  <c r="F24" i="1"/>
  <c r="E24" i="1" a="1"/>
  <c r="E24" i="1"/>
  <c r="D24" i="1" a="1"/>
  <c r="D24" i="1"/>
  <c r="C24" i="1" a="1"/>
  <c r="C24" i="1"/>
  <c r="H23" i="1" a="1"/>
  <c r="H23" i="1"/>
  <c r="G23" i="1" a="1"/>
  <c r="G23" i="1"/>
  <c r="F23" i="1" a="1"/>
  <c r="F23" i="1"/>
  <c r="E23" i="1" a="1"/>
  <c r="E23" i="1"/>
  <c r="D23" i="1" a="1"/>
  <c r="D23" i="1"/>
  <c r="C23" i="1" a="1"/>
  <c r="C23" i="1"/>
  <c r="D22" i="1" a="1"/>
  <c r="D22" i="1"/>
  <c r="E22" i="1" a="1"/>
  <c r="E22" i="1"/>
  <c r="F22" i="1" a="1"/>
  <c r="F22" i="1"/>
  <c r="G22" i="1" a="1"/>
  <c r="G22" i="1"/>
  <c r="H22" i="1" a="1"/>
  <c r="H22" i="1"/>
  <c r="C22" i="1" a="1"/>
  <c r="C22" i="1"/>
  <c r="H18" i="1" a="1"/>
  <c r="H18" i="1"/>
  <c r="G18" i="1" a="1"/>
  <c r="G18" i="1"/>
  <c r="F18" i="1" a="1"/>
  <c r="F18" i="1"/>
  <c r="E18" i="1" a="1"/>
  <c r="E18" i="1"/>
  <c r="D18" i="1" a="1"/>
  <c r="D18" i="1"/>
  <c r="H17" i="1" a="1"/>
  <c r="H17" i="1"/>
  <c r="G17" i="1" a="1"/>
  <c r="G17" i="1"/>
  <c r="F17" i="1" a="1"/>
  <c r="F17" i="1"/>
  <c r="E17" i="1" a="1"/>
  <c r="E17" i="1"/>
  <c r="D17" i="1" a="1"/>
  <c r="D17" i="1"/>
  <c r="H16" i="1" a="1"/>
  <c r="H16" i="1"/>
  <c r="G16" i="1" a="1"/>
  <c r="G16" i="1"/>
  <c r="F16" i="1" a="1"/>
  <c r="F16" i="1"/>
  <c r="E16" i="1" a="1"/>
  <c r="E16" i="1"/>
  <c r="D16" i="1" a="1"/>
  <c r="D16" i="1"/>
  <c r="H15" i="1" a="1"/>
  <c r="H15" i="1"/>
  <c r="G15" i="1" a="1"/>
  <c r="G15" i="1"/>
  <c r="F15" i="1" a="1"/>
  <c r="F15" i="1"/>
  <c r="E15" i="1" a="1"/>
  <c r="E15" i="1"/>
  <c r="D15" i="1" a="1"/>
  <c r="D15" i="1"/>
  <c r="H14" i="1" a="1"/>
  <c r="H14" i="1"/>
  <c r="G14" i="1" a="1"/>
  <c r="G14" i="1"/>
  <c r="F14" i="1" a="1"/>
  <c r="F14" i="1"/>
  <c r="E14" i="1" a="1"/>
  <c r="E14" i="1"/>
  <c r="D14" i="1" a="1"/>
  <c r="D14" i="1"/>
  <c r="H13" i="1" a="1"/>
  <c r="H13" i="1"/>
  <c r="G13" i="1" a="1"/>
  <c r="G13" i="1"/>
  <c r="F13" i="1" a="1"/>
  <c r="F13" i="1"/>
  <c r="E13" i="1" a="1"/>
  <c r="E13" i="1"/>
  <c r="D13" i="1" a="1"/>
  <c r="D13" i="1"/>
  <c r="C14" i="1" a="1"/>
  <c r="C14" i="1"/>
  <c r="C15" i="1" a="1"/>
  <c r="C15" i="1"/>
  <c r="C16" i="1" a="1"/>
  <c r="C16" i="1"/>
  <c r="C17" i="1" a="1"/>
  <c r="C17" i="1"/>
  <c r="C18" i="1" a="1"/>
  <c r="C18" i="1"/>
  <c r="C13" i="1" a="1"/>
  <c r="C13" i="1"/>
  <c r="E12" i="2"/>
  <c r="E17" i="2" a="1"/>
  <c r="E17" i="2"/>
  <c r="E26" i="2" a="1"/>
  <c r="E26" i="2"/>
  <c r="F12" i="2"/>
  <c r="F17" i="2" a="1"/>
  <c r="F17" i="2"/>
  <c r="F26" i="2" a="1"/>
  <c r="F26" i="2"/>
  <c r="G12" i="2"/>
  <c r="G17" i="2" a="1"/>
  <c r="G17" i="2"/>
  <c r="G26" i="2" a="1"/>
  <c r="G26" i="2"/>
  <c r="H12" i="2"/>
  <c r="H17" i="2" a="1"/>
  <c r="H17" i="2"/>
  <c r="H26" i="2" a="1"/>
  <c r="H26" i="2"/>
  <c r="F18" i="2" a="1"/>
  <c r="F18" i="2"/>
  <c r="F27" i="2" a="1"/>
  <c r="F27" i="2"/>
  <c r="G18" i="2" a="1"/>
  <c r="G18" i="2"/>
  <c r="G27" i="2" a="1"/>
  <c r="G27" i="2"/>
  <c r="H18" i="2" a="1"/>
  <c r="H18" i="2"/>
  <c r="H27" i="2" a="1"/>
  <c r="H27" i="2"/>
  <c r="G19" i="2" a="1"/>
  <c r="G19" i="2"/>
  <c r="G28" i="2" a="1"/>
  <c r="G28" i="2"/>
  <c r="H19" i="2" a="1"/>
  <c r="H19" i="2"/>
  <c r="H28" i="2" a="1"/>
  <c r="H28" i="2"/>
  <c r="H20" i="2" a="1"/>
  <c r="H20" i="2"/>
  <c r="H29" i="2" a="1"/>
  <c r="H29" i="2"/>
  <c r="D12" i="2"/>
  <c r="D16" i="2" a="1"/>
  <c r="D16" i="2"/>
  <c r="D25" i="2" a="1"/>
  <c r="D25" i="2"/>
  <c r="E16" i="2" a="1"/>
  <c r="E16" i="2"/>
  <c r="E25" i="2" a="1"/>
  <c r="E25" i="2"/>
  <c r="F16" i="2" a="1"/>
  <c r="F16" i="2"/>
  <c r="F25" i="2" a="1"/>
  <c r="F25" i="2"/>
  <c r="G16" i="2" a="1"/>
  <c r="G16" i="2"/>
  <c r="G25" i="2" a="1"/>
  <c r="G25" i="2"/>
  <c r="H16" i="2" a="1"/>
  <c r="H16" i="2"/>
  <c r="H25" i="2" a="1"/>
  <c r="H25" i="2"/>
  <c r="C12" i="2"/>
  <c r="H11" i="2"/>
  <c r="G11" i="2"/>
  <c r="F11" i="2"/>
  <c r="E11" i="2"/>
  <c r="D11" i="2"/>
  <c r="C11" i="2"/>
  <c r="D9" i="1"/>
  <c r="E9" i="1"/>
  <c r="F9" i="1"/>
  <c r="G9" i="1"/>
  <c r="H9" i="1"/>
  <c r="C9" i="1"/>
  <c r="C8" i="1"/>
  <c r="D8" i="1"/>
  <c r="E8" i="1"/>
  <c r="F8" i="1"/>
  <c r="G8" i="1"/>
  <c r="H8" i="1"/>
</calcChain>
</file>

<file path=xl/sharedStrings.xml><?xml version="1.0" encoding="utf-8"?>
<sst xmlns="http://schemas.openxmlformats.org/spreadsheetml/2006/main" count="81" uniqueCount="17">
  <si>
    <t>Transaction</t>
  </si>
  <si>
    <t>Flowers</t>
  </si>
  <si>
    <t>Soda</t>
  </si>
  <si>
    <t>Balloons</t>
  </si>
  <si>
    <t>#1</t>
  </si>
  <si>
    <t>#2</t>
  </si>
  <si>
    <t>#3</t>
  </si>
  <si>
    <t>#4</t>
  </si>
  <si>
    <t>#5</t>
  </si>
  <si>
    <t>Support</t>
  </si>
  <si>
    <t>Get_Well_Card</t>
  </si>
  <si>
    <t>Stuffed_Animal</t>
  </si>
  <si>
    <t>Candy_Bar</t>
  </si>
  <si>
    <t>Confidence</t>
  </si>
  <si>
    <t>Lift</t>
  </si>
  <si>
    <t>SupportThreshold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</si>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</sst>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2"/>
      <color rgb="FFFFFFFF"/>
      <name val="Arial"/>
    </font>
    <font>
      <sz val="12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1089DA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rgb="FF9E9E9E"/>
      </left>
      <right style="thin">
        <color rgb="FF9E9E9E"/>
      </right>
      <top style="thin">
        <color rgb="FF9E9E9E"/>
      </top>
      <bottom style="thin">
        <color rgb="FF9E9E9E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2" fillId="3" borderId="1" xfId="0" applyFont="1" applyFill="1" applyBorder="1" applyAlignment="1">
      <alignment horizontal="center" vertical="center" wrapText="1" readingOrder="1"/>
    </xf>
    <xf numFmtId="0" fontId="3" fillId="0" borderId="1" xfId="0" applyFont="1" applyBorder="1" applyAlignment="1">
      <alignment horizontal="center" vertical="center" wrapText="1" readingOrder="1"/>
    </xf>
    <xf numFmtId="2" fontId="1" fillId="2" borderId="0" xfId="0" applyNumberFormat="1" applyFont="1" applyFill="1"/>
    <xf numFmtId="0" fontId="2" fillId="4" borderId="1" xfId="0" applyFont="1" applyFill="1" applyBorder="1" applyAlignment="1">
      <alignment horizontal="center" vertical="center" wrapText="1" readingOrder="1"/>
    </xf>
    <xf numFmtId="9" fontId="1" fillId="2" borderId="0" xfId="0" applyNumberFormat="1" applyFont="1" applyFill="1"/>
    <xf numFmtId="0" fontId="1" fillId="2" borderId="0" xfId="0" applyFont="1" applyFill="1" applyAlignment="1">
      <alignment horizontal="right"/>
    </xf>
    <xf numFmtId="2" fontId="1" fillId="2" borderId="0" xfId="0" applyNumberFormat="1" applyFont="1" applyFill="1" applyAlignment="1">
      <alignment horizontal="right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7"/>
  <sheetViews>
    <sheetView zoomScale="70" zoomScaleNormal="70" zoomScalePageLayoutView="70" workbookViewId="0"/>
  </sheetViews>
  <sheetFormatPr baseColWidth="10" defaultColWidth="21.83203125" defaultRowHeight="26" x14ac:dyDescent="0.3"/>
  <cols>
    <col min="1" max="16384" width="21.83203125" style="1"/>
  </cols>
  <sheetData>
    <row r="2" spans="2:8" x14ac:dyDescent="0.3">
      <c r="B2" s="2" t="s">
        <v>0</v>
      </c>
      <c r="C2" s="2" t="s">
        <v>1</v>
      </c>
      <c r="D2" s="2" t="s">
        <v>10</v>
      </c>
      <c r="E2" s="2" t="s">
        <v>2</v>
      </c>
      <c r="F2" s="2" t="s">
        <v>11</v>
      </c>
      <c r="G2" s="2" t="s">
        <v>3</v>
      </c>
      <c r="H2" s="2" t="s">
        <v>12</v>
      </c>
    </row>
    <row r="3" spans="2:8" x14ac:dyDescent="0.3">
      <c r="B3" s="3" t="s">
        <v>4</v>
      </c>
      <c r="C3" s="3">
        <v>1</v>
      </c>
      <c r="D3" s="3">
        <v>1</v>
      </c>
      <c r="E3" s="3">
        <v>1</v>
      </c>
      <c r="F3" s="3">
        <v>0</v>
      </c>
      <c r="G3" s="3">
        <v>0</v>
      </c>
      <c r="H3" s="3">
        <v>0</v>
      </c>
    </row>
    <row r="4" spans="2:8" x14ac:dyDescent="0.3">
      <c r="B4" s="3" t="s">
        <v>5</v>
      </c>
      <c r="C4" s="3">
        <v>1</v>
      </c>
      <c r="D4" s="3">
        <v>0</v>
      </c>
      <c r="E4" s="3">
        <v>0</v>
      </c>
      <c r="F4" s="3">
        <v>1</v>
      </c>
      <c r="G4" s="3">
        <v>1</v>
      </c>
      <c r="H4" s="3">
        <v>1</v>
      </c>
    </row>
    <row r="5" spans="2:8" x14ac:dyDescent="0.3">
      <c r="B5" s="3" t="s">
        <v>6</v>
      </c>
      <c r="C5" s="3">
        <v>1</v>
      </c>
      <c r="D5" s="3">
        <v>1</v>
      </c>
      <c r="E5" s="3">
        <v>0</v>
      </c>
      <c r="F5" s="3">
        <v>0</v>
      </c>
      <c r="G5" s="3">
        <v>0</v>
      </c>
      <c r="H5" s="3">
        <v>1</v>
      </c>
    </row>
    <row r="6" spans="2:8" x14ac:dyDescent="0.3">
      <c r="B6" s="3" t="s">
        <v>7</v>
      </c>
      <c r="C6" s="3">
        <v>0</v>
      </c>
      <c r="D6" s="3">
        <v>0</v>
      </c>
      <c r="E6" s="3">
        <v>1</v>
      </c>
      <c r="F6" s="3">
        <v>1</v>
      </c>
      <c r="G6" s="3">
        <v>1</v>
      </c>
      <c r="H6" s="3">
        <v>0</v>
      </c>
    </row>
    <row r="7" spans="2:8" x14ac:dyDescent="0.3">
      <c r="B7" s="3" t="s">
        <v>8</v>
      </c>
      <c r="C7" s="3">
        <v>1</v>
      </c>
      <c r="D7" s="3">
        <v>1</v>
      </c>
      <c r="E7" s="3">
        <v>1</v>
      </c>
      <c r="F7" s="3">
        <v>0</v>
      </c>
      <c r="G7" s="3">
        <v>0</v>
      </c>
      <c r="H7" s="3">
        <v>0</v>
      </c>
    </row>
    <row r="8" spans="2:8" x14ac:dyDescent="0.3">
      <c r="B8" s="1" t="s">
        <v>16</v>
      </c>
      <c r="C8" s="9">
        <f t="shared" ref="C8:H8" si="0">SUM(C3:C7)</f>
        <v>4</v>
      </c>
      <c r="D8" s="9">
        <f t="shared" si="0"/>
        <v>3</v>
      </c>
      <c r="E8" s="9">
        <f t="shared" si="0"/>
        <v>3</v>
      </c>
      <c r="F8" s="9">
        <f t="shared" si="0"/>
        <v>2</v>
      </c>
      <c r="G8" s="9">
        <f t="shared" si="0"/>
        <v>2</v>
      </c>
      <c r="H8" s="9">
        <f t="shared" si="0"/>
        <v>2</v>
      </c>
    </row>
    <row r="9" spans="2:8" x14ac:dyDescent="0.3">
      <c r="B9" s="1" t="s">
        <v>9</v>
      </c>
      <c r="C9" s="9">
        <f>C8/5</f>
        <v>0.8</v>
      </c>
      <c r="D9" s="9">
        <f t="shared" ref="D9:H9" si="1">D8/5</f>
        <v>0.6</v>
      </c>
      <c r="E9" s="9">
        <f t="shared" si="1"/>
        <v>0.6</v>
      </c>
      <c r="F9" s="9">
        <f t="shared" si="1"/>
        <v>0.4</v>
      </c>
      <c r="G9" s="9">
        <f t="shared" si="1"/>
        <v>0.4</v>
      </c>
      <c r="H9" s="9">
        <f t="shared" si="1"/>
        <v>0.4</v>
      </c>
    </row>
    <row r="12" spans="2:8" x14ac:dyDescent="0.3">
      <c r="B12" s="1" t="s">
        <v>13</v>
      </c>
      <c r="C12" s="2" t="s">
        <v>1</v>
      </c>
      <c r="D12" s="2" t="s">
        <v>10</v>
      </c>
      <c r="E12" s="2" t="s">
        <v>2</v>
      </c>
      <c r="F12" s="2" t="s">
        <v>11</v>
      </c>
      <c r="G12" s="2" t="s">
        <v>3</v>
      </c>
      <c r="H12" s="2" t="s">
        <v>12</v>
      </c>
    </row>
    <row r="13" spans="2:8" x14ac:dyDescent="0.3">
      <c r="B13" s="2" t="s">
        <v>1</v>
      </c>
      <c r="C13" s="4">
        <f t="array" aca="1" ref="C13" ca="1">SUM(INDIRECT(C$12)*INDIRECT($B13))/SUM(INDIRECT($B13))</f>
        <v>1</v>
      </c>
      <c r="D13" s="4">
        <f t="array" aca="1" ref="D13" ca="1">SUM(INDIRECT(D$12)*INDIRECT($B13))/SUM(INDIRECT($B13))</f>
        <v>0.75</v>
      </c>
      <c r="E13" s="4">
        <f t="array" aca="1" ref="E13" ca="1">SUM(INDIRECT(E$12)*INDIRECT($B13))/SUM(INDIRECT($B13))</f>
        <v>0.5</v>
      </c>
      <c r="F13" s="4">
        <f t="array" aca="1" ref="F13" ca="1">SUM(INDIRECT(F$12)*INDIRECT($B13))/SUM(INDIRECT($B13))</f>
        <v>0.25</v>
      </c>
      <c r="G13" s="4">
        <f t="array" aca="1" ref="G13" ca="1">SUM(INDIRECT(G$12)*INDIRECT($B13))/SUM(INDIRECT($B13))</f>
        <v>0.25</v>
      </c>
      <c r="H13" s="4">
        <f t="array" aca="1" ref="H13" ca="1">SUM(INDIRECT(H$12)*INDIRECT($B13))/SUM(INDIRECT($B13))</f>
        <v>0.5</v>
      </c>
    </row>
    <row r="14" spans="2:8" x14ac:dyDescent="0.3">
      <c r="B14" s="2" t="s">
        <v>10</v>
      </c>
      <c r="C14" s="4">
        <f t="array" aca="1" ref="C14" ca="1">SUM(INDIRECT(C$12)*INDIRECT($B14))/SUM(INDIRECT($B14))</f>
        <v>1</v>
      </c>
      <c r="D14" s="4">
        <f t="array" aca="1" ref="D14" ca="1">SUM(INDIRECT(D$12)*INDIRECT($B14))/SUM(INDIRECT($B14))</f>
        <v>1</v>
      </c>
      <c r="E14" s="4">
        <f t="array" aca="1" ref="E14" ca="1">SUM(INDIRECT(E$12)*INDIRECT($B14))/SUM(INDIRECT($B14))</f>
        <v>0.66666666666666663</v>
      </c>
      <c r="F14" s="4">
        <f t="array" aca="1" ref="F14" ca="1">SUM(INDIRECT(F$12)*INDIRECT($B14))/SUM(INDIRECT($B14))</f>
        <v>0</v>
      </c>
      <c r="G14" s="4">
        <f t="array" aca="1" ref="G14" ca="1">SUM(INDIRECT(G$12)*INDIRECT($B14))/SUM(INDIRECT($B14))</f>
        <v>0</v>
      </c>
      <c r="H14" s="4">
        <f t="array" aca="1" ref="H14" ca="1">SUM(INDIRECT(H$12)*INDIRECT($B14))/SUM(INDIRECT($B14))</f>
        <v>0.33333333333333331</v>
      </c>
    </row>
    <row r="15" spans="2:8" x14ac:dyDescent="0.3">
      <c r="B15" s="2" t="s">
        <v>2</v>
      </c>
      <c r="C15" s="4">
        <f t="array" aca="1" ref="C15" ca="1">SUM(INDIRECT(C$12)*INDIRECT($B15))/SUM(INDIRECT($B15))</f>
        <v>0.66666666666666663</v>
      </c>
      <c r="D15" s="4">
        <f t="array" aca="1" ref="D15" ca="1">SUM(INDIRECT(D$12)*INDIRECT($B15))/SUM(INDIRECT($B15))</f>
        <v>0.66666666666666663</v>
      </c>
      <c r="E15" s="4">
        <f t="array" aca="1" ref="E15" ca="1">SUM(INDIRECT(E$12)*INDIRECT($B15))/SUM(INDIRECT($B15))</f>
        <v>1</v>
      </c>
      <c r="F15" s="4">
        <f t="array" aca="1" ref="F15" ca="1">SUM(INDIRECT(F$12)*INDIRECT($B15))/SUM(INDIRECT($B15))</f>
        <v>0.33333333333333331</v>
      </c>
      <c r="G15" s="4">
        <f t="array" aca="1" ref="G15" ca="1">SUM(INDIRECT(G$12)*INDIRECT($B15))/SUM(INDIRECT($B15))</f>
        <v>0.33333333333333331</v>
      </c>
      <c r="H15" s="4">
        <f t="array" aca="1" ref="H15" ca="1">SUM(INDIRECT(H$12)*INDIRECT($B15))/SUM(INDIRECT($B15))</f>
        <v>0</v>
      </c>
    </row>
    <row r="16" spans="2:8" x14ac:dyDescent="0.3">
      <c r="B16" s="2" t="s">
        <v>11</v>
      </c>
      <c r="C16" s="4">
        <f t="array" aca="1" ref="C16" ca="1">SUM(INDIRECT(C$12)*INDIRECT($B16))/SUM(INDIRECT($B16))</f>
        <v>0.5</v>
      </c>
      <c r="D16" s="4">
        <f t="array" aca="1" ref="D16" ca="1">SUM(INDIRECT(D$12)*INDIRECT($B16))/SUM(INDIRECT($B16))</f>
        <v>0</v>
      </c>
      <c r="E16" s="4">
        <f t="array" aca="1" ref="E16" ca="1">SUM(INDIRECT(E$12)*INDIRECT($B16))/SUM(INDIRECT($B16))</f>
        <v>0.5</v>
      </c>
      <c r="F16" s="4">
        <f t="array" aca="1" ref="F16" ca="1">SUM(INDIRECT(F$12)*INDIRECT($B16))/SUM(INDIRECT($B16))</f>
        <v>1</v>
      </c>
      <c r="G16" s="4">
        <f t="array" aca="1" ref="G16" ca="1">SUM(INDIRECT(G$12)*INDIRECT($B16))/SUM(INDIRECT($B16))</f>
        <v>1</v>
      </c>
      <c r="H16" s="4">
        <f t="array" aca="1" ref="H16" ca="1">SUM(INDIRECT(H$12)*INDIRECT($B16))/SUM(INDIRECT($B16))</f>
        <v>0.5</v>
      </c>
    </row>
    <row r="17" spans="2:8" x14ac:dyDescent="0.3">
      <c r="B17" s="2" t="s">
        <v>3</v>
      </c>
      <c r="C17" s="4">
        <f t="array" aca="1" ref="C17" ca="1">SUM(INDIRECT(C$12)*INDIRECT($B17))/SUM(INDIRECT($B17))</f>
        <v>0.5</v>
      </c>
      <c r="D17" s="4">
        <f t="array" aca="1" ref="D17" ca="1">SUM(INDIRECT(D$12)*INDIRECT($B17))/SUM(INDIRECT($B17))</f>
        <v>0</v>
      </c>
      <c r="E17" s="4">
        <f t="array" aca="1" ref="E17" ca="1">SUM(INDIRECT(E$12)*INDIRECT($B17))/SUM(INDIRECT($B17))</f>
        <v>0.5</v>
      </c>
      <c r="F17" s="4">
        <f t="array" aca="1" ref="F17" ca="1">SUM(INDIRECT(F$12)*INDIRECT($B17))/SUM(INDIRECT($B17))</f>
        <v>1</v>
      </c>
      <c r="G17" s="4">
        <f t="array" aca="1" ref="G17" ca="1">SUM(INDIRECT(G$12)*INDIRECT($B17))/SUM(INDIRECT($B17))</f>
        <v>1</v>
      </c>
      <c r="H17" s="4">
        <f t="array" aca="1" ref="H17" ca="1">SUM(INDIRECT(H$12)*INDIRECT($B17))/SUM(INDIRECT($B17))</f>
        <v>0.5</v>
      </c>
    </row>
    <row r="18" spans="2:8" x14ac:dyDescent="0.3">
      <c r="B18" s="2" t="s">
        <v>12</v>
      </c>
      <c r="C18" s="4">
        <f t="array" aca="1" ref="C18" ca="1">SUM(INDIRECT(C$12)*INDIRECT($B18))/SUM(INDIRECT($B18))</f>
        <v>1</v>
      </c>
      <c r="D18" s="4">
        <f t="array" aca="1" ref="D18" ca="1">SUM(INDIRECT(D$12)*INDIRECT($B18))/SUM(INDIRECT($B18))</f>
        <v>0.5</v>
      </c>
      <c r="E18" s="4">
        <f t="array" aca="1" ref="E18" ca="1">SUM(INDIRECT(E$12)*INDIRECT($B18))/SUM(INDIRECT($B18))</f>
        <v>0</v>
      </c>
      <c r="F18" s="4">
        <f t="array" aca="1" ref="F18" ca="1">SUM(INDIRECT(F$12)*INDIRECT($B18))/SUM(INDIRECT($B18))</f>
        <v>0.5</v>
      </c>
      <c r="G18" s="4">
        <f t="array" aca="1" ref="G18" ca="1">SUM(INDIRECT(G$12)*INDIRECT($B18))/SUM(INDIRECT($B18))</f>
        <v>0.5</v>
      </c>
      <c r="H18" s="4">
        <f t="array" aca="1" ref="H18" ca="1">SUM(INDIRECT(H$12)*INDIRECT($B18))/SUM(INDIRECT($B18))</f>
        <v>1</v>
      </c>
    </row>
    <row r="21" spans="2:8" x14ac:dyDescent="0.3">
      <c r="B21" s="1" t="s">
        <v>14</v>
      </c>
      <c r="C21" s="2" t="s">
        <v>1</v>
      </c>
      <c r="D21" s="2" t="s">
        <v>10</v>
      </c>
      <c r="E21" s="2" t="s">
        <v>2</v>
      </c>
      <c r="F21" s="2" t="s">
        <v>11</v>
      </c>
      <c r="G21" s="2" t="s">
        <v>3</v>
      </c>
      <c r="H21" s="2" t="s">
        <v>12</v>
      </c>
    </row>
    <row r="22" spans="2:8" x14ac:dyDescent="0.3">
      <c r="B22" s="2" t="s">
        <v>1</v>
      </c>
      <c r="C22" s="4">
        <f t="array" aca="1" ref="C22" ca="1">SUM(INDIRECT(C$21)*INDIRECT($B22))/(SUM(INDIRECT($B22))*SUM(INDIRECT(C$21)))</f>
        <v>0.25</v>
      </c>
      <c r="D22" s="4">
        <f t="array" aca="1" ref="D22" ca="1">SUM(INDIRECT(D$21)*INDIRECT($B22))/(SUM(INDIRECT($B22))*SUM(INDIRECT(D$21)))</f>
        <v>0.25</v>
      </c>
      <c r="E22" s="4">
        <f t="array" aca="1" ref="E22" ca="1">SUM(INDIRECT(E$21)*INDIRECT($B22))/(SUM(INDIRECT($B22))*SUM(INDIRECT(E$21)))</f>
        <v>0.16666666666666666</v>
      </c>
      <c r="F22" s="4">
        <f t="array" aca="1" ref="F22" ca="1">SUM(INDIRECT(F$21)*INDIRECT($B22))/(SUM(INDIRECT($B22))*SUM(INDIRECT(F$21)))</f>
        <v>0.125</v>
      </c>
      <c r="G22" s="4">
        <f t="array" aca="1" ref="G22" ca="1">SUM(INDIRECT(G$21)*INDIRECT($B22))/(SUM(INDIRECT($B22))*SUM(INDIRECT(G$21)))</f>
        <v>0.125</v>
      </c>
      <c r="H22" s="4">
        <f t="array" aca="1" ref="H22" ca="1">SUM(INDIRECT(H$21)*INDIRECT($B22))/(SUM(INDIRECT($B22))*SUM(INDIRECT(H$21)))</f>
        <v>0.25</v>
      </c>
    </row>
    <row r="23" spans="2:8" x14ac:dyDescent="0.3">
      <c r="B23" s="2" t="s">
        <v>10</v>
      </c>
      <c r="C23" s="4">
        <f t="array" aca="1" ref="C23" ca="1">SUM(INDIRECT(C$21)*INDIRECT($B23))/(SUM(INDIRECT($B23))*SUM(INDIRECT(C$21)))</f>
        <v>0.25</v>
      </c>
      <c r="D23" s="4">
        <f t="array" aca="1" ref="D23" ca="1">SUM(INDIRECT(D$21)*INDIRECT($B23))/(SUM(INDIRECT($B23))*SUM(INDIRECT(D$21)))</f>
        <v>0.33333333333333331</v>
      </c>
      <c r="E23" s="4">
        <f t="array" aca="1" ref="E23" ca="1">SUM(INDIRECT(E$21)*INDIRECT($B23))/(SUM(INDIRECT($B23))*SUM(INDIRECT(E$21)))</f>
        <v>0.22222222222222221</v>
      </c>
      <c r="F23" s="4">
        <f t="array" aca="1" ref="F23" ca="1">SUM(INDIRECT(F$21)*INDIRECT($B23))/(SUM(INDIRECT($B23))*SUM(INDIRECT(F$21)))</f>
        <v>0</v>
      </c>
      <c r="G23" s="4">
        <f t="array" aca="1" ref="G23" ca="1">SUM(INDIRECT(G$21)*INDIRECT($B23))/(SUM(INDIRECT($B23))*SUM(INDIRECT(G$21)))</f>
        <v>0</v>
      </c>
      <c r="H23" s="4">
        <f t="array" aca="1" ref="H23" ca="1">SUM(INDIRECT(H$21)*INDIRECT($B23))/(SUM(INDIRECT($B23))*SUM(INDIRECT(H$21)))</f>
        <v>0.16666666666666666</v>
      </c>
    </row>
    <row r="24" spans="2:8" x14ac:dyDescent="0.3">
      <c r="B24" s="2" t="s">
        <v>2</v>
      </c>
      <c r="C24" s="4">
        <f t="array" aca="1" ref="C24" ca="1">SUM(INDIRECT(C$21)*INDIRECT($B24))/(SUM(INDIRECT($B24))*SUM(INDIRECT(C$21)))</f>
        <v>0.16666666666666666</v>
      </c>
      <c r="D24" s="4">
        <f t="array" aca="1" ref="D24" ca="1">SUM(INDIRECT(D$21)*INDIRECT($B24))/(SUM(INDIRECT($B24))*SUM(INDIRECT(D$21)))</f>
        <v>0.22222222222222221</v>
      </c>
      <c r="E24" s="4">
        <f t="array" aca="1" ref="E24" ca="1">SUM(INDIRECT(E$21)*INDIRECT($B24))/(SUM(INDIRECT($B24))*SUM(INDIRECT(E$21)))</f>
        <v>0.33333333333333331</v>
      </c>
      <c r="F24" s="4">
        <f t="array" aca="1" ref="F24" ca="1">SUM(INDIRECT(F$21)*INDIRECT($B24))/(SUM(INDIRECT($B24))*SUM(INDIRECT(F$21)))</f>
        <v>0.16666666666666666</v>
      </c>
      <c r="G24" s="4">
        <f t="array" aca="1" ref="G24" ca="1">SUM(INDIRECT(G$21)*INDIRECT($B24))/(SUM(INDIRECT($B24))*SUM(INDIRECT(G$21)))</f>
        <v>0.16666666666666666</v>
      </c>
      <c r="H24" s="4">
        <f t="array" aca="1" ref="H24" ca="1">SUM(INDIRECT(H$21)*INDIRECT($B24))/(SUM(INDIRECT($B24))*SUM(INDIRECT(H$21)))</f>
        <v>0</v>
      </c>
    </row>
    <row r="25" spans="2:8" x14ac:dyDescent="0.3">
      <c r="B25" s="2" t="s">
        <v>11</v>
      </c>
      <c r="C25" s="4">
        <f t="array" aca="1" ref="C25" ca="1">SUM(INDIRECT(C$21)*INDIRECT($B25))/(SUM(INDIRECT($B25))*SUM(INDIRECT(C$21)))</f>
        <v>0.125</v>
      </c>
      <c r="D25" s="4">
        <f t="array" aca="1" ref="D25" ca="1">SUM(INDIRECT(D$21)*INDIRECT($B25))/(SUM(INDIRECT($B25))*SUM(INDIRECT(D$21)))</f>
        <v>0</v>
      </c>
      <c r="E25" s="4">
        <f t="array" aca="1" ref="E25" ca="1">SUM(INDIRECT(E$21)*INDIRECT($B25))/(SUM(INDIRECT($B25))*SUM(INDIRECT(E$21)))</f>
        <v>0.16666666666666666</v>
      </c>
      <c r="F25" s="4">
        <f t="array" aca="1" ref="F25" ca="1">SUM(INDIRECT(F$21)*INDIRECT($B25))/(SUM(INDIRECT($B25))*SUM(INDIRECT(F$21)))</f>
        <v>0.5</v>
      </c>
      <c r="G25" s="4">
        <f t="array" aca="1" ref="G25" ca="1">SUM(INDIRECT(G$21)*INDIRECT($B25))/(SUM(INDIRECT($B25))*SUM(INDIRECT(G$21)))</f>
        <v>0.5</v>
      </c>
      <c r="H25" s="4">
        <f t="array" aca="1" ref="H25" ca="1">SUM(INDIRECT(H$21)*INDIRECT($B25))/(SUM(INDIRECT($B25))*SUM(INDIRECT(H$21)))</f>
        <v>0.25</v>
      </c>
    </row>
    <row r="26" spans="2:8" x14ac:dyDescent="0.3">
      <c r="B26" s="2" t="s">
        <v>3</v>
      </c>
      <c r="C26" s="4">
        <f t="array" aca="1" ref="C26" ca="1">SUM(INDIRECT(C$21)*INDIRECT($B26))/(SUM(INDIRECT($B26))*SUM(INDIRECT(C$21)))</f>
        <v>0.125</v>
      </c>
      <c r="D26" s="4">
        <f t="array" aca="1" ref="D26" ca="1">SUM(INDIRECT(D$21)*INDIRECT($B26))/(SUM(INDIRECT($B26))*SUM(INDIRECT(D$21)))</f>
        <v>0</v>
      </c>
      <c r="E26" s="4">
        <f t="array" aca="1" ref="E26" ca="1">SUM(INDIRECT(E$21)*INDIRECT($B26))/(SUM(INDIRECT($B26))*SUM(INDIRECT(E$21)))</f>
        <v>0.16666666666666666</v>
      </c>
      <c r="F26" s="4">
        <f t="array" aca="1" ref="F26" ca="1">SUM(INDIRECT(F$21)*INDIRECT($B26))/(SUM(INDIRECT($B26))*SUM(INDIRECT(F$21)))</f>
        <v>0.5</v>
      </c>
      <c r="G26" s="4">
        <f t="array" aca="1" ref="G26" ca="1">SUM(INDIRECT(G$21)*INDIRECT($B26))/(SUM(INDIRECT($B26))*SUM(INDIRECT(G$21)))</f>
        <v>0.5</v>
      </c>
      <c r="H26" s="4">
        <f t="array" aca="1" ref="H26" ca="1">SUM(INDIRECT(H$21)*INDIRECT($B26))/(SUM(INDIRECT($B26))*SUM(INDIRECT(H$21)))</f>
        <v>0.25</v>
      </c>
    </row>
    <row r="27" spans="2:8" x14ac:dyDescent="0.3">
      <c r="B27" s="2" t="s">
        <v>12</v>
      </c>
      <c r="C27" s="4">
        <f t="array" aca="1" ref="C27" ca="1">SUM(INDIRECT(C$21)*INDIRECT($B27))/(SUM(INDIRECT($B27))*SUM(INDIRECT(C$21)))</f>
        <v>0.25</v>
      </c>
      <c r="D27" s="4">
        <f t="array" aca="1" ref="D27" ca="1">SUM(INDIRECT(D$21)*INDIRECT($B27))/(SUM(INDIRECT($B27))*SUM(INDIRECT(D$21)))</f>
        <v>0.16666666666666666</v>
      </c>
      <c r="E27" s="4">
        <f t="array" aca="1" ref="E27" ca="1">SUM(INDIRECT(E$21)*INDIRECT($B27))/(SUM(INDIRECT($B27))*SUM(INDIRECT(E$21)))</f>
        <v>0</v>
      </c>
      <c r="F27" s="4">
        <f t="array" aca="1" ref="F27" ca="1">SUM(INDIRECT(F$21)*INDIRECT($B27))/(SUM(INDIRECT($B27))*SUM(INDIRECT(F$21)))</f>
        <v>0.25</v>
      </c>
      <c r="G27" s="4">
        <f t="array" aca="1" ref="G27" ca="1">SUM(INDIRECT(G$21)*INDIRECT($B27))/(SUM(INDIRECT($B27))*SUM(INDIRECT(G$21)))</f>
        <v>0.25</v>
      </c>
      <c r="H27" s="4">
        <f t="array" aca="1" ref="H27" ca="1">SUM(INDIRECT(H$21)*INDIRECT($B27))/(SUM(INDIRECT($B27))*SUM(INDIRECT(H$21)))</f>
        <v>0.5</v>
      </c>
    </row>
  </sheetData>
  <conditionalFormatting sqref="C22:H27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0"/>
  <sheetViews>
    <sheetView tabSelected="1" workbookViewId="0">
      <selection activeCell="B3" sqref="B3"/>
    </sheetView>
  </sheetViews>
  <sheetFormatPr baseColWidth="10" defaultColWidth="21.83203125" defaultRowHeight="26" x14ac:dyDescent="0.3"/>
  <cols>
    <col min="1" max="16384" width="21.83203125" style="1"/>
  </cols>
  <sheetData>
    <row r="2" spans="2:8" x14ac:dyDescent="0.3">
      <c r="B2" s="1" t="s">
        <v>15</v>
      </c>
    </row>
    <row r="3" spans="2:8" x14ac:dyDescent="0.3">
      <c r="B3" s="6">
        <v>0.3</v>
      </c>
    </row>
    <row r="5" spans="2:8" x14ac:dyDescent="0.3">
      <c r="B5" s="2" t="s">
        <v>0</v>
      </c>
      <c r="C5" s="2" t="s">
        <v>1</v>
      </c>
      <c r="D5" s="2" t="s">
        <v>10</v>
      </c>
      <c r="E5" s="2" t="s">
        <v>2</v>
      </c>
      <c r="F5" s="2" t="s">
        <v>11</v>
      </c>
      <c r="G5" s="2" t="s">
        <v>3</v>
      </c>
      <c r="H5" s="2" t="s">
        <v>12</v>
      </c>
    </row>
    <row r="6" spans="2:8" x14ac:dyDescent="0.3">
      <c r="B6" s="3" t="s">
        <v>4</v>
      </c>
      <c r="C6" s="3">
        <v>1</v>
      </c>
      <c r="D6" s="3">
        <v>1</v>
      </c>
      <c r="E6" s="3">
        <v>1</v>
      </c>
      <c r="F6" s="3">
        <v>0</v>
      </c>
      <c r="G6" s="3">
        <v>0</v>
      </c>
      <c r="H6" s="3">
        <v>0</v>
      </c>
    </row>
    <row r="7" spans="2:8" x14ac:dyDescent="0.3">
      <c r="B7" s="3" t="s">
        <v>5</v>
      </c>
      <c r="C7" s="3">
        <v>1</v>
      </c>
      <c r="D7" s="3">
        <v>0</v>
      </c>
      <c r="E7" s="3">
        <v>0</v>
      </c>
      <c r="F7" s="3">
        <v>1</v>
      </c>
      <c r="G7" s="3">
        <v>1</v>
      </c>
      <c r="H7" s="3">
        <v>1</v>
      </c>
    </row>
    <row r="8" spans="2:8" x14ac:dyDescent="0.3">
      <c r="B8" s="3" t="s">
        <v>6</v>
      </c>
      <c r="C8" s="3">
        <v>1</v>
      </c>
      <c r="D8" s="3">
        <v>1</v>
      </c>
      <c r="E8" s="3">
        <v>0</v>
      </c>
      <c r="F8" s="3">
        <v>0</v>
      </c>
      <c r="G8" s="3">
        <v>0</v>
      </c>
      <c r="H8" s="3">
        <v>1</v>
      </c>
    </row>
    <row r="9" spans="2:8" x14ac:dyDescent="0.3">
      <c r="B9" s="3" t="s">
        <v>7</v>
      </c>
      <c r="C9" s="3">
        <v>0</v>
      </c>
      <c r="D9" s="3">
        <v>0</v>
      </c>
      <c r="E9" s="3">
        <v>1</v>
      </c>
      <c r="F9" s="3">
        <v>1</v>
      </c>
      <c r="G9" s="3">
        <v>1</v>
      </c>
      <c r="H9" s="3">
        <v>0</v>
      </c>
    </row>
    <row r="10" spans="2:8" x14ac:dyDescent="0.3">
      <c r="B10" s="3" t="s">
        <v>8</v>
      </c>
      <c r="C10" s="3">
        <v>1</v>
      </c>
      <c r="D10" s="3">
        <v>1</v>
      </c>
      <c r="E10" s="3">
        <v>1</v>
      </c>
      <c r="F10" s="3">
        <v>0</v>
      </c>
      <c r="G10" s="3">
        <v>0</v>
      </c>
      <c r="H10" s="3">
        <v>0</v>
      </c>
    </row>
    <row r="11" spans="2:8" x14ac:dyDescent="0.3">
      <c r="B11" s="1" t="s">
        <v>16</v>
      </c>
      <c r="C11" s="1">
        <f t="shared" ref="C11:H11" si="0">SUM(C6:C10)</f>
        <v>4</v>
      </c>
      <c r="D11" s="1">
        <f t="shared" si="0"/>
        <v>3</v>
      </c>
      <c r="E11" s="1">
        <f t="shared" si="0"/>
        <v>3</v>
      </c>
      <c r="F11" s="1">
        <f t="shared" si="0"/>
        <v>2</v>
      </c>
      <c r="G11" s="1">
        <f t="shared" si="0"/>
        <v>2</v>
      </c>
      <c r="H11" s="1">
        <f t="shared" si="0"/>
        <v>2</v>
      </c>
    </row>
    <row r="12" spans="2:8" x14ac:dyDescent="0.3">
      <c r="B12" s="1" t="s">
        <v>9</v>
      </c>
      <c r="C12" s="7">
        <f t="shared" ref="C12:H12" si="1">IF(C11/5&lt;SupportThreshold,"Not used",C11/5)</f>
        <v>0.8</v>
      </c>
      <c r="D12" s="7">
        <f t="shared" si="1"/>
        <v>0.6</v>
      </c>
      <c r="E12" s="7">
        <f t="shared" si="1"/>
        <v>0.6</v>
      </c>
      <c r="F12" s="7">
        <f t="shared" si="1"/>
        <v>0.4</v>
      </c>
      <c r="G12" s="7">
        <f t="shared" si="1"/>
        <v>0.4</v>
      </c>
      <c r="H12" s="7">
        <f t="shared" si="1"/>
        <v>0.4</v>
      </c>
    </row>
    <row r="15" spans="2:8" x14ac:dyDescent="0.3">
      <c r="B15" s="1" t="s">
        <v>9</v>
      </c>
      <c r="C15" s="2" t="s">
        <v>1</v>
      </c>
      <c r="D15" s="2" t="s">
        <v>10</v>
      </c>
      <c r="E15" s="2" t="s">
        <v>2</v>
      </c>
      <c r="F15" s="2" t="s">
        <v>11</v>
      </c>
      <c r="G15" s="2" t="s">
        <v>3</v>
      </c>
      <c r="H15" s="2" t="s">
        <v>12</v>
      </c>
    </row>
    <row r="16" spans="2:8" x14ac:dyDescent="0.3">
      <c r="B16" s="2" t="s">
        <v>1</v>
      </c>
      <c r="C16" s="8"/>
      <c r="D16" s="8">
        <f t="array" aca="1" ref="D16" ca="1">IF(D$12="Not used","Not used",SUM(INDIRECT(D$5)*INDIRECT($B16))/5)</f>
        <v>0.6</v>
      </c>
      <c r="E16" s="8">
        <f t="array" aca="1" ref="E16" ca="1">IF(E$12="Not used","Not used",SUM(INDIRECT(E$5)*INDIRECT($B16))/5)</f>
        <v>0.4</v>
      </c>
      <c r="F16" s="8">
        <f t="array" aca="1" ref="F16" ca="1">IF(F$12="Not used","Not used",SUM(INDIRECT(F$5)*INDIRECT($B16))/5)</f>
        <v>0.2</v>
      </c>
      <c r="G16" s="8">
        <f t="array" aca="1" ref="G16" ca="1">IF(G$12="Not used","Not used",SUM(INDIRECT(G$5)*INDIRECT($B16))/5)</f>
        <v>0.2</v>
      </c>
      <c r="H16" s="8">
        <f t="array" aca="1" ref="H16" ca="1">IF(H$12="Not used","Not used",SUM(INDIRECT(H$5)*INDIRECT($B16))/5)</f>
        <v>0.4</v>
      </c>
    </row>
    <row r="17" spans="2:8" x14ac:dyDescent="0.3">
      <c r="B17" s="2" t="s">
        <v>10</v>
      </c>
      <c r="C17" s="8"/>
      <c r="D17" s="8"/>
      <c r="E17" s="8">
        <f t="array" aca="1" ref="E17" ca="1">IF(E$12="Not used","Not used",SUM(INDIRECT(E$5)*INDIRECT($B17))/5)</f>
        <v>0.4</v>
      </c>
      <c r="F17" s="8">
        <f t="array" aca="1" ref="F17" ca="1">IF(F$12="Not used","Not used",SUM(INDIRECT(F$5)*INDIRECT($B17))/5)</f>
        <v>0</v>
      </c>
      <c r="G17" s="8">
        <f t="array" aca="1" ref="G17" ca="1">IF(G$12="Not used","Not used",SUM(INDIRECT(G$5)*INDIRECT($B17))/5)</f>
        <v>0</v>
      </c>
      <c r="H17" s="8">
        <f t="array" aca="1" ref="H17" ca="1">IF(H$12="Not used","Not used",SUM(INDIRECT(H$5)*INDIRECT($B17))/5)</f>
        <v>0.2</v>
      </c>
    </row>
    <row r="18" spans="2:8" x14ac:dyDescent="0.3">
      <c r="B18" s="2" t="s">
        <v>2</v>
      </c>
      <c r="C18" s="8"/>
      <c r="D18" s="8"/>
      <c r="E18" s="8"/>
      <c r="F18" s="8">
        <f t="array" aca="1" ref="F18" ca="1">IF(F$12="Not used","Not used",SUM(INDIRECT(F$5)*INDIRECT($B18))/5)</f>
        <v>0.2</v>
      </c>
      <c r="G18" s="8">
        <f t="array" aca="1" ref="G18" ca="1">IF(G$12="Not used","Not used",SUM(INDIRECT(G$5)*INDIRECT($B18))/5)</f>
        <v>0.2</v>
      </c>
      <c r="H18" s="8">
        <f t="array" aca="1" ref="H18" ca="1">IF(H$12="Not used","Not used",SUM(INDIRECT(H$5)*INDIRECT($B18))/5)</f>
        <v>0</v>
      </c>
    </row>
    <row r="19" spans="2:8" x14ac:dyDescent="0.3">
      <c r="B19" s="2" t="s">
        <v>11</v>
      </c>
      <c r="C19" s="8"/>
      <c r="D19" s="8"/>
      <c r="E19" s="8"/>
      <c r="F19" s="8"/>
      <c r="G19" s="8">
        <f t="array" aca="1" ref="G19" ca="1">IF(G$12="Not used","Not used",SUM(INDIRECT(G$5)*INDIRECT($B19))/5)</f>
        <v>0.4</v>
      </c>
      <c r="H19" s="8">
        <f t="array" aca="1" ref="H19" ca="1">IF(H$12="Not used","Not used",SUM(INDIRECT(H$5)*INDIRECT($B19))/5)</f>
        <v>0.2</v>
      </c>
    </row>
    <row r="20" spans="2:8" x14ac:dyDescent="0.3">
      <c r="B20" s="2" t="s">
        <v>3</v>
      </c>
      <c r="C20" s="8"/>
      <c r="D20" s="8"/>
      <c r="E20" s="8"/>
      <c r="F20" s="8"/>
      <c r="G20" s="8"/>
      <c r="H20" s="8">
        <f t="array" aca="1" ref="H20" ca="1">IF(H$12="Not used","Not used",SUM(INDIRECT(H$5)*INDIRECT($B20))/5)</f>
        <v>0.2</v>
      </c>
    </row>
    <row r="21" spans="2:8" x14ac:dyDescent="0.3">
      <c r="B21" s="2" t="s">
        <v>12</v>
      </c>
      <c r="C21" s="8"/>
      <c r="D21" s="8"/>
      <c r="E21" s="8"/>
      <c r="F21" s="8"/>
      <c r="G21" s="8"/>
      <c r="H21" s="8"/>
    </row>
    <row r="24" spans="2:8" x14ac:dyDescent="0.3">
      <c r="B24" s="5" t="s">
        <v>12</v>
      </c>
      <c r="C24" s="2" t="s">
        <v>1</v>
      </c>
      <c r="D24" s="2" t="s">
        <v>10</v>
      </c>
      <c r="E24" s="2" t="s">
        <v>2</v>
      </c>
      <c r="F24" s="2" t="s">
        <v>11</v>
      </c>
      <c r="G24" s="2" t="s">
        <v>3</v>
      </c>
      <c r="H24" s="2" t="s">
        <v>12</v>
      </c>
    </row>
    <row r="25" spans="2:8" x14ac:dyDescent="0.3">
      <c r="B25" s="2" t="s">
        <v>1</v>
      </c>
      <c r="C25" s="4"/>
      <c r="D25" s="4">
        <f t="array" aca="1" ref="D25" ca="1">IF(OR(D16="Not used",D16&lt;SupportThreshold),"Not used",(INDIRECT(D$24)*INDIRECT($B25)*INDIRECT($B$24))/5)</f>
        <v>0</v>
      </c>
      <c r="E25" s="4">
        <f t="array" aca="1" ref="E25" ca="1">IF(OR(E16="Not used",E16&lt;SupportThreshold),"Not used",(INDIRECT(E$24)*INDIRECT($B25)*INDIRECT($B$24))/5)</f>
        <v>0</v>
      </c>
      <c r="F25" s="4" t="str">
        <f t="array" aca="1" ref="F25" ca="1">IF(OR(F16="Not used",F16&lt;SupportThreshold),"Not used",(INDIRECT(F$24)*INDIRECT($B25)*INDIRECT($B$24))/5)</f>
        <v>Not used</v>
      </c>
      <c r="G25" s="4" t="str">
        <f t="array" aca="1" ref="G25" ca="1">IF(OR(G16="Not used",G16&lt;SupportThreshold),"Not used",(INDIRECT(G$24)*INDIRECT($B25)*INDIRECT($B$24))/5)</f>
        <v>Not used</v>
      </c>
      <c r="H25" s="4">
        <f t="array" aca="1" ref="H25" ca="1">IF(OR(H16="Not used",H16&lt;SupportThreshold),"Not used",(INDIRECT(H$24)*INDIRECT($B25)*INDIRECT($B$24))/5)</f>
        <v>0</v>
      </c>
    </row>
    <row r="26" spans="2:8" x14ac:dyDescent="0.3">
      <c r="B26" s="2" t="s">
        <v>10</v>
      </c>
      <c r="C26" s="4"/>
      <c r="D26" s="4"/>
      <c r="E26" s="4">
        <f t="array" aca="1" ref="E26" ca="1">IF(OR(E17="Not used",E17&lt;SupportThreshold),"Not used",(INDIRECT(E$24)*INDIRECT($B26)*INDIRECT($B$24))/5)</f>
        <v>0</v>
      </c>
      <c r="F26" s="4" t="str">
        <f t="array" aca="1" ref="F26" ca="1">IF(OR(F17="Not used",F17&lt;SupportThreshold),"Not used",(INDIRECT(F$24)*INDIRECT($B26)*INDIRECT($B$24))/5)</f>
        <v>Not used</v>
      </c>
      <c r="G26" s="4" t="str">
        <f t="array" aca="1" ref="G26" ca="1">IF(OR(G17="Not used",G17&lt;SupportThreshold),"Not used",(INDIRECT(G$24)*INDIRECT($B26)*INDIRECT($B$24))/5)</f>
        <v>Not used</v>
      </c>
      <c r="H26" s="4" t="str">
        <f t="array" aca="1" ref="H26" ca="1">IF(OR(H17="Not used",H17&lt;SupportThreshold),"Not used",(INDIRECT(H$24)*INDIRECT($B26)*INDIRECT($B$24))/5)</f>
        <v>Not used</v>
      </c>
    </row>
    <row r="27" spans="2:8" x14ac:dyDescent="0.3">
      <c r="B27" s="2" t="s">
        <v>2</v>
      </c>
      <c r="C27" s="4"/>
      <c r="D27" s="4"/>
      <c r="E27" s="4"/>
      <c r="F27" s="4" t="str">
        <f t="array" aca="1" ref="F27" ca="1">IF(OR(F18="Not used",F18&lt;SupportThreshold),"Not used",(INDIRECT(F$24)*INDIRECT($B27)*INDIRECT($B$24))/5)</f>
        <v>Not used</v>
      </c>
      <c r="G27" s="4" t="str">
        <f t="array" aca="1" ref="G27" ca="1">IF(OR(G18="Not used",G18&lt;SupportThreshold),"Not used",(INDIRECT(G$24)*INDIRECT($B27)*INDIRECT($B$24))/5)</f>
        <v>Not used</v>
      </c>
      <c r="H27" s="4" t="str">
        <f t="array" aca="1" ref="H27" ca="1">IF(OR(H18="Not used",H18&lt;SupportThreshold),"Not used",(INDIRECT(H$24)*INDIRECT($B27)*INDIRECT($B$24))/5)</f>
        <v>Not used</v>
      </c>
    </row>
    <row r="28" spans="2:8" x14ac:dyDescent="0.3">
      <c r="B28" s="2" t="s">
        <v>11</v>
      </c>
      <c r="C28" s="4"/>
      <c r="D28" s="4"/>
      <c r="E28" s="4"/>
      <c r="F28" s="4"/>
      <c r="G28" s="4">
        <f t="array" aca="1" ref="G28" ca="1">IF(OR(G19="Not used",G19&lt;SupportThreshold),"Not used",(INDIRECT(G$24)*INDIRECT($B28)*INDIRECT($B$24))/5)</f>
        <v>0</v>
      </c>
      <c r="H28" s="4" t="str">
        <f t="array" aca="1" ref="H28" ca="1">IF(OR(H19="Not used",H19&lt;SupportThreshold),"Not used",(INDIRECT(H$24)*INDIRECT($B28)*INDIRECT($B$24))/5)</f>
        <v>Not used</v>
      </c>
    </row>
    <row r="29" spans="2:8" x14ac:dyDescent="0.3">
      <c r="B29" s="2" t="s">
        <v>3</v>
      </c>
      <c r="C29" s="4"/>
      <c r="D29" s="4"/>
      <c r="E29" s="4"/>
      <c r="F29" s="4"/>
      <c r="G29" s="4"/>
      <c r="H29" s="4" t="str">
        <f t="array" aca="1" ref="H29" ca="1">IF(OR(H20="Not used",H20&lt;SupportThreshold),"Not used",(INDIRECT(H$24)*INDIRECT($B29)*INDIRECT($B$24))/5)</f>
        <v>Not used</v>
      </c>
    </row>
    <row r="30" spans="2:8" x14ac:dyDescent="0.3">
      <c r="B30" s="2" t="s">
        <v>12</v>
      </c>
      <c r="C30" s="4"/>
      <c r="D30" s="4"/>
      <c r="E30" s="4"/>
      <c r="F30" s="4"/>
      <c r="G30" s="4"/>
      <c r="H30" s="4"/>
    </row>
  </sheetData>
  <dataValidations count="1">
    <dataValidation type="list" allowBlank="1" showInputMessage="1" showErrorMessage="1" sqref="B24">
      <formula1>$B$25:$B$30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ConfidenceNLift</vt:lpstr>
      <vt:lpstr>AprioriAlgo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2017-10-18T14:43:14Z</dcterms:created>
  <dcterms:modified xsi:type="dcterms:W3CDTF">2018-05-02T13:27:11Z</dcterms:modified>
</cp:coreProperties>
</file>