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ersonal Folders\New folder (2)\Assignment &amp; Project on Excel\June\Project\"/>
    </mc:Choice>
  </mc:AlternateContent>
  <xr:revisionPtr revIDLastSave="0" documentId="13_ncr:1_{F4EC6099-95D6-4BF0-B866-E8A5157093D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formation" sheetId="2" r:id="rId1"/>
    <sheet name="Depreciation Calculator" sheetId="1" r:id="rId2"/>
    <sheet name="Sheet1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E4" i="3"/>
  <c r="G10" i="3"/>
  <c r="G11" i="3" s="1"/>
  <c r="G12" i="3" s="1"/>
  <c r="F19" i="3"/>
  <c r="C35" i="1"/>
  <c r="D35" i="1"/>
  <c r="C34" i="1"/>
  <c r="D34" i="1"/>
  <c r="C33" i="1"/>
  <c r="D33" i="1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D20" i="1"/>
  <c r="D23" i="1" s="1"/>
  <c r="D8" i="1"/>
  <c r="J21" i="3" l="1"/>
  <c r="F20" i="3"/>
  <c r="F21" i="3"/>
  <c r="F22" i="3" s="1"/>
  <c r="D11" i="1"/>
  <c r="D12" i="1" s="1"/>
  <c r="F23" i="3" l="1"/>
  <c r="F24" i="3" s="1"/>
  <c r="D13" i="1"/>
  <c r="D14" i="1" l="1"/>
  <c r="D15" i="1" s="1"/>
  <c r="D36" i="1" l="1"/>
  <c r="C36" i="1" s="1"/>
  <c r="D37" i="1" l="1"/>
  <c r="C37" i="1" s="1"/>
  <c r="D38" i="1" l="1"/>
  <c r="C38" i="1" s="1"/>
  <c r="D39" i="1" l="1"/>
  <c r="C39" i="1" s="1"/>
  <c r="D40" i="1" l="1"/>
  <c r="C40" i="1" s="1"/>
  <c r="D41" i="1" l="1"/>
  <c r="C41" i="1" s="1"/>
  <c r="D42" i="1" l="1"/>
  <c r="C42" i="1" s="1"/>
  <c r="D43" i="1" l="1"/>
  <c r="C43" i="1" s="1"/>
  <c r="D44" i="1" l="1"/>
  <c r="C44" i="1" s="1"/>
  <c r="D45" i="1" l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MD</author>
  </authors>
  <commentList>
    <comment ref="D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 case of no scrap value, please put zero value.</t>
        </r>
      </text>
    </comment>
    <comment ref="D15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Accuracy Check - This cell must be zero.</t>
        </r>
      </text>
    </comment>
    <comment ref="D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In case of diminishing depreciation scrap value cannot be zero</t>
        </r>
      </text>
    </comment>
  </commentList>
</comments>
</file>

<file path=xl/sharedStrings.xml><?xml version="1.0" encoding="utf-8"?>
<sst xmlns="http://schemas.openxmlformats.org/spreadsheetml/2006/main" count="46" uniqueCount="41">
  <si>
    <t>Asset Price</t>
  </si>
  <si>
    <t>Scrap Value</t>
  </si>
  <si>
    <t>Estimated Life Span (Years)</t>
  </si>
  <si>
    <t>Book Value</t>
  </si>
  <si>
    <t>Depreciated Book Value After Its Life Span</t>
  </si>
  <si>
    <t>Total Depreciation For Its Life Span</t>
  </si>
  <si>
    <t>Balance Amount</t>
  </si>
  <si>
    <t>Year</t>
  </si>
  <si>
    <t>Depreciation Calculator</t>
  </si>
  <si>
    <t>Depreciation / Year as per Straight Line Method</t>
  </si>
  <si>
    <t>Rate of Depreciation as per Diminishing Balance Method</t>
  </si>
  <si>
    <t>Asset Cost</t>
  </si>
  <si>
    <t>Depreciation Percentage</t>
  </si>
  <si>
    <t>Additonal Asset Cost</t>
  </si>
  <si>
    <t xml:space="preserve">Additonal Asset Cost </t>
  </si>
  <si>
    <t>Depreciation Schedule</t>
  </si>
  <si>
    <t>Diminishing Balance Method</t>
  </si>
  <si>
    <t>Straight Line Method</t>
  </si>
  <si>
    <t>Year on Year Depreciation Amount</t>
  </si>
  <si>
    <t>Coachx.live</t>
  </si>
  <si>
    <t xml:space="preserve">Straight Line Method </t>
  </si>
  <si>
    <t>Initial Cost -Salvage Value/Useful Life</t>
  </si>
  <si>
    <t>Initial Cost - Annual Description</t>
  </si>
  <si>
    <t>we have initial cost only need to remove 1 yr dep</t>
  </si>
  <si>
    <t>Rate of depr</t>
  </si>
  <si>
    <t>Depreciation Amount/Initial Cost</t>
  </si>
  <si>
    <t>Initial Cost * Rate of Depreciation</t>
  </si>
  <si>
    <t>Initial Cost - Year 1 depreciation</t>
  </si>
  <si>
    <r>
      <t xml:space="preserve">To calculate </t>
    </r>
    <r>
      <rPr>
        <sz val="11"/>
        <color rgb="FFFF0000"/>
        <rFont val="Calibri"/>
        <family val="2"/>
        <scheme val="minor"/>
      </rPr>
      <t>Annual Description</t>
    </r>
  </si>
  <si>
    <r>
      <t xml:space="preserve">Require - </t>
    </r>
    <r>
      <rPr>
        <sz val="11"/>
        <color rgb="FFFF0000"/>
        <rFont val="Calibri"/>
        <family val="2"/>
        <scheme val="minor"/>
      </rPr>
      <t>initial Cost and Depreciation amount for 1 year</t>
    </r>
  </si>
  <si>
    <r>
      <t>Year</t>
    </r>
    <r>
      <rPr>
        <sz val="11"/>
        <color rgb="FFFF0000"/>
        <rFont val="Calibri"/>
        <family val="2"/>
        <scheme val="minor"/>
      </rPr>
      <t xml:space="preserve"> 1 Depreciation</t>
    </r>
  </si>
  <si>
    <r>
      <t>If need to calculate Book value at the</t>
    </r>
    <r>
      <rPr>
        <sz val="11"/>
        <color rgb="FFFF0000"/>
        <rFont val="Calibri"/>
        <family val="2"/>
        <scheme val="minor"/>
      </rPr>
      <t xml:space="preserve"> End of Year 1</t>
    </r>
  </si>
  <si>
    <r>
      <t xml:space="preserve">To calculate Book value @ the </t>
    </r>
    <r>
      <rPr>
        <sz val="11"/>
        <color rgb="FFFF0000"/>
        <rFont val="Calibri"/>
        <family val="2"/>
        <scheme val="minor"/>
      </rPr>
      <t>end of the year Description</t>
    </r>
  </si>
  <si>
    <t>Initial</t>
  </si>
  <si>
    <t>Sal</t>
  </si>
  <si>
    <t>Life</t>
  </si>
  <si>
    <t>AD</t>
  </si>
  <si>
    <t>1 Year</t>
  </si>
  <si>
    <t>D</t>
  </si>
  <si>
    <t>ROD</t>
  </si>
  <si>
    <t>Calculate the total depreciation for the asset's entire life span using the straight-line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</si>
</sst>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_ ;[Red]\-[$$-409]#,##0.00\ "/>
    <numFmt numFmtId="165" formatCode="[$$-409]#,##0.00"/>
  </numFmts>
  <fonts count="1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4"/>
      <color theme="0"/>
      <name val="Times New Roman"/>
      <family val="1"/>
    </font>
    <font>
      <b/>
      <sz val="20"/>
      <color theme="0"/>
      <name val="Cambria"/>
      <family val="1"/>
      <scheme val="major"/>
    </font>
    <font>
      <b/>
      <sz val="14"/>
      <color theme="0"/>
      <name val="Times New Roman"/>
      <family val="1"/>
    </font>
    <font>
      <u/>
      <sz val="2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8"/>
      <color theme="0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/>
    <xf numFmtId="0" fontId="0" fillId="5" borderId="0" xfId="0" applyFill="1"/>
    <xf numFmtId="0" fontId="0" fillId="5" borderId="0" xfId="0" applyFill="1" applyAlignment="1">
      <alignment wrapText="1"/>
    </xf>
    <xf numFmtId="2" fontId="0" fillId="0" borderId="0" xfId="0" applyNumberFormat="1"/>
    <xf numFmtId="165" fontId="1" fillId="0" borderId="0" xfId="0" applyNumberFormat="1" applyFont="1" applyAlignment="1">
      <alignment horizontal="center" vertical="center"/>
    </xf>
    <xf numFmtId="0" fontId="6" fillId="2" borderId="4" xfId="0" applyFont="1" applyFill="1" applyBorder="1" applyAlignment="1">
      <alignment horizontal="right" vertical="center" indent="4"/>
    </xf>
    <xf numFmtId="0" fontId="6" fillId="2" borderId="5" xfId="0" applyFont="1" applyFill="1" applyBorder="1" applyAlignment="1">
      <alignment horizontal="right" vertical="center" indent="4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indent="4"/>
    </xf>
    <xf numFmtId="0" fontId="7" fillId="2" borderId="1" xfId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wrapText="1" indent="4"/>
    </xf>
    <xf numFmtId="0" fontId="9" fillId="2" borderId="1" xfId="0" applyFont="1" applyFill="1" applyBorder="1" applyAlignment="1">
      <alignment horizontal="center" vertical="center"/>
    </xf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6</xdr:row>
      <xdr:rowOff>57150</xdr:rowOff>
    </xdr:from>
    <xdr:to>
      <xdr:col>28</xdr:col>
      <xdr:colOff>171450</xdr:colOff>
      <xdr:row>37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19100" y="1200150"/>
          <a:ext cx="16821150" cy="5943599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en-US" sz="2000" b="1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about the terminologies:</a:t>
          </a:r>
          <a:endParaRPr lang="en-US" sz="2000" b="1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initial cost of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Additional 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additional costs incurred in acquiring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Price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cost of the asset, including any additional costs.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Scrap Value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estimated residual or salvage value of the asset at the end of its useful life.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Estimated Life Span (Years)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expected number of years over which the asset will be depreciated.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Depreciation/Year as per Straight Line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amount of depreciation allocated to each year of the asset's useful life, calculated as (Asset Price - Scrap Value) /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Percentage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rate, calculated as (Depreciation/Year as per Straight Line Method) / Asset Price.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Depreciation For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depreciation expense over the asset's entire useful life, calculated as (Depreciation/Year as per Straight Line Method) *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Depreciated Book Value After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value of the asset after it has been fully depreciated, equal to the scrap value.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Balance Amount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remaining balance after fully depreciating the asset, which should ideally be zero.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Diminishing Balance Method:</a:t>
          </a:r>
          <a:endParaRPr lang="en-US" sz="2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Rate of Depreciation as per Diminishing Balance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 calculated based on the diminishing balance method.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Schedule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 table showing the year-by-year depreciation amounts and the corresponding book values of the asset.</a:t>
          </a:r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2</xdr:col>
      <xdr:colOff>361950</xdr:colOff>
      <xdr:row>1</xdr:row>
      <xdr:rowOff>28575</xdr:rowOff>
    </xdr:from>
    <xdr:to>
      <xdr:col>26</xdr:col>
      <xdr:colOff>247650</xdr:colOff>
      <xdr:row>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81150" y="219075"/>
          <a:ext cx="14516100" cy="7334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sz="32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Comparative Analysis of Depreciation Methods: Straight-Line vs. Diminishing Balance</a:t>
          </a:r>
          <a:endParaRPr lang="en-US" sz="11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161926</xdr:colOff>
      <xdr:row>24</xdr:row>
      <xdr:rowOff>247651</xdr:rowOff>
    </xdr:from>
    <xdr:to>
      <xdr:col>10</xdr:col>
      <xdr:colOff>333376</xdr:colOff>
      <xdr:row>25</xdr:row>
      <xdr:rowOff>66676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934701" y="6686551"/>
          <a:ext cx="171450" cy="7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4</xdr:col>
      <xdr:colOff>194732</xdr:colOff>
      <xdr:row>1</xdr:row>
      <xdr:rowOff>333374</xdr:rowOff>
    </xdr:from>
    <xdr:to>
      <xdr:col>19</xdr:col>
      <xdr:colOff>364064</xdr:colOff>
      <xdr:row>57</xdr:row>
      <xdr:rowOff>186267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381999" y="451907"/>
          <a:ext cx="8720665" cy="13907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Questions:</a:t>
          </a:r>
        </a:p>
        <a:p>
          <a:endParaRPr lang="en-US" sz="1100"/>
        </a:p>
        <a:p>
          <a:r>
            <a:rPr lang="en-US" sz="1400" b="1" u="sng"/>
            <a:t>Basics</a:t>
          </a:r>
          <a:r>
            <a:rPr lang="en-US" sz="1400" b="1" u="sng" baseline="0"/>
            <a:t>  Problem Statements </a:t>
          </a:r>
        </a:p>
        <a:p>
          <a:endParaRPr lang="en-US" sz="1100" u="sng" baseline="0"/>
        </a:p>
        <a:p>
          <a:r>
            <a:rPr lang="en-US" sz="1100" u="sng" baseline="0"/>
            <a:t>straight line method:</a:t>
          </a:r>
          <a:endParaRPr lang="en-US" sz="1100"/>
        </a:p>
        <a:p>
          <a:r>
            <a:rPr lang="en-US" sz="1200"/>
            <a:t>1.</a:t>
          </a:r>
          <a:r>
            <a:rPr lang="en-US" sz="1200" baseline="0"/>
            <a:t> Calculate the Asset Price </a:t>
          </a:r>
        </a:p>
        <a:p>
          <a:endParaRPr lang="en-US" sz="1200" baseline="0"/>
        </a:p>
        <a:p>
          <a:r>
            <a:rPr lang="en-US" sz="1200" baseline="0"/>
            <a:t>2. Whats is the depreciation as per staright line method</a:t>
          </a:r>
        </a:p>
        <a:p>
          <a:endParaRPr lang="en-US" sz="1200" baseline="0"/>
        </a:p>
        <a:p>
          <a:r>
            <a:rPr lang="en-US" sz="1200" baseline="0"/>
            <a:t>3.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depreciation percentage for the straight-line method?</a:t>
          </a:r>
          <a:endParaRPr lang="en-US" sz="1200">
            <a:effectLst/>
          </a:endParaRPr>
        </a:p>
        <a:p>
          <a:endParaRPr lang="en-US" sz="1200" baseline="0"/>
        </a:p>
        <a:p>
          <a:r>
            <a:rPr lang="en-US" sz="1200" baseline="0"/>
            <a:t>4. What is the total depreciation for its life span</a:t>
          </a:r>
        </a:p>
        <a:p>
          <a:endParaRPr lang="en-US" sz="1200" baseline="0"/>
        </a:p>
        <a:p>
          <a:r>
            <a:rPr lang="en-US" sz="1200" baseline="0"/>
            <a:t>5. Find the depreciated book value after its life span</a:t>
          </a:r>
        </a:p>
        <a:p>
          <a:endParaRPr lang="en-US" sz="1200" baseline="0"/>
        </a:p>
        <a:p>
          <a:r>
            <a:rPr lang="en-US" sz="1200" baseline="0"/>
            <a:t>6. What is the Balance amount </a:t>
          </a:r>
        </a:p>
        <a:p>
          <a:endParaRPr lang="en-US" sz="1100" baseline="0"/>
        </a:p>
        <a:p>
          <a:endParaRPr lang="en-US" sz="1100" u="sng" baseline="0"/>
        </a:p>
        <a:p>
          <a:r>
            <a:rPr lang="en-US" sz="1100" u="sng" baseline="0"/>
            <a:t>Diminishing Balance Method</a:t>
          </a:r>
        </a:p>
        <a:p>
          <a:endParaRPr lang="en-US" sz="1100" u="sng" baseline="0"/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Calculate the Asset Price </a:t>
          </a:r>
        </a:p>
        <a:p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</a:rPr>
            <a:t>2. Find the rate of</a:t>
          </a:r>
          <a:r>
            <a:rPr lang="en-US" sz="1200" baseline="0">
              <a:effectLst/>
            </a:rPr>
            <a:t> depreciation as per diminishing balance method</a:t>
          </a:r>
        </a:p>
        <a:p>
          <a:endParaRPr lang="en-US" baseline="0">
            <a:effectLst/>
          </a:endParaRPr>
        </a:p>
        <a:p>
          <a:endParaRPr lang="en-US" baseline="0">
            <a:effectLst/>
          </a:endParaRPr>
        </a:p>
        <a:p>
          <a:r>
            <a:rPr lang="en-US" sz="1400" b="1" u="sng" baseline="0">
              <a:effectLst/>
            </a:rPr>
            <a:t>Intermediate Problem Statements</a:t>
          </a:r>
        </a:p>
        <a:p>
          <a:endParaRPr lang="en-US" u="sng" baseline="0">
            <a:effectLst/>
          </a:endParaRPr>
        </a:p>
        <a:p>
          <a:r>
            <a:rPr lang="en-US" sz="1200" u="none" baseline="0">
              <a:effectLst/>
            </a:rPr>
            <a:t>1. Find the Book Value for Year 1 and  the after that Calculate the Year on Year Depreciation amount </a:t>
          </a:r>
        </a:p>
        <a:p>
          <a:r>
            <a:rPr lang="en-US" sz="1200" u="none" baseline="0">
              <a:effectLst/>
            </a:rPr>
            <a:t>(Hint :- For Year on Year Depreciation amount  for Year1  you can use formula of  (Book Value on Year1 * Rate of Depreciation as per Diminshing Balance Method))</a:t>
          </a:r>
        </a:p>
        <a:p>
          <a:endParaRPr lang="en-US" sz="1200" u="none" baseline="0">
            <a:effectLst/>
          </a:endParaRPr>
        </a:p>
        <a:p>
          <a:endParaRPr lang="en-US" sz="1200" u="none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none" baseline="0">
              <a:effectLst/>
            </a:rPr>
            <a:t>2. Find the Book Value for Year2  and its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 on Year Depreciation amount  for Year2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Year2 use formula (Book Value of Year1 - Year on Year Depreciation amount) and for For Year on Year Depreciation amount  for year2  you can use formula of  (Book Value on Year2 * Rate of Depreciation as per Diminshing Balance Method))</a:t>
          </a: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eaLnBrk="1" fontAlgn="auto" latinLnBrk="0" hangingPunct="1"/>
          <a:r>
            <a:rPr lang="en-US" sz="1200">
              <a:effectLst/>
            </a:rPr>
            <a:t>3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Find the Book Value for Year3  and its Year on Year Depreciation amount  for Year3</a:t>
          </a:r>
          <a:endParaRPr lang="en-US" sz="1200">
            <a:effectLst/>
          </a:endParaRPr>
        </a:p>
        <a:p>
          <a:pPr eaLnBrk="1" fontAlgn="auto" latinLnBrk="0" hangingPunct="1"/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Year3 use formula (Book Value of Year2 - Year on Year Depreciation amount) for Year2  and for For Year on Year Depreciation amount  for year3  you can use formula of  (Book Value on Year3 * Rate of Depreciation as per Diminshing Balance Method))</a:t>
          </a:r>
        </a:p>
        <a:p>
          <a:pPr eaLnBrk="1" fontAlgn="auto" latinLnBrk="0" hangingPunct="1"/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200">
              <a:effectLst/>
            </a:rPr>
            <a:t>4. So by using above approach</a:t>
          </a:r>
          <a:r>
            <a:rPr lang="en-US" sz="1200" baseline="0">
              <a:effectLst/>
            </a:rPr>
            <a:t> calculate  for 10 years data</a:t>
          </a:r>
        </a:p>
        <a:p>
          <a:pPr eaLnBrk="1" fontAlgn="auto" latinLnBrk="0" hangingPunct="1"/>
          <a:endParaRPr lang="en-US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r>
            <a:rPr lang="en-US" sz="1600" b="1" u="sng" baseline="0">
              <a:effectLst/>
            </a:rPr>
            <a:t>Advanced Problem Statements </a:t>
          </a:r>
        </a:p>
        <a:p>
          <a:endParaRPr lang="en-US" u="none" baseline="0">
            <a:effectLst/>
          </a:endParaRPr>
        </a:p>
        <a:p>
          <a:r>
            <a:rPr lang="en-US" sz="1200" u="none" baseline="0">
              <a:effectLst/>
            </a:rPr>
            <a:t>(Note- For below Questions take a new worksheet and in that Write your Answers with which formula you are applying for each questions)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1)  Calculate the annual depreciation amount using the straight-line method for the given asset.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2)  Calculate the total depreciation for the asset's entire life span using the straight-line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3)  What is the depreciated book value of the asset after its life span using the straight-line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4)  Calculate the rate of depreciation per year as per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5)  What is the depreciation amount for the asset in the second year according to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6)  What is the book value of the asset in the fourth year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7)  Calculate the total depreciation for the asset's entire life span using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8)  What is the book value of the asset after its life span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9) Compare the total depreciation amounts obtained from the straight-line method and the diminishing balance method. Which method results in higher total depreciation?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10)  Prepare an Presentation for above Analysis you made so far along with Visual Graphs representation</a:t>
          </a: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80" zoomScaleNormal="80" workbookViewId="0">
      <selection activeCell="J3" sqref="J3"/>
    </sheetView>
  </sheetViews>
  <sheetFormatPr defaultRowHeight="14.4" x14ac:dyDescent="0.3"/>
  <cols>
    <col min="1" max="1" width="9.1093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"/>
  <sheetViews>
    <sheetView tabSelected="1" topLeftCell="A24" zoomScale="90" zoomScaleNormal="90" workbookViewId="0">
      <selection activeCell="D6" sqref="D6"/>
    </sheetView>
  </sheetViews>
  <sheetFormatPr defaultColWidth="8.6640625" defaultRowHeight="18" x14ac:dyDescent="0.3"/>
  <cols>
    <col min="1" max="1" width="3.109375" style="1" customWidth="1"/>
    <col min="2" max="2" width="12.5546875" style="1" customWidth="1"/>
    <col min="3" max="3" width="79.88671875" style="1" customWidth="1"/>
    <col min="4" max="4" width="23.77734375" style="1" bestFit="1" customWidth="1"/>
    <col min="5" max="5" width="3.33203125" style="1" customWidth="1"/>
    <col min="6" max="6" width="8.6640625" style="1"/>
    <col min="7" max="7" width="9" style="1" bestFit="1" customWidth="1"/>
    <col min="8" max="16384" width="8.6640625" style="1"/>
  </cols>
  <sheetData>
    <row r="1" spans="1:5" ht="9.9" customHeight="1" thickBot="1" x14ac:dyDescent="0.35">
      <c r="A1" s="9"/>
      <c r="B1" s="9"/>
      <c r="C1" s="9"/>
      <c r="D1" s="9"/>
      <c r="E1" s="9"/>
    </row>
    <row r="2" spans="1:5" ht="37.799999999999997" thickTop="1" thickBot="1" x14ac:dyDescent="0.35">
      <c r="A2" s="9"/>
      <c r="B2" s="24"/>
      <c r="C2" s="22" t="s">
        <v>19</v>
      </c>
      <c r="D2" s="22"/>
      <c r="E2" s="9"/>
    </row>
    <row r="3" spans="1:5" ht="25.8" thickTop="1" thickBot="1" x14ac:dyDescent="0.35">
      <c r="A3" s="9"/>
      <c r="B3" s="25"/>
      <c r="C3" s="23" t="s">
        <v>8</v>
      </c>
      <c r="D3" s="23"/>
      <c r="E3" s="9"/>
    </row>
    <row r="4" spans="1:5" ht="19.2" thickTop="1" thickBot="1" x14ac:dyDescent="0.35">
      <c r="A4" s="9"/>
      <c r="B4" s="5"/>
      <c r="C4" s="5"/>
      <c r="D4" s="5"/>
      <c r="E4" s="9"/>
    </row>
    <row r="5" spans="1:5" ht="25.8" thickTop="1" thickBot="1" x14ac:dyDescent="0.35">
      <c r="A5" s="9"/>
      <c r="B5" s="20" t="s">
        <v>17</v>
      </c>
      <c r="C5" s="20"/>
      <c r="D5" s="20"/>
      <c r="E5" s="9"/>
    </row>
    <row r="6" spans="1:5" ht="19.2" thickTop="1" thickBot="1" x14ac:dyDescent="0.35">
      <c r="A6" s="9"/>
      <c r="B6" s="18" t="s">
        <v>11</v>
      </c>
      <c r="C6" s="19"/>
      <c r="D6" s="10">
        <v>450000</v>
      </c>
      <c r="E6" s="9"/>
    </row>
    <row r="7" spans="1:5" ht="19.2" thickTop="1" thickBot="1" x14ac:dyDescent="0.35">
      <c r="A7" s="9"/>
      <c r="B7" s="18" t="s">
        <v>13</v>
      </c>
      <c r="C7" s="19"/>
      <c r="D7" s="10">
        <v>50000</v>
      </c>
      <c r="E7" s="9"/>
    </row>
    <row r="8" spans="1:5" ht="19.2" thickTop="1" thickBot="1" x14ac:dyDescent="0.35">
      <c r="A8" s="9"/>
      <c r="B8" s="18" t="s">
        <v>0</v>
      </c>
      <c r="C8" s="19"/>
      <c r="D8" s="4">
        <f>SUM(D6:D7)</f>
        <v>500000</v>
      </c>
      <c r="E8" s="9"/>
    </row>
    <row r="9" spans="1:5" ht="19.2" thickTop="1" thickBot="1" x14ac:dyDescent="0.35">
      <c r="A9" s="9"/>
      <c r="B9" s="18" t="s">
        <v>1</v>
      </c>
      <c r="C9" s="19"/>
      <c r="D9" s="10">
        <v>50000</v>
      </c>
      <c r="E9" s="9"/>
    </row>
    <row r="10" spans="1:5" ht="19.2" thickTop="1" thickBot="1" x14ac:dyDescent="0.35">
      <c r="A10" s="9"/>
      <c r="B10" s="18" t="s">
        <v>2</v>
      </c>
      <c r="C10" s="19"/>
      <c r="D10" s="11">
        <v>10</v>
      </c>
      <c r="E10" s="9"/>
    </row>
    <row r="11" spans="1:5" ht="19.2" thickTop="1" thickBot="1" x14ac:dyDescent="0.35">
      <c r="A11" s="9"/>
      <c r="B11" s="21" t="s">
        <v>9</v>
      </c>
      <c r="C11" s="21"/>
      <c r="D11" s="4">
        <f>IF(D8="", "", SLN($D$8,$D$9,$D$10))</f>
        <v>45000</v>
      </c>
      <c r="E11" s="9"/>
    </row>
    <row r="12" spans="1:5" ht="19.2" thickTop="1" thickBot="1" x14ac:dyDescent="0.35">
      <c r="A12" s="9"/>
      <c r="B12" s="21" t="s">
        <v>12</v>
      </c>
      <c r="C12" s="21"/>
      <c r="D12" s="6">
        <f>IFERROR(D11/D8,"")</f>
        <v>0.09</v>
      </c>
      <c r="E12" s="9"/>
    </row>
    <row r="13" spans="1:5" ht="19.2" thickTop="1" thickBot="1" x14ac:dyDescent="0.35">
      <c r="A13" s="9"/>
      <c r="B13" s="18" t="s">
        <v>5</v>
      </c>
      <c r="C13" s="19"/>
      <c r="D13" s="3">
        <f>IF(D8="", "", D11*D10)</f>
        <v>450000</v>
      </c>
      <c r="E13" s="9"/>
    </row>
    <row r="14" spans="1:5" ht="19.2" thickTop="1" thickBot="1" x14ac:dyDescent="0.35">
      <c r="A14" s="9"/>
      <c r="B14" s="18" t="s">
        <v>4</v>
      </c>
      <c r="C14" s="19"/>
      <c r="D14" s="3">
        <f>IF(D8="", "", D8-D13)</f>
        <v>50000</v>
      </c>
      <c r="E14" s="9"/>
    </row>
    <row r="15" spans="1:5" ht="19.2" thickTop="1" thickBot="1" x14ac:dyDescent="0.35">
      <c r="A15" s="9"/>
      <c r="B15" s="18" t="s">
        <v>6</v>
      </c>
      <c r="C15" s="19"/>
      <c r="D15" s="3">
        <f>IF(D8="", "", D9-D14)</f>
        <v>0</v>
      </c>
      <c r="E15" s="9"/>
    </row>
    <row r="16" spans="1:5" ht="19.2" thickTop="1" thickBot="1" x14ac:dyDescent="0.35">
      <c r="A16" s="9"/>
      <c r="B16" s="5"/>
      <c r="C16" s="5"/>
      <c r="D16" s="5"/>
      <c r="E16" s="9"/>
    </row>
    <row r="17" spans="1:5" ht="25.8" thickTop="1" thickBot="1" x14ac:dyDescent="0.35">
      <c r="A17" s="9"/>
      <c r="B17" s="20" t="s">
        <v>16</v>
      </c>
      <c r="C17" s="20"/>
      <c r="D17" s="20"/>
      <c r="E17" s="9"/>
    </row>
    <row r="18" spans="1:5" ht="18.899999999999999" customHeight="1" thickTop="1" thickBot="1" x14ac:dyDescent="0.35">
      <c r="A18" s="9"/>
      <c r="B18" s="21" t="s">
        <v>11</v>
      </c>
      <c r="C18" s="21"/>
      <c r="D18" s="10">
        <v>450000</v>
      </c>
      <c r="E18" s="9"/>
    </row>
    <row r="19" spans="1:5" ht="18.899999999999999" customHeight="1" thickTop="1" thickBot="1" x14ac:dyDescent="0.35">
      <c r="A19" s="9"/>
      <c r="B19" s="21" t="s">
        <v>14</v>
      </c>
      <c r="C19" s="21"/>
      <c r="D19" s="10">
        <v>50000</v>
      </c>
      <c r="E19" s="9"/>
    </row>
    <row r="20" spans="1:5" ht="18.899999999999999" customHeight="1" thickTop="1" thickBot="1" x14ac:dyDescent="0.35">
      <c r="A20" s="9"/>
      <c r="B20" s="21" t="s">
        <v>0</v>
      </c>
      <c r="C20" s="21"/>
      <c r="D20" s="4">
        <f>SUM(D18:D19)</f>
        <v>500000</v>
      </c>
      <c r="E20" s="9"/>
    </row>
    <row r="21" spans="1:5" ht="18.899999999999999" customHeight="1" thickTop="1" thickBot="1" x14ac:dyDescent="0.35">
      <c r="A21" s="9"/>
      <c r="B21" s="21" t="s">
        <v>1</v>
      </c>
      <c r="C21" s="21"/>
      <c r="D21" s="10">
        <v>50000</v>
      </c>
      <c r="E21" s="9"/>
    </row>
    <row r="22" spans="1:5" ht="18.899999999999999" customHeight="1" thickTop="1" thickBot="1" x14ac:dyDescent="0.35">
      <c r="A22" s="9"/>
      <c r="B22" s="21" t="s">
        <v>2</v>
      </c>
      <c r="C22" s="21"/>
      <c r="D22" s="11">
        <v>10</v>
      </c>
      <c r="E22" s="9"/>
    </row>
    <row r="23" spans="1:5" ht="18.899999999999999" customHeight="1" thickTop="1" thickBot="1" x14ac:dyDescent="0.35">
      <c r="A23" s="9"/>
      <c r="B23" s="26" t="s">
        <v>10</v>
      </c>
      <c r="C23" s="26"/>
      <c r="D23" s="6">
        <f>IF(D20="","",1-(D21/D20)^(1/D22))</f>
        <v>0.20567176527571851</v>
      </c>
      <c r="E23" s="9"/>
    </row>
    <row r="24" spans="1:5" ht="24" thickTop="1" thickBot="1" x14ac:dyDescent="0.35">
      <c r="A24" s="9"/>
      <c r="B24" s="27" t="s">
        <v>15</v>
      </c>
      <c r="C24" s="27"/>
      <c r="D24" s="27"/>
      <c r="E24" s="9"/>
    </row>
    <row r="25" spans="1:5" ht="19.2" thickTop="1" thickBot="1" x14ac:dyDescent="0.35">
      <c r="A25" s="9"/>
      <c r="B25" s="7" t="s">
        <v>7</v>
      </c>
      <c r="C25" s="7" t="s">
        <v>18</v>
      </c>
      <c r="D25" s="7" t="s">
        <v>3</v>
      </c>
      <c r="E25" s="9"/>
    </row>
    <row r="26" spans="1:5" ht="19.2" thickTop="1" thickBot="1" x14ac:dyDescent="0.35">
      <c r="A26" s="9"/>
      <c r="B26" s="2">
        <v>1</v>
      </c>
      <c r="C26" s="8">
        <f>'Depreciation Calculator'!D18-'Depreciation Calculator'!D26</f>
        <v>357435</v>
      </c>
      <c r="D26" s="8">
        <f>D18*0.2057</f>
        <v>92565</v>
      </c>
      <c r="E26" s="9"/>
    </row>
    <row r="27" spans="1:5" ht="19.2" thickTop="1" thickBot="1" x14ac:dyDescent="0.35">
      <c r="A27" s="9"/>
      <c r="B27" s="2">
        <v>2</v>
      </c>
      <c r="C27" s="8">
        <f t="shared" ref="C27:C35" si="0">C26-D27</f>
        <v>283910.62050000002</v>
      </c>
      <c r="D27" s="8">
        <f t="shared" ref="D27:D35" si="1">C26*0.2057</f>
        <v>73524.379499999995</v>
      </c>
      <c r="E27" s="9"/>
    </row>
    <row r="28" spans="1:5" ht="19.2" thickTop="1" thickBot="1" x14ac:dyDescent="0.35">
      <c r="A28" s="9"/>
      <c r="B28" s="2">
        <v>3</v>
      </c>
      <c r="C28" s="8">
        <f t="shared" si="0"/>
        <v>225510.20586315001</v>
      </c>
      <c r="D28" s="8">
        <f t="shared" si="1"/>
        <v>58400.414636850001</v>
      </c>
      <c r="E28" s="9"/>
    </row>
    <row r="29" spans="1:5" ht="19.2" thickTop="1" thickBot="1" x14ac:dyDescent="0.35">
      <c r="A29" s="9"/>
      <c r="B29" s="2">
        <v>4</v>
      </c>
      <c r="C29" s="8">
        <f t="shared" si="0"/>
        <v>179122.75651710006</v>
      </c>
      <c r="D29" s="8">
        <f t="shared" si="1"/>
        <v>46387.449346049958</v>
      </c>
      <c r="E29" s="9"/>
    </row>
    <row r="30" spans="1:5" ht="19.2" thickTop="1" thickBot="1" x14ac:dyDescent="0.35">
      <c r="A30" s="9"/>
      <c r="B30" s="2">
        <v>5</v>
      </c>
      <c r="C30" s="8">
        <f t="shared" si="0"/>
        <v>142277.20550153259</v>
      </c>
      <c r="D30" s="17">
        <f t="shared" si="1"/>
        <v>36845.551015567478</v>
      </c>
      <c r="E30" s="9"/>
    </row>
    <row r="31" spans="1:5" ht="19.2" thickTop="1" thickBot="1" x14ac:dyDescent="0.35">
      <c r="A31" s="9"/>
      <c r="B31" s="2">
        <v>6</v>
      </c>
      <c r="C31" s="8">
        <f t="shared" si="0"/>
        <v>113010.78432986734</v>
      </c>
      <c r="D31" s="8">
        <f t="shared" si="1"/>
        <v>29266.421171665253</v>
      </c>
      <c r="E31" s="9"/>
    </row>
    <row r="32" spans="1:5" ht="19.2" thickTop="1" thickBot="1" x14ac:dyDescent="0.35">
      <c r="A32" s="9"/>
      <c r="B32" s="2">
        <v>7</v>
      </c>
      <c r="C32" s="8">
        <f t="shared" si="0"/>
        <v>89764.465993213627</v>
      </c>
      <c r="D32" s="8">
        <f t="shared" si="1"/>
        <v>23246.318336653712</v>
      </c>
      <c r="E32" s="9"/>
    </row>
    <row r="33" spans="1:5" ht="19.2" thickTop="1" thickBot="1" x14ac:dyDescent="0.35">
      <c r="A33" s="9"/>
      <c r="B33" s="2">
        <v>8</v>
      </c>
      <c r="C33" s="8">
        <f t="shared" si="0"/>
        <v>71299.915338409584</v>
      </c>
      <c r="D33" s="8">
        <f t="shared" si="1"/>
        <v>18464.550654804043</v>
      </c>
      <c r="E33" s="9"/>
    </row>
    <row r="34" spans="1:5" ht="19.2" thickTop="1" thickBot="1" x14ac:dyDescent="0.35">
      <c r="A34" s="9"/>
      <c r="B34" s="2">
        <v>9</v>
      </c>
      <c r="C34" s="8">
        <f t="shared" si="0"/>
        <v>56633.522753298734</v>
      </c>
      <c r="D34" s="8">
        <f t="shared" si="1"/>
        <v>14666.392585110851</v>
      </c>
      <c r="E34" s="9"/>
    </row>
    <row r="35" spans="1:5" ht="19.2" thickTop="1" thickBot="1" x14ac:dyDescent="0.35">
      <c r="A35" s="9"/>
      <c r="B35" s="2">
        <v>10</v>
      </c>
      <c r="C35" s="8">
        <f t="shared" si="0"/>
        <v>44984.007122945186</v>
      </c>
      <c r="D35" s="8">
        <f t="shared" si="1"/>
        <v>11649.51563035355</v>
      </c>
      <c r="E35" s="9"/>
    </row>
    <row r="36" spans="1:5" ht="19.2" thickTop="1" thickBot="1" x14ac:dyDescent="0.35">
      <c r="A36" s="9"/>
      <c r="B36" s="2"/>
      <c r="C36" s="8" t="str">
        <f t="shared" ref="C36:C45" si="2">IFERROR(IF(D36&gt;$D$21, (D36*$D$23), ""),"")</f>
        <v/>
      </c>
      <c r="D36" s="8">
        <f t="shared" ref="D36:D45" si="3">IFERROR(D35-C35, "")</f>
        <v>-33334.491492591638</v>
      </c>
      <c r="E36" s="9"/>
    </row>
    <row r="37" spans="1:5" ht="19.2" thickTop="1" thickBot="1" x14ac:dyDescent="0.35">
      <c r="A37" s="9"/>
      <c r="B37" s="2"/>
      <c r="C37" s="8" t="str">
        <f t="shared" si="2"/>
        <v/>
      </c>
      <c r="D37" s="8" t="str">
        <f t="shared" si="3"/>
        <v/>
      </c>
      <c r="E37" s="9"/>
    </row>
    <row r="38" spans="1:5" ht="19.2" thickTop="1" thickBot="1" x14ac:dyDescent="0.35">
      <c r="A38" s="9"/>
      <c r="B38" s="2"/>
      <c r="C38" s="8" t="str">
        <f t="shared" si="2"/>
        <v/>
      </c>
      <c r="D38" s="8" t="str">
        <f t="shared" si="3"/>
        <v/>
      </c>
      <c r="E38" s="9"/>
    </row>
    <row r="39" spans="1:5" ht="19.2" thickTop="1" thickBot="1" x14ac:dyDescent="0.35">
      <c r="A39" s="9"/>
      <c r="B39" s="2"/>
      <c r="C39" s="8" t="str">
        <f t="shared" si="2"/>
        <v/>
      </c>
      <c r="D39" s="8" t="str">
        <f t="shared" si="3"/>
        <v/>
      </c>
      <c r="E39" s="9"/>
    </row>
    <row r="40" spans="1:5" ht="19.2" thickTop="1" thickBot="1" x14ac:dyDescent="0.35">
      <c r="A40" s="9"/>
      <c r="B40" s="2"/>
      <c r="C40" s="8" t="str">
        <f t="shared" si="2"/>
        <v/>
      </c>
      <c r="D40" s="8" t="str">
        <f t="shared" si="3"/>
        <v/>
      </c>
      <c r="E40" s="9"/>
    </row>
    <row r="41" spans="1:5" ht="19.2" thickTop="1" thickBot="1" x14ac:dyDescent="0.35">
      <c r="A41" s="9"/>
      <c r="B41" s="2"/>
      <c r="C41" s="8" t="str">
        <f t="shared" si="2"/>
        <v/>
      </c>
      <c r="D41" s="8" t="str">
        <f t="shared" si="3"/>
        <v/>
      </c>
      <c r="E41" s="9"/>
    </row>
    <row r="42" spans="1:5" ht="19.2" thickTop="1" thickBot="1" x14ac:dyDescent="0.35">
      <c r="A42" s="9"/>
      <c r="B42" s="2"/>
      <c r="C42" s="8" t="str">
        <f t="shared" si="2"/>
        <v/>
      </c>
      <c r="D42" s="8" t="str">
        <f t="shared" si="3"/>
        <v/>
      </c>
      <c r="E42" s="9"/>
    </row>
    <row r="43" spans="1:5" ht="19.2" thickTop="1" thickBot="1" x14ac:dyDescent="0.35">
      <c r="A43" s="9"/>
      <c r="B43" s="2"/>
      <c r="C43" s="8" t="str">
        <f t="shared" si="2"/>
        <v/>
      </c>
      <c r="D43" s="8" t="str">
        <f t="shared" si="3"/>
        <v/>
      </c>
      <c r="E43" s="9"/>
    </row>
    <row r="44" spans="1:5" ht="19.2" thickTop="1" thickBot="1" x14ac:dyDescent="0.35">
      <c r="A44" s="9"/>
      <c r="B44" s="2"/>
      <c r="C44" s="8" t="str">
        <f t="shared" si="2"/>
        <v/>
      </c>
      <c r="D44" s="8" t="str">
        <f t="shared" si="3"/>
        <v/>
      </c>
      <c r="E44" s="9"/>
    </row>
    <row r="45" spans="1:5" ht="19.2" thickTop="1" thickBot="1" x14ac:dyDescent="0.35">
      <c r="A45" s="9"/>
      <c r="B45" s="2"/>
      <c r="C45" s="8" t="str">
        <f t="shared" si="2"/>
        <v/>
      </c>
      <c r="D45" s="8" t="str">
        <f t="shared" si="3"/>
        <v/>
      </c>
      <c r="E45" s="9"/>
    </row>
    <row r="46" spans="1:5" ht="18.600000000000001" thickTop="1" x14ac:dyDescent="0.3">
      <c r="A46" s="9"/>
      <c r="B46" s="9"/>
      <c r="C46" s="9"/>
      <c r="D46" s="9"/>
      <c r="E46" s="9"/>
    </row>
  </sheetData>
  <mergeCells count="22">
    <mergeCell ref="B23:C23"/>
    <mergeCell ref="B24:D24"/>
    <mergeCell ref="B12:C12"/>
    <mergeCell ref="B18:C18"/>
    <mergeCell ref="B19:C19"/>
    <mergeCell ref="B20:C20"/>
    <mergeCell ref="B21:C21"/>
    <mergeCell ref="B22:C22"/>
    <mergeCell ref="C2:D2"/>
    <mergeCell ref="C3:D3"/>
    <mergeCell ref="B2:B3"/>
    <mergeCell ref="B6:C6"/>
    <mergeCell ref="B7:C7"/>
    <mergeCell ref="B5:D5"/>
    <mergeCell ref="B8:C8"/>
    <mergeCell ref="B9:C9"/>
    <mergeCell ref="B10:C10"/>
    <mergeCell ref="B17:D17"/>
    <mergeCell ref="B11:C11"/>
    <mergeCell ref="B13:C13"/>
    <mergeCell ref="B14:C14"/>
    <mergeCell ref="B15:C15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portrait" horizont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DFA8-758B-4696-87BE-CF606B70226D}">
  <dimension ref="A3:J24"/>
  <sheetViews>
    <sheetView workbookViewId="0">
      <selection activeCell="B20" sqref="B20"/>
    </sheetView>
  </sheetViews>
  <sheetFormatPr defaultRowHeight="14.4" x14ac:dyDescent="0.3"/>
  <cols>
    <col min="2" max="2" width="89.5546875" bestFit="1" customWidth="1"/>
    <col min="3" max="3" width="33.77734375" customWidth="1"/>
    <col min="4" max="4" width="8.88671875" customWidth="1"/>
    <col min="6" max="6" width="15.109375" bestFit="1" customWidth="1"/>
  </cols>
  <sheetData>
    <row r="3" spans="1:7" x14ac:dyDescent="0.3">
      <c r="B3" s="13" t="s">
        <v>20</v>
      </c>
    </row>
    <row r="4" spans="1:7" x14ac:dyDescent="0.3">
      <c r="A4">
        <v>1</v>
      </c>
      <c r="B4" s="14" t="s">
        <v>28</v>
      </c>
      <c r="C4" s="12" t="s">
        <v>21</v>
      </c>
      <c r="E4">
        <f>(F6-G7/F8)</f>
        <v>450000</v>
      </c>
    </row>
    <row r="5" spans="1:7" ht="28.8" x14ac:dyDescent="0.3">
      <c r="B5" s="15" t="s">
        <v>32</v>
      </c>
      <c r="C5" t="s">
        <v>22</v>
      </c>
    </row>
    <row r="6" spans="1:7" x14ac:dyDescent="0.3">
      <c r="B6" s="15"/>
      <c r="E6" t="s">
        <v>33</v>
      </c>
      <c r="F6">
        <v>450000</v>
      </c>
      <c r="G6">
        <v>450000</v>
      </c>
    </row>
    <row r="7" spans="1:7" x14ac:dyDescent="0.3">
      <c r="B7" s="12"/>
      <c r="E7" t="s">
        <v>34</v>
      </c>
      <c r="F7">
        <v>50000</v>
      </c>
    </row>
    <row r="8" spans="1:7" x14ac:dyDescent="0.3">
      <c r="E8" t="s">
        <v>35</v>
      </c>
      <c r="F8">
        <v>10</v>
      </c>
    </row>
    <row r="9" spans="1:7" x14ac:dyDescent="0.3">
      <c r="A9">
        <v>2</v>
      </c>
      <c r="B9" s="13" t="s">
        <v>16</v>
      </c>
    </row>
    <row r="10" spans="1:7" ht="28.8" x14ac:dyDescent="0.3">
      <c r="B10" s="15" t="s">
        <v>29</v>
      </c>
      <c r="C10" s="12" t="s">
        <v>23</v>
      </c>
      <c r="G10">
        <f>F6-F7</f>
        <v>400000</v>
      </c>
    </row>
    <row r="11" spans="1:7" x14ac:dyDescent="0.3">
      <c r="B11" s="15" t="s">
        <v>24</v>
      </c>
      <c r="C11" t="s">
        <v>25</v>
      </c>
      <c r="F11" t="s">
        <v>36</v>
      </c>
      <c r="G11">
        <f>G10/10</f>
        <v>40000</v>
      </c>
    </row>
    <row r="12" spans="1:7" x14ac:dyDescent="0.3">
      <c r="B12" s="15" t="s">
        <v>30</v>
      </c>
      <c r="C12" t="s">
        <v>26</v>
      </c>
      <c r="F12" t="s">
        <v>37</v>
      </c>
      <c r="G12">
        <f>F6-G11</f>
        <v>410000</v>
      </c>
    </row>
    <row r="13" spans="1:7" x14ac:dyDescent="0.3">
      <c r="B13" s="15" t="s">
        <v>31</v>
      </c>
      <c r="C13" t="s">
        <v>27</v>
      </c>
    </row>
    <row r="14" spans="1:7" ht="13.2" customHeight="1" x14ac:dyDescent="0.3">
      <c r="B14" s="28" t="s">
        <v>40</v>
      </c>
      <c r="C14">
        <f>'Depreciation Calculator'!$D$6-Sheet1!F7</f>
        <v>400000</v>
      </c>
    </row>
    <row r="18" spans="3:10" x14ac:dyDescent="0.3">
      <c r="C18" t="s">
        <v>38</v>
      </c>
      <c r="D18" t="s">
        <v>39</v>
      </c>
      <c r="E18">
        <v>20.57</v>
      </c>
    </row>
    <row r="19" spans="3:10" x14ac:dyDescent="0.3">
      <c r="E19">
        <v>1</v>
      </c>
      <c r="F19">
        <f>F6*0.2057</f>
        <v>92565</v>
      </c>
    </row>
    <row r="20" spans="3:10" x14ac:dyDescent="0.3">
      <c r="F20">
        <f>F6-F19</f>
        <v>357435</v>
      </c>
    </row>
    <row r="21" spans="3:10" x14ac:dyDescent="0.3">
      <c r="E21">
        <v>2</v>
      </c>
      <c r="F21" s="16">
        <f>F20*0.2057</f>
        <v>73524.379499999995</v>
      </c>
      <c r="J21">
        <f>F6-F19</f>
        <v>357435</v>
      </c>
    </row>
    <row r="22" spans="3:10" x14ac:dyDescent="0.3">
      <c r="F22" s="16">
        <f>F20-F21</f>
        <v>283910.62050000002</v>
      </c>
    </row>
    <row r="23" spans="3:10" x14ac:dyDescent="0.3">
      <c r="E23">
        <v>3</v>
      </c>
      <c r="F23">
        <f>F22*0.2057</f>
        <v>58400.414636850001</v>
      </c>
    </row>
    <row r="24" spans="3:10" x14ac:dyDescent="0.3">
      <c r="F24" s="16">
        <f>F22-F23</f>
        <v>225510.20586315001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A4CEC-3C9E-47CC-88D3-8FFF52B788A5}">
  <dimension ref="A1"/>
  <sheetViews>
    <sheetView topLeftCell="A13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</vt:lpstr>
      <vt:lpstr>Depreciation Calculator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Depreciation Calculator Excel Template;www.ExcelDataPro.com</cp:keywords>
  <cp:lastModifiedBy>Neeta Swamy</cp:lastModifiedBy>
  <cp:lastPrinted>2019-12-30T11:34:18Z</cp:lastPrinted>
  <dcterms:created xsi:type="dcterms:W3CDTF">2019-12-30T10:28:43Z</dcterms:created>
  <dcterms:modified xsi:type="dcterms:W3CDTF">2024-07-08T14:14:41Z</dcterms:modified>
</cp:coreProperties>
</file>