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c6109987457ea29/Escritorio/CRM/Trafico comercial/Formatos/"/>
    </mc:Choice>
  </mc:AlternateContent>
  <xr:revisionPtr revIDLastSave="16" documentId="11_AD4D2F04E46CFB4ACB3E208DF554E366683EDF1D" xr6:coauthVersionLast="47" xr6:coauthVersionMax="47" xr10:uidLastSave="{94E874E8-C57E-4528-9243-766232E505C6}"/>
  <bookViews>
    <workbookView xWindow="-108" yWindow="-108" windowWidth="19416" windowHeight="104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P5" i="1" s="1"/>
  <c r="M4" i="1"/>
  <c r="P4" i="1" s="1"/>
  <c r="M3" i="1"/>
  <c r="P3" i="1" s="1"/>
  <c r="M2" i="1"/>
  <c r="P2" i="1" s="1"/>
</calcChain>
</file>

<file path=xl/sharedStrings.xml><?xml version="1.0" encoding="utf-8"?>
<sst xmlns="http://schemas.openxmlformats.org/spreadsheetml/2006/main" count="52" uniqueCount="36">
  <si>
    <t>FECHA</t>
  </si>
  <si>
    <t>TIPO DOC.</t>
  </si>
  <si>
    <t>NÚMERO DOC.</t>
  </si>
  <si>
    <t>CONCEPTO</t>
  </si>
  <si>
    <t>IDENTIDAD</t>
  </si>
  <si>
    <t>NOMBRE DEL TERCERO</t>
  </si>
  <si>
    <t>CENTRO COSTO</t>
  </si>
  <si>
    <t>NOMBRE CENTRO DE COSTO</t>
  </si>
  <si>
    <t>DEBITO</t>
  </si>
  <si>
    <t>CREDITO</t>
  </si>
  <si>
    <t>COMERCIAL</t>
  </si>
  <si>
    <t>PARTICIPACION</t>
  </si>
  <si>
    <t>BASE FACTURA</t>
  </si>
  <si>
    <t>MES</t>
  </si>
  <si>
    <t>AÑO</t>
  </si>
  <si>
    <t>COMISION</t>
  </si>
  <si>
    <t>NCEO</t>
  </si>
  <si>
    <t>NCEO73</t>
  </si>
  <si>
    <t>Devolución según: NCEO73</t>
  </si>
  <si>
    <t>890903939</t>
  </si>
  <si>
    <t>GASEOSAS POSADA TOBON S A</t>
  </si>
  <si>
    <t>44210901</t>
  </si>
  <si>
    <t>PLAN VISIBILIDAD FLANGER</t>
  </si>
  <si>
    <t>LADY ORTIZ</t>
  </si>
  <si>
    <t>enero</t>
  </si>
  <si>
    <t>FEVT</t>
  </si>
  <si>
    <t>FEVT644</t>
  </si>
  <si>
    <t>Venta Según: FEVT644</t>
  </si>
  <si>
    <t>890920304</t>
  </si>
  <si>
    <t>PEPSICO ALIMENTOS COLOMBIA LTDA</t>
  </si>
  <si>
    <t>11210201</t>
  </si>
  <si>
    <t>LOGISTICA AMARRES FEBRERO</t>
  </si>
  <si>
    <t>FEVT645</t>
  </si>
  <si>
    <t>Venta Según: FEVT645</t>
  </si>
  <si>
    <t>FEVT646</t>
  </si>
  <si>
    <t>Venta Según: FEVT646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</si>
</sst>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XDR&quot;* #,##0.00_-;\-&quot;XDR&quot;* #,##0.00_-;_-&quot;XDR&quot;* &quot;-&quot;??_-;_-@_-"/>
    <numFmt numFmtId="43" formatCode="_-* #,##0.00_-;\-* #,##0.00_-;_-* &quot;-&quot;??_-;_-@_-"/>
    <numFmt numFmtId="164" formatCode="mm/dd/yyyy"/>
    <numFmt numFmtId="165" formatCode="&quot;$ &quot;#,##0.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center" vertical="center" wrapText="1"/>
    </xf>
    <xf numFmtId="165" fontId="2" fillId="2" borderId="2" xfId="1" applyNumberFormat="1" applyFont="1" applyFill="1" applyBorder="1" applyAlignment="1" applyProtection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44" fontId="1" fillId="0" borderId="0" xfId="2"/>
    <xf numFmtId="43" fontId="1" fillId="0" borderId="0" xfId="1"/>
    <xf numFmtId="9" fontId="1" fillId="0" borderId="0" xfId="3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7">
    <dxf>
      <numFmt numFmtId="165" formatCode="&quot;$ &quot;#,##0.00"/>
    </dxf>
    <dxf>
      <numFmt numFmtId="165" formatCode="&quot;$ &quot;#,##0.00"/>
    </dxf>
    <dxf>
      <numFmt numFmtId="166" formatCode="yyyy\-mm\-dd;@"/>
    </dxf>
    <dxf>
      <numFmt numFmtId="166" formatCode="yyyy\-mm\-dd;@"/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charset val="1"/>
        <scheme val="none"/>
      </font>
      <fill>
        <patternFill patternType="solid">
          <fgColor rgb="FF993300"/>
          <bgColor rgb="FFC55A1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D5D7F-77E5-4C5F-B30B-CB8A2F2E325C}" name="Tabla1" displayName="Tabla1" ref="A1:P5" totalsRowShown="0" headerRowDxfId="6" headerRowBorderDxfId="5" tableBorderDxfId="4">
  <autoFilter ref="A1:P5" xr:uid="{082D5D7F-77E5-4C5F-B30B-CB8A2F2E325C}"/>
  <tableColumns count="16">
    <tableColumn id="1" xr3:uid="{72016442-E948-40CF-8D6E-197A79B39095}" name="FECHA" dataDxfId="3" totalsRowDxfId="2"/>
    <tableColumn id="2" xr3:uid="{6674FAB7-34A8-4C38-A296-B07F83ED7749}" name="TIPO DOC."/>
    <tableColumn id="3" xr3:uid="{EBB55D24-45CB-4A6F-B919-48C4796915E5}" name="NÚMERO DOC."/>
    <tableColumn id="4" xr3:uid="{FF1BD0DA-68A2-4ED7-9123-52347D0E7325}" name="CONCEPTO"/>
    <tableColumn id="5" xr3:uid="{247F70E4-21CB-46FC-B0CD-CA9E1584A0B4}" name="IDENTIDAD"/>
    <tableColumn id="6" xr3:uid="{76570124-CEBB-4018-8508-BFEE59470C25}" name="NOMBRE DEL TERCERO"/>
    <tableColumn id="7" xr3:uid="{FF6A4F01-3E33-4A97-924C-68E1947CA1C8}" name="CENTRO COSTO"/>
    <tableColumn id="8" xr3:uid="{43177DE6-875D-41C3-924C-2744A82E0E58}" name="NOMBRE CENTRO DE COSTO"/>
    <tableColumn id="9" xr3:uid="{7208BBD6-0CF1-4D0A-A1D7-920B487D9BE0}" name="DEBITO" dataCellStyle="Millares" totalsRowCellStyle="Millares"/>
    <tableColumn id="10" xr3:uid="{7C08F3F1-337E-4051-92D8-07BF9D769361}" name="CREDITO" dataCellStyle="Millares" totalsRowCellStyle="Millares"/>
    <tableColumn id="11" xr3:uid="{DFA246CE-D93B-4876-A4B7-9454F155A6DA}" name="COMERCIAL"/>
    <tableColumn id="12" xr3:uid="{A7ECB373-A5E8-40CD-ACE4-0150A1AD6CF5}" name="PARTICIPACION" dataCellStyle="Porcentaje" totalsRowCellStyle="Porcentaje"/>
    <tableColumn id="13" xr3:uid="{F9FD2C7D-46CC-4A10-9BAD-BE575C6E358E}" name="BASE FACTURA" totalsRowDxfId="1">
      <calculatedColumnFormula>J2*L2</calculatedColumnFormula>
    </tableColumn>
    <tableColumn id="14" xr3:uid="{65AE2FA2-A945-4131-A826-11B4152E5E1D}" name="MES"/>
    <tableColumn id="15" xr3:uid="{5EF4D8CB-63F9-4795-8583-6EBBBA4D3983}" name="AÑO"/>
    <tableColumn id="16" xr3:uid="{B6751F32-226E-4FCF-A1AD-FF92B0CD99A9}" name="COMISION" totalsRowDxfId="0">
      <calculatedColumnFormula>(M2*2)/100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2" width="12.33203125" customWidth="1"/>
    <col min="3" max="3" width="16" customWidth="1"/>
    <col min="4" max="4" width="11.21875" customWidth="1"/>
    <col min="5" max="5" width="11.77734375" customWidth="1"/>
    <col min="6" max="6" width="19.44140625" customWidth="1"/>
    <col min="7" max="7" width="20.109375" customWidth="1"/>
    <col min="8" max="8" width="29.44140625" customWidth="1"/>
    <col min="11" max="11" width="13.6640625" customWidth="1"/>
    <col min="12" max="12" width="13.21875" customWidth="1"/>
    <col min="13" max="13" width="14" customWidth="1"/>
    <col min="16" max="16" width="12.109375" customWidth="1"/>
  </cols>
  <sheetData>
    <row r="1" spans="1:16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5" t="s">
        <v>15</v>
      </c>
    </row>
    <row r="2" spans="1:16" x14ac:dyDescent="0.3">
      <c r="A2" s="6">
        <v>44566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7">
        <v>-233912045</v>
      </c>
      <c r="J2" s="8">
        <v>0</v>
      </c>
      <c r="K2" t="s">
        <v>23</v>
      </c>
      <c r="L2" s="9">
        <v>0.5</v>
      </c>
      <c r="M2">
        <f>I2*L2</f>
        <v>-116956022.5</v>
      </c>
      <c r="N2" t="s">
        <v>24</v>
      </c>
      <c r="O2">
        <v>2022</v>
      </c>
      <c r="P2">
        <f t="shared" ref="P2:P5" si="0">(M2*2)/100</f>
        <v>-2339120.4500000002</v>
      </c>
    </row>
    <row r="3" spans="1:16" x14ac:dyDescent="0.3">
      <c r="A3" s="6">
        <v>44566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s="7">
        <v>0</v>
      </c>
      <c r="J3" s="8">
        <v>6596571</v>
      </c>
      <c r="K3" t="s">
        <v>23</v>
      </c>
      <c r="L3" s="9">
        <v>0.5</v>
      </c>
      <c r="M3">
        <f>J3*L3</f>
        <v>3298285.5</v>
      </c>
      <c r="N3" t="s">
        <v>24</v>
      </c>
      <c r="O3">
        <v>2022</v>
      </c>
      <c r="P3">
        <f t="shared" si="0"/>
        <v>65965.710000000006</v>
      </c>
    </row>
    <row r="4" spans="1:16" x14ac:dyDescent="0.3">
      <c r="A4" s="6">
        <v>44567</v>
      </c>
      <c r="B4" t="s">
        <v>25</v>
      </c>
      <c r="C4" t="s">
        <v>32</v>
      </c>
      <c r="D4" t="s">
        <v>33</v>
      </c>
      <c r="E4" t="s">
        <v>19</v>
      </c>
      <c r="F4" t="s">
        <v>20</v>
      </c>
      <c r="G4" t="s">
        <v>21</v>
      </c>
      <c r="H4" t="s">
        <v>22</v>
      </c>
      <c r="I4" s="7">
        <v>0</v>
      </c>
      <c r="J4" s="8">
        <v>206400717</v>
      </c>
      <c r="K4" t="s">
        <v>23</v>
      </c>
      <c r="L4" s="9">
        <v>0.5</v>
      </c>
      <c r="M4">
        <f>J4*L4</f>
        <v>103200358.5</v>
      </c>
      <c r="N4" t="s">
        <v>24</v>
      </c>
      <c r="O4">
        <v>2022</v>
      </c>
      <c r="P4">
        <f t="shared" si="0"/>
        <v>2064007.17</v>
      </c>
    </row>
    <row r="5" spans="1:16" x14ac:dyDescent="0.3">
      <c r="A5" s="6">
        <v>44567</v>
      </c>
      <c r="B5" t="s">
        <v>25</v>
      </c>
      <c r="C5" t="s">
        <v>34</v>
      </c>
      <c r="D5" t="s">
        <v>35</v>
      </c>
      <c r="E5" t="s">
        <v>19</v>
      </c>
      <c r="F5" t="s">
        <v>20</v>
      </c>
      <c r="G5" t="s">
        <v>21</v>
      </c>
      <c r="H5" t="s">
        <v>22</v>
      </c>
      <c r="I5" s="7">
        <v>0</v>
      </c>
      <c r="J5" s="7">
        <v>114634989</v>
      </c>
      <c r="K5" t="s">
        <v>23</v>
      </c>
      <c r="L5" s="9">
        <v>0.5</v>
      </c>
      <c r="M5">
        <f>J5*L5</f>
        <v>57317494.5</v>
      </c>
      <c r="N5" t="s">
        <v>24</v>
      </c>
      <c r="O5">
        <v>2022</v>
      </c>
      <c r="P5">
        <f t="shared" si="0"/>
        <v>1146349.8899999999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neffer Barragan</dc:creator>
  <cp:lastModifiedBy>neffer Barragan</cp:lastModifiedBy>
  <dcterms:created xsi:type="dcterms:W3CDTF">2015-06-05T18:19:34Z</dcterms:created>
  <dcterms:modified xsi:type="dcterms:W3CDTF">2023-01-27T16:59:33Z</dcterms:modified>
</cp:coreProperties>
</file>