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neftcode\config\"/>
    </mc:Choice>
  </mc:AlternateContent>
  <xr:revisionPtr revIDLastSave="0" documentId="13_ncr:1_{B7470336-E6F3-46D4-BFD7-FAAC453416B9}" xr6:coauthVersionLast="45" xr6:coauthVersionMax="45" xr10:uidLastSave="{00000000-0000-0000-0000-000000000000}"/>
  <bookViews>
    <workbookView xWindow="-120" yWindow="-120" windowWidth="20730" windowHeight="11310" firstSheet="2" activeTab="6" xr2:uid="{00000000-000D-0000-FFFF-FFFF00000000}"/>
  </bookViews>
  <sheets>
    <sheet name="Departamentos_y_municipios_de_C" sheetId="1" r:id="rId1"/>
    <sheet name="Regiones DPN" sheetId="2" r:id="rId2"/>
    <sheet name="Regiones NAT" sheetId="5" r:id="rId3"/>
    <sheet name="Departamentos DANE" sheetId="3" r:id="rId4"/>
    <sheet name="Municipios DANE" sheetId="4" r:id="rId5"/>
    <sheet name="Territorios" sheetId="7" r:id="rId6"/>
    <sheet name="Continentes" sheetId="8" r:id="rId7"/>
  </sheets>
  <definedNames>
    <definedName name="_xlnm._FilterDatabase" localSheetId="6" hidden="1">Continentes!$A$1:$E$1</definedName>
    <definedName name="_xlnm._FilterDatabase" localSheetId="3" hidden="1">'Departamentos DANE'!$B$1:$G$35</definedName>
    <definedName name="_xlnm._FilterDatabase" localSheetId="0" hidden="1">Departamentos_y_municipios_de_C!$B$1:$G$1124</definedName>
    <definedName name="_xlnm._FilterDatabase" localSheetId="4" hidden="1">'Municipios DANE'!$A$1:$F$1125</definedName>
    <definedName name="_xlnm._FilterDatabase" localSheetId="1" hidden="1">'Regiones DPN'!$A$1:$C$8</definedName>
    <definedName name="_xlnm._FilterDatabase" localSheetId="2" hidden="1">'Regiones NAT'!$A$1:$C$7</definedName>
    <definedName name="_xlnm._FilterDatabase" localSheetId="5" hidden="1">Territorios!$A$1:$H$239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2" i="3"/>
  <c r="E3" i="5"/>
  <c r="E4" i="5"/>
  <c r="E5" i="5"/>
  <c r="E6" i="5"/>
  <c r="E7" i="5"/>
  <c r="E2" i="5"/>
  <c r="E3" i="2"/>
  <c r="E4" i="2"/>
  <c r="E5" i="2"/>
  <c r="E6" i="2"/>
  <c r="E7" i="2"/>
  <c r="E8" i="2"/>
  <c r="E2" i="2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" i="7"/>
  <c r="G3" i="8"/>
  <c r="G4" i="8"/>
  <c r="G5" i="8"/>
  <c r="G6" i="8"/>
  <c r="G7" i="8"/>
  <c r="G8" i="8"/>
  <c r="G9" i="8"/>
  <c r="G10" i="8"/>
  <c r="G11" i="8"/>
  <c r="G12" i="8"/>
  <c r="G2" i="8"/>
  <c r="H86" i="7"/>
  <c r="D86" i="7"/>
  <c r="D220" i="7"/>
  <c r="D219" i="7"/>
  <c r="D216" i="7"/>
  <c r="D214" i="7"/>
  <c r="D197" i="7"/>
  <c r="D195" i="7"/>
  <c r="D194" i="7"/>
  <c r="D192" i="7"/>
  <c r="D190" i="7"/>
  <c r="D188" i="7"/>
  <c r="D177" i="7"/>
  <c r="D170" i="7"/>
  <c r="D26" i="7"/>
  <c r="D155" i="7"/>
  <c r="D164" i="7"/>
  <c r="D138" i="7"/>
  <c r="D127" i="7"/>
  <c r="D121" i="7"/>
  <c r="D116" i="7"/>
  <c r="D115" i="7"/>
  <c r="D114" i="7"/>
  <c r="D112" i="7"/>
  <c r="D110" i="7"/>
  <c r="D109" i="7"/>
  <c r="D108" i="7"/>
  <c r="D107" i="7"/>
  <c r="D106" i="7"/>
  <c r="D105" i="7"/>
  <c r="D103" i="7"/>
  <c r="D102" i="7"/>
  <c r="D98" i="7"/>
  <c r="D94" i="7"/>
  <c r="D87" i="7"/>
  <c r="D84" i="7"/>
  <c r="D81" i="7"/>
  <c r="D77" i="7"/>
  <c r="D64" i="7"/>
  <c r="D56" i="7"/>
  <c r="D30" i="7"/>
  <c r="D15" i="7"/>
  <c r="D3" i="7"/>
  <c r="D9" i="7"/>
  <c r="D14" i="7"/>
  <c r="D18" i="7"/>
  <c r="D46" i="7"/>
  <c r="D79" i="7"/>
  <c r="D227" i="7"/>
  <c r="D123" i="7"/>
  <c r="D10" i="7"/>
  <c r="D2" i="7"/>
  <c r="D239" i="7"/>
  <c r="D238" i="7"/>
  <c r="D237" i="7"/>
  <c r="D230" i="7"/>
  <c r="D225" i="7"/>
  <c r="D222" i="7"/>
  <c r="D217" i="7"/>
  <c r="D210" i="7"/>
  <c r="D209" i="7"/>
  <c r="D208" i="7"/>
  <c r="D206" i="7"/>
  <c r="D203" i="7"/>
  <c r="D202" i="7"/>
  <c r="D200" i="7"/>
  <c r="D199" i="7"/>
  <c r="D185" i="7"/>
  <c r="D183" i="7"/>
  <c r="D182" i="7"/>
  <c r="D180" i="7"/>
  <c r="D162" i="7"/>
  <c r="D161" i="7"/>
  <c r="D157" i="7"/>
  <c r="D156" i="7"/>
  <c r="D148" i="7"/>
  <c r="D147" i="7"/>
  <c r="D146" i="7"/>
  <c r="D144" i="7"/>
  <c r="D142" i="7"/>
  <c r="D140" i="7"/>
  <c r="D134" i="7"/>
  <c r="D133" i="7"/>
  <c r="D130" i="7"/>
  <c r="D124" i="7"/>
  <c r="D90" i="7"/>
  <c r="D89" i="7"/>
  <c r="D88" i="7"/>
  <c r="D80" i="7"/>
  <c r="D78" i="7"/>
  <c r="D76" i="7"/>
  <c r="D71" i="7"/>
  <c r="D70" i="7"/>
  <c r="D63" i="7"/>
  <c r="D60" i="7"/>
  <c r="D52" i="7"/>
  <c r="D49" i="7"/>
  <c r="D43" i="7"/>
  <c r="D41" i="7"/>
  <c r="D39" i="7"/>
  <c r="D37" i="7"/>
  <c r="D36" i="7"/>
  <c r="D32" i="7"/>
  <c r="D25" i="7"/>
  <c r="D12" i="7"/>
  <c r="D8" i="7"/>
  <c r="D171" i="7"/>
  <c r="D160" i="7"/>
  <c r="D93" i="7"/>
  <c r="D85" i="7"/>
  <c r="D61" i="7"/>
  <c r="D53" i="7"/>
  <c r="D24" i="7"/>
  <c r="D149" i="7"/>
  <c r="D68" i="7"/>
  <c r="D42" i="7"/>
  <c r="D234" i="7"/>
  <c r="D231" i="7"/>
  <c r="D174" i="7"/>
  <c r="D173" i="7"/>
  <c r="D91" i="7"/>
  <c r="D59" i="7"/>
  <c r="D48" i="7"/>
  <c r="D44" i="7"/>
  <c r="D33" i="7"/>
  <c r="D29" i="7"/>
  <c r="D13" i="7"/>
  <c r="D236" i="7"/>
  <c r="D235" i="7"/>
  <c r="D232" i="7"/>
  <c r="D226" i="7"/>
  <c r="D221" i="7"/>
  <c r="D218" i="7"/>
  <c r="D215" i="7"/>
  <c r="D207" i="7"/>
  <c r="D205" i="7"/>
  <c r="D204" i="7"/>
  <c r="D187" i="7"/>
  <c r="D178" i="7"/>
  <c r="D168" i="7"/>
  <c r="D166" i="7"/>
  <c r="D159" i="7"/>
  <c r="D153" i="7"/>
  <c r="D143" i="7"/>
  <c r="D141" i="7"/>
  <c r="D132" i="7"/>
  <c r="D129" i="7"/>
  <c r="D128" i="7"/>
  <c r="D125" i="7"/>
  <c r="D122" i="7"/>
  <c r="D120" i="7"/>
  <c r="D117" i="7"/>
  <c r="D100" i="7"/>
  <c r="D99" i="7"/>
  <c r="D97" i="7"/>
  <c r="D96" i="7"/>
  <c r="D72" i="7"/>
  <c r="D62" i="7"/>
  <c r="D51" i="7"/>
  <c r="D50" i="7"/>
  <c r="D45" i="7"/>
  <c r="D40" i="7"/>
  <c r="D38" i="7"/>
  <c r="D34" i="7"/>
  <c r="D28" i="7"/>
  <c r="D22" i="7"/>
  <c r="D20" i="7"/>
  <c r="D11" i="7"/>
  <c r="D4" i="7"/>
  <c r="D229" i="7"/>
  <c r="D212" i="7"/>
  <c r="D211" i="7"/>
  <c r="D201" i="7"/>
  <c r="D193" i="7"/>
  <c r="D186" i="7"/>
  <c r="D181" i="7"/>
  <c r="D179" i="7"/>
  <c r="D176" i="7"/>
  <c r="D175" i="7"/>
  <c r="D167" i="7"/>
  <c r="D163" i="7"/>
  <c r="D154" i="7"/>
  <c r="D152" i="7"/>
  <c r="D151" i="7"/>
  <c r="D145" i="7"/>
  <c r="D139" i="7"/>
  <c r="D137" i="7"/>
  <c r="D136" i="7"/>
  <c r="D135" i="7"/>
  <c r="D131" i="7"/>
  <c r="D118" i="7"/>
  <c r="D104" i="7"/>
  <c r="D101" i="7"/>
  <c r="D95" i="7"/>
  <c r="D83" i="7"/>
  <c r="D75" i="7"/>
  <c r="D73" i="7"/>
  <c r="D69" i="7"/>
  <c r="D67" i="7"/>
  <c r="D66" i="7"/>
  <c r="D65" i="7"/>
  <c r="D57" i="7"/>
  <c r="D54" i="7"/>
  <c r="D47" i="7"/>
  <c r="D35" i="7"/>
  <c r="D31" i="7"/>
  <c r="D27" i="7"/>
  <c r="D23" i="7"/>
  <c r="D17" i="7"/>
  <c r="D7" i="7"/>
  <c r="D6" i="7"/>
  <c r="D5" i="7"/>
  <c r="D233" i="7"/>
  <c r="D228" i="7"/>
  <c r="D223" i="7"/>
  <c r="D189" i="7"/>
  <c r="D172" i="7"/>
  <c r="D169" i="7"/>
  <c r="D165" i="7"/>
  <c r="D158" i="7"/>
  <c r="D150" i="7"/>
  <c r="D126" i="7"/>
  <c r="D113" i="7"/>
  <c r="D111" i="7"/>
  <c r="D74" i="7"/>
  <c r="D16" i="7"/>
  <c r="E9" i="8"/>
  <c r="E2" i="8"/>
  <c r="E7" i="8"/>
  <c r="E6" i="8"/>
  <c r="E5" i="8"/>
  <c r="E8" i="8"/>
  <c r="E10" i="8"/>
  <c r="E11" i="8"/>
  <c r="E12" i="8"/>
  <c r="E4" i="8"/>
  <c r="E3" i="8"/>
  <c r="H194" i="7"/>
  <c r="H228" i="7"/>
  <c r="H2" i="7"/>
  <c r="H121" i="7"/>
  <c r="H87" i="7"/>
  <c r="H103" i="7" l="1"/>
  <c r="H109" i="7"/>
  <c r="H108" i="7"/>
  <c r="H220" i="7"/>
  <c r="H219" i="7"/>
  <c r="H197" i="7"/>
  <c r="H112" i="7"/>
  <c r="H3" i="7"/>
  <c r="H110" i="7"/>
  <c r="H10" i="7"/>
  <c r="H9" i="7"/>
  <c r="H195" i="7"/>
  <c r="H192" i="7"/>
  <c r="H188" i="7"/>
  <c r="H30" i="7"/>
  <c r="H114" i="7"/>
  <c r="H216" i="7"/>
  <c r="H214" i="7"/>
  <c r="H190" i="7"/>
  <c r="H170" i="7"/>
  <c r="H169" i="7"/>
  <c r="H164" i="7"/>
  <c r="H158" i="7"/>
  <c r="H152" i="7"/>
  <c r="H150" i="7"/>
  <c r="H155" i="7"/>
  <c r="H138" i="7"/>
  <c r="H127" i="7"/>
  <c r="H126" i="7"/>
  <c r="H111" i="7"/>
  <c r="H101" i="7"/>
  <c r="H177" i="7"/>
  <c r="H116" i="7"/>
  <c r="H115" i="7"/>
  <c r="H107" i="7"/>
  <c r="H100" i="7"/>
  <c r="H106" i="7"/>
  <c r="H105" i="7"/>
  <c r="H102" i="7"/>
  <c r="H98" i="7"/>
  <c r="H94" i="7"/>
  <c r="H84" i="7"/>
  <c r="H81" i="7"/>
  <c r="H77" i="7"/>
  <c r="H64" i="7"/>
  <c r="H56" i="7"/>
  <c r="H47" i="7"/>
  <c r="H26" i="7"/>
  <c r="H15" i="7"/>
  <c r="H45" i="7"/>
  <c r="H217" i="7"/>
  <c r="H218" i="7"/>
  <c r="H221" i="7"/>
  <c r="H222" i="7"/>
  <c r="H223" i="7"/>
  <c r="H224" i="7"/>
  <c r="H225" i="7"/>
  <c r="H226" i="7"/>
  <c r="H227" i="7"/>
  <c r="H229" i="7"/>
  <c r="H230" i="7"/>
  <c r="H231" i="7"/>
  <c r="H232" i="7"/>
  <c r="H233" i="7"/>
  <c r="H234" i="7"/>
  <c r="H235" i="7"/>
  <c r="H236" i="7"/>
  <c r="H237" i="7"/>
  <c r="H238" i="7"/>
  <c r="H239" i="7"/>
  <c r="H5" i="7"/>
  <c r="H6" i="7"/>
  <c r="H7" i="7"/>
  <c r="H8" i="7"/>
  <c r="H11" i="7"/>
  <c r="H12" i="7"/>
  <c r="H13" i="7"/>
  <c r="H14" i="7"/>
  <c r="H16" i="7"/>
  <c r="H17" i="7"/>
  <c r="H18" i="7"/>
  <c r="H19" i="7"/>
  <c r="H22" i="7"/>
  <c r="H20" i="7"/>
  <c r="H21" i="7"/>
  <c r="H23" i="7"/>
  <c r="H24" i="7"/>
  <c r="H25" i="7"/>
  <c r="H27" i="7"/>
  <c r="H29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6" i="7"/>
  <c r="H48" i="7"/>
  <c r="H49" i="7"/>
  <c r="H182" i="7"/>
  <c r="H53" i="7"/>
  <c r="H52" i="7"/>
  <c r="H54" i="7"/>
  <c r="H55" i="7"/>
  <c r="H57" i="7"/>
  <c r="H58" i="7"/>
  <c r="H59" i="7"/>
  <c r="H68" i="7"/>
  <c r="H60" i="7"/>
  <c r="H61" i="7"/>
  <c r="H62" i="7"/>
  <c r="H63" i="7"/>
  <c r="H65" i="7"/>
  <c r="H66" i="7"/>
  <c r="H67" i="7"/>
  <c r="H69" i="7"/>
  <c r="H70" i="7"/>
  <c r="H71" i="7"/>
  <c r="H72" i="7"/>
  <c r="H73" i="7"/>
  <c r="H74" i="7"/>
  <c r="H75" i="7"/>
  <c r="H76" i="7"/>
  <c r="H78" i="7"/>
  <c r="H79" i="7"/>
  <c r="H80" i="7"/>
  <c r="H82" i="7"/>
  <c r="H83" i="7"/>
  <c r="H85" i="7"/>
  <c r="H88" i="7"/>
  <c r="H89" i="7"/>
  <c r="H90" i="7"/>
  <c r="H91" i="7"/>
  <c r="H92" i="7"/>
  <c r="H93" i="7"/>
  <c r="H95" i="7"/>
  <c r="H96" i="7"/>
  <c r="H97" i="7"/>
  <c r="H99" i="7"/>
  <c r="H104" i="7"/>
  <c r="H113" i="7"/>
  <c r="H117" i="7"/>
  <c r="H118" i="7"/>
  <c r="H119" i="7"/>
  <c r="H120" i="7"/>
  <c r="H122" i="7"/>
  <c r="H123" i="7"/>
  <c r="H124" i="7"/>
  <c r="H128" i="7"/>
  <c r="H129" i="7"/>
  <c r="H130" i="7"/>
  <c r="H131" i="7"/>
  <c r="H132" i="7"/>
  <c r="H133" i="7"/>
  <c r="H134" i="7"/>
  <c r="H135" i="7"/>
  <c r="H136" i="7"/>
  <c r="H137" i="7"/>
  <c r="H139" i="7"/>
  <c r="H140" i="7"/>
  <c r="H141" i="7"/>
  <c r="H142" i="7"/>
  <c r="H143" i="7"/>
  <c r="H144" i="7"/>
  <c r="H145" i="7"/>
  <c r="H146" i="7"/>
  <c r="H147" i="7"/>
  <c r="H148" i="7"/>
  <c r="H149" i="7"/>
  <c r="H151" i="7"/>
  <c r="H153" i="7"/>
  <c r="H154" i="7"/>
  <c r="H156" i="7"/>
  <c r="H28" i="7"/>
  <c r="H157" i="7"/>
  <c r="H159" i="7"/>
  <c r="H160" i="7"/>
  <c r="H161" i="7"/>
  <c r="H162" i="7"/>
  <c r="H163" i="7"/>
  <c r="H165" i="7"/>
  <c r="H166" i="7"/>
  <c r="H167" i="7"/>
  <c r="H168" i="7"/>
  <c r="H171" i="7"/>
  <c r="H172" i="7"/>
  <c r="H173" i="7"/>
  <c r="H174" i="7"/>
  <c r="H175" i="7"/>
  <c r="H176" i="7"/>
  <c r="H178" i="7"/>
  <c r="H183" i="7"/>
  <c r="H50" i="7"/>
  <c r="H179" i="7"/>
  <c r="H180" i="7"/>
  <c r="H181" i="7"/>
  <c r="H51" i="7"/>
  <c r="H184" i="7"/>
  <c r="H125" i="7"/>
  <c r="H185" i="7"/>
  <c r="H186" i="7"/>
  <c r="H187" i="7"/>
  <c r="H189" i="7"/>
  <c r="H191" i="7"/>
  <c r="H193" i="7"/>
  <c r="H196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5" i="7"/>
  <c r="H4" i="7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</calcChain>
</file>

<file path=xl/sharedStrings.xml><?xml version="1.0" encoding="utf-8"?>
<sst xmlns="http://schemas.openxmlformats.org/spreadsheetml/2006/main" count="5385" uniqueCount="1780">
  <si>
    <t>Región Eje Cafetero - Antioquia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</si>
  <si>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</si>
  <si>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</si>
  <si>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</si>
  <si>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</si>
  <si>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</si>
  <si>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</si>
  <si>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</si>
  <si>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</si>
  <si>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</si>
  <si>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</si>
  <si>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</si>
  <si>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Región Centro Oriente</t>
  </si>
  <si>
    <t>Santander</t>
  </si>
  <si>
    <t>Chimá</t>
  </si>
  <si>
    <t>Anza</t>
  </si>
  <si>
    <t>Apartadó</t>
  </si>
  <si>
    <t>Arboletes</t>
  </si>
  <si>
    <t>Argelia</t>
  </si>
  <si>
    <t>Armenia</t>
  </si>
  <si>
    <t>Barbosa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</si>
  <si>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</si>
  <si>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</si>
  <si>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</si>
  <si>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</si>
  <si>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</si>
  <si>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</si>
  <si>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</si>
  <si>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</si>
  <si>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</si>
  <si>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</si>
  <si>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</si>
  <si>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</si>
  <si>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</si>
  <si>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</si>
  <si>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Región Caribe</t>
  </si>
  <si>
    <t>Sucre</t>
  </si>
  <si>
    <t>Sampués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</si>
  <si>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</si>
  <si>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</si>
  <si>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</si>
  <si>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</si>
  <si>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</si>
  <si>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</si>
  <si>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</si>
  <si>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</si>
  <si>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</si>
  <si>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 Matías</t>
  </si>
  <si>
    <t>Ebéjico</t>
  </si>
  <si>
    <t>El Bagre</t>
  </si>
  <si>
    <t>Entrerrios</t>
  </si>
  <si>
    <t>Envigado</t>
  </si>
  <si>
    <t>Fredonia</t>
  </si>
  <si>
    <t>Giraldo</t>
  </si>
  <si>
    <t>Girardota</t>
  </si>
  <si>
    <t>Gómez Plata</t>
  </si>
  <si>
    <t>Región Llano</t>
  </si>
  <si>
    <t>Casanare</t>
  </si>
  <si>
    <t>Nunchía</t>
  </si>
  <si>
    <t>Guadalupe</t>
  </si>
  <si>
    <t>Guarne</t>
  </si>
  <si>
    <t>Guatapé</t>
  </si>
  <si>
    <t>Heliconia</t>
  </si>
  <si>
    <t>Hispania</t>
  </si>
  <si>
    <t>Itagui</t>
  </si>
  <si>
    <t>Ituango</t>
  </si>
  <si>
    <t>Norte de Santander</t>
  </si>
  <si>
    <t>Pamplona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</si>
  <si>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</si>
  <si>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</si>
  <si>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</si>
  <si>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</si>
  <si>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</si>
  <si>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</si>
  <si>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</si>
  <si>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</si>
  <si>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</si>
  <si>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</si>
  <si>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</si>
  <si>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</si>
  <si>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</si>
  <si>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</si>
  <si>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</si>
  <si>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</si>
  <si>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</si>
  <si>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</si>
  <si>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</si>
  <si>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</si>
  <si>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</si>
  <si>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</si>
  <si>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</si>
  <si>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</si>
  <si>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</si>
  <si>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</si>
  <si>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</si>
  <si>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Cundinamarca</t>
  </si>
  <si>
    <t>Albán</t>
  </si>
  <si>
    <t>Vaupés</t>
  </si>
  <si>
    <t>Yavaraté</t>
  </si>
  <si>
    <t>San Francisco</t>
  </si>
  <si>
    <t>San Jerónimo</t>
  </si>
  <si>
    <t>Córdoba</t>
  </si>
  <si>
    <t>Montelíbano</t>
  </si>
  <si>
    <t>Región Centro Sur</t>
  </si>
  <si>
    <t>Putumayo</t>
  </si>
  <si>
    <t>Puerto Asís</t>
  </si>
  <si>
    <t>San Luis</t>
  </si>
  <si>
    <t>San Pedro</t>
  </si>
  <si>
    <t>Corozal</t>
  </si>
  <si>
    <t>San Rafael</t>
  </si>
  <si>
    <t>San Roque</t>
  </si>
  <si>
    <t>San Vicente</t>
  </si>
  <si>
    <t>Santa Bárbara</t>
  </si>
  <si>
    <t>Región Pacífico</t>
  </si>
  <si>
    <t>Buesaco</t>
  </si>
  <si>
    <t>Santo Domingo</t>
  </si>
  <si>
    <t>El Santuario</t>
  </si>
  <si>
    <t>Segovia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</si>
  <si>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</si>
  <si>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</si>
  <si>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</si>
  <si>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</si>
  <si>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</si>
  <si>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</si>
  <si>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</si>
  <si>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</si>
  <si>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</si>
  <si>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</si>
  <si>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</si>
  <si>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</si>
  <si>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</si>
  <si>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Maní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</si>
  <si>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</si>
  <si>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</si>
  <si>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</si>
  <si>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</si>
  <si>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</si>
  <si>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</si>
  <si>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</si>
  <si>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</si>
  <si>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Bolívar</t>
  </si>
  <si>
    <t>El Peñón</t>
  </si>
  <si>
    <t>Candelaria</t>
  </si>
  <si>
    <t>Galapa</t>
  </si>
  <si>
    <t>Valle del Cauca</t>
  </si>
  <si>
    <t>Tuluá</t>
  </si>
  <si>
    <t>Tolima</t>
  </si>
  <si>
    <t>Casabianca</t>
  </si>
  <si>
    <t>Luruaco</t>
  </si>
  <si>
    <t>Malambo</t>
  </si>
  <si>
    <t>Manatí</t>
  </si>
  <si>
    <t>Anolaima</t>
  </si>
  <si>
    <t>Piojó</t>
  </si>
  <si>
    <t>Polonuevo</t>
  </si>
  <si>
    <t>Chía</t>
  </si>
  <si>
    <t>San Andrés de Tumaco</t>
  </si>
  <si>
    <t>Sabanagrande</t>
  </si>
  <si>
    <t>Santa Lucía</t>
  </si>
  <si>
    <t>Santo Tomás</t>
  </si>
  <si>
    <t>Soledad</t>
  </si>
  <si>
    <t>Suan</t>
  </si>
  <si>
    <t>Tubará</t>
  </si>
  <si>
    <t>Usiacurí</t>
  </si>
  <si>
    <t>Caquetá</t>
  </si>
  <si>
    <t>Milán</t>
  </si>
  <si>
    <t>Capitanejo</t>
  </si>
  <si>
    <t>Achí</t>
  </si>
  <si>
    <t>Anzoátegui</t>
  </si>
  <si>
    <t>Arenal</t>
  </si>
  <si>
    <t>Arjona</t>
  </si>
  <si>
    <t>Arroyohondo</t>
  </si>
  <si>
    <t>Florida</t>
  </si>
  <si>
    <t>Calamar</t>
  </si>
  <si>
    <t>Cantagallo</t>
  </si>
  <si>
    <t>Cicuco</t>
  </si>
  <si>
    <t>Clemencia</t>
  </si>
  <si>
    <t>Repelón</t>
  </si>
  <si>
    <t>El Guamo</t>
  </si>
  <si>
    <t>Frontino</t>
  </si>
  <si>
    <t>Magangué</t>
  </si>
  <si>
    <t>Mahates</t>
  </si>
  <si>
    <t>Margarita</t>
  </si>
  <si>
    <t>Montecristo</t>
  </si>
  <si>
    <t>Mompós</t>
  </si>
  <si>
    <t>Morales</t>
  </si>
  <si>
    <t>Norosí</t>
  </si>
  <si>
    <t>Pinillos</t>
  </si>
  <si>
    <t>Regidor</t>
  </si>
  <si>
    <t>Río Viejo</t>
  </si>
  <si>
    <t>San Estanislao</t>
  </si>
  <si>
    <t>San Fernando</t>
  </si>
  <si>
    <t>Pamplonita</t>
  </si>
  <si>
    <t>San Juan Nepomuceno</t>
  </si>
  <si>
    <t>Amazonas</t>
  </si>
  <si>
    <t>Miriti Paraná</t>
  </si>
  <si>
    <t>Támara</t>
  </si>
  <si>
    <t>Santa Catalina</t>
  </si>
  <si>
    <t>Santa Rosa</t>
  </si>
  <si>
    <t>Boyacá</t>
  </si>
  <si>
    <t>Tibasosa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</si>
  <si>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</si>
  <si>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</si>
  <si>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</si>
  <si>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</si>
  <si>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</si>
  <si>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</si>
  <si>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</si>
  <si>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Cauca</t>
  </si>
  <si>
    <t>Páez</t>
  </si>
  <si>
    <t>Tunja</t>
  </si>
  <si>
    <t>Almeida</t>
  </si>
  <si>
    <t>Aquitania</t>
  </si>
  <si>
    <t>Arcabuco</t>
  </si>
  <si>
    <t>Ibagué</t>
  </si>
  <si>
    <t>Berbeo</t>
  </si>
  <si>
    <t>Betéitiva</t>
  </si>
  <si>
    <t>Boavita</t>
  </si>
  <si>
    <t>Buena 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</si>
  <si>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</si>
  <si>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</si>
  <si>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</si>
  <si>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</si>
  <si>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</si>
  <si>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</si>
  <si>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</si>
  <si>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</si>
  <si>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</si>
  <si>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</si>
  <si>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</si>
  <si>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</si>
  <si>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</si>
  <si>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</si>
  <si>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</si>
  <si>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</si>
  <si>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</si>
  <si>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</si>
  <si>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</si>
  <si>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</si>
  <si>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</si>
  <si>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</si>
  <si>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</si>
  <si>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</si>
  <si>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Gameza</t>
  </si>
  <si>
    <t>Garagoa</t>
  </si>
  <si>
    <t>Guacamayas</t>
  </si>
  <si>
    <t>Guateque</t>
  </si>
  <si>
    <t>Guayatá</t>
  </si>
  <si>
    <t>Güicán</t>
  </si>
  <si>
    <t>Iza</t>
  </si>
  <si>
    <t>Jenesano</t>
  </si>
  <si>
    <t>Labranzagrande</t>
  </si>
  <si>
    <t>La Capilla</t>
  </si>
  <si>
    <t>La Victoria</t>
  </si>
  <si>
    <t>Puerto Colombia</t>
  </si>
  <si>
    <t>Belén</t>
  </si>
  <si>
    <t>Macanal</t>
  </si>
  <si>
    <t>Maripí</t>
  </si>
  <si>
    <t>Miraflores</t>
  </si>
  <si>
    <t>Mongua</t>
  </si>
  <si>
    <t>Monguí</t>
  </si>
  <si>
    <t>Moniquirá</t>
  </si>
  <si>
    <t>Muzo</t>
  </si>
  <si>
    <t>Nobsa</t>
  </si>
  <si>
    <t>Nuevo Colón</t>
  </si>
  <si>
    <t>Oicatá</t>
  </si>
  <si>
    <t>Otanche</t>
  </si>
  <si>
    <t>Pachavita</t>
  </si>
  <si>
    <t>Paipa</t>
  </si>
  <si>
    <t>Pajarito</t>
  </si>
  <si>
    <t>Panqueba</t>
  </si>
  <si>
    <t>Pauna</t>
  </si>
  <si>
    <t>Paya</t>
  </si>
  <si>
    <t>Sopó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</si>
  <si>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</si>
  <si>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</si>
  <si>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</si>
  <si>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</si>
  <si>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</si>
  <si>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</si>
  <si>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</si>
  <si>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</si>
  <si>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</si>
  <si>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</si>
  <si>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</si>
  <si>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Chocó</t>
  </si>
  <si>
    <t>Carmen del Darien</t>
  </si>
  <si>
    <t>Gama</t>
  </si>
  <si>
    <t>San Mateo</t>
  </si>
  <si>
    <t>Sasaima</t>
  </si>
  <si>
    <t>Chachagüí</t>
  </si>
  <si>
    <t>Santana</t>
  </si>
  <si>
    <t>Santa María</t>
  </si>
  <si>
    <t>Cúcuta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</si>
  <si>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</si>
  <si>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</si>
  <si>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</si>
  <si>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</si>
  <si>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</si>
  <si>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</si>
  <si>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</si>
  <si>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</si>
  <si>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</si>
  <si>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</si>
  <si>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</si>
  <si>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</si>
  <si>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</si>
  <si>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</si>
  <si>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</si>
  <si>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</si>
  <si>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</si>
  <si>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</si>
  <si>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Tinjacá</t>
  </si>
  <si>
    <t>Tipacoque</t>
  </si>
  <si>
    <t>Toca</t>
  </si>
  <si>
    <t>Cartagena</t>
  </si>
  <si>
    <t>Tópaga</t>
  </si>
  <si>
    <t>Tota</t>
  </si>
  <si>
    <t>Turmequé</t>
  </si>
  <si>
    <t>Granada</t>
  </si>
  <si>
    <t>Tutazá</t>
  </si>
  <si>
    <t>Umbita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</si>
  <si>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</si>
  <si>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</si>
  <si>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</si>
  <si>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</si>
  <si>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</si>
  <si>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</si>
  <si>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</si>
  <si>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</si>
  <si>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</si>
  <si>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</si>
  <si>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</si>
  <si>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</si>
  <si>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</si>
  <si>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</si>
  <si>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</si>
  <si>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</si>
  <si>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</si>
  <si>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</si>
  <si>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</si>
  <si>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</si>
  <si>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</si>
  <si>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</si>
  <si>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</si>
  <si>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</si>
  <si>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</si>
  <si>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</si>
  <si>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</si>
  <si>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</si>
  <si>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</si>
  <si>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</si>
  <si>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Albania</t>
  </si>
  <si>
    <t>Magdalena</t>
  </si>
  <si>
    <t>Santa Bárbara de Pinto</t>
  </si>
  <si>
    <t>María la Baja</t>
  </si>
  <si>
    <t>Curillo</t>
  </si>
  <si>
    <t>El Doncello</t>
  </si>
  <si>
    <t>El Paujil</t>
  </si>
  <si>
    <t>Morelia</t>
  </si>
  <si>
    <t>Puerto Rico</t>
  </si>
  <si>
    <t>La Montañita</t>
  </si>
  <si>
    <t>San Vicente del Caguán</t>
  </si>
  <si>
    <t>Solano</t>
  </si>
  <si>
    <t>Solita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</si>
  <si>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</si>
  <si>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</si>
  <si>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</si>
  <si>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</si>
  <si>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</si>
  <si>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</si>
  <si>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</si>
  <si>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</si>
  <si>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</si>
  <si>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</si>
  <si>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</si>
  <si>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</si>
  <si>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</si>
  <si>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</si>
  <si>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</si>
  <si>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</si>
  <si>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</si>
  <si>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</si>
  <si>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</si>
  <si>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Patía</t>
  </si>
  <si>
    <t>Piamonte</t>
  </si>
  <si>
    <t>Piendamó</t>
  </si>
  <si>
    <t>Puerto Tejada</t>
  </si>
  <si>
    <t>Puracé</t>
  </si>
  <si>
    <t>Rosas</t>
  </si>
  <si>
    <t>Jardín</t>
  </si>
  <si>
    <t>Silvia</t>
  </si>
  <si>
    <t>Sotara</t>
  </si>
  <si>
    <t>Suárez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</si>
  <si>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</si>
  <si>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</si>
  <si>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</si>
  <si>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</si>
  <si>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</si>
  <si>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</si>
  <si>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</si>
  <si>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</si>
  <si>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</si>
  <si>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</si>
  <si>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</si>
  <si>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</si>
  <si>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</si>
  <si>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</si>
  <si>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</si>
  <si>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</si>
  <si>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</si>
  <si>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</si>
  <si>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</si>
  <si>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</si>
  <si>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Jamundí</t>
  </si>
  <si>
    <t>Manaure</t>
  </si>
  <si>
    <t>Pailitas</t>
  </si>
  <si>
    <t>Pelaya</t>
  </si>
  <si>
    <t>Pueblo Bello</t>
  </si>
  <si>
    <t>Tadó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</si>
  <si>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</si>
  <si>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</si>
  <si>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</si>
  <si>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</si>
  <si>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</si>
  <si>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</si>
  <si>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</si>
  <si>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</si>
  <si>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</si>
  <si>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</si>
  <si>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Chinú</t>
  </si>
  <si>
    <t>Orocué</t>
  </si>
  <si>
    <t>Cotorra</t>
  </si>
  <si>
    <t>Líbano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</si>
  <si>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</si>
  <si>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</si>
  <si>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</si>
  <si>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</si>
  <si>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</si>
  <si>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</si>
  <si>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</si>
  <si>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Yacopí</t>
  </si>
  <si>
    <t>Purísima</t>
  </si>
  <si>
    <t>Sahagún</t>
  </si>
  <si>
    <t>San Andrés Sotavento</t>
  </si>
  <si>
    <t>San Antero</t>
  </si>
  <si>
    <t>Quindío</t>
  </si>
  <si>
    <t>Calarcá</t>
  </si>
  <si>
    <t>Sonsón</t>
  </si>
  <si>
    <t>El Carmen</t>
  </si>
  <si>
    <t>San Pelayo</t>
  </si>
  <si>
    <t>Tierralta</t>
  </si>
  <si>
    <t>Tuchín</t>
  </si>
  <si>
    <t>Valencia</t>
  </si>
  <si>
    <t>Lérida</t>
  </si>
  <si>
    <t>Anapoima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</si>
  <si>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</si>
  <si>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</si>
  <si>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</si>
  <si>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</si>
  <si>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</si>
  <si>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</si>
  <si>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</si>
  <si>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</si>
  <si>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Caqueza</t>
  </si>
  <si>
    <t>La Apartada</t>
  </si>
  <si>
    <t>Chaguaní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</si>
  <si>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</si>
  <si>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</si>
  <si>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</si>
  <si>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</si>
  <si>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</si>
  <si>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</si>
  <si>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</si>
  <si>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</si>
  <si>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Fomeque</t>
  </si>
  <si>
    <t>Fosca</t>
  </si>
  <si>
    <t>Funza</t>
  </si>
  <si>
    <t>Fúquene</t>
  </si>
  <si>
    <t>Gachala</t>
  </si>
  <si>
    <t>Gachancipá</t>
  </si>
  <si>
    <t>Gachetá</t>
  </si>
  <si>
    <t>San Cristóbal</t>
  </si>
  <si>
    <t>Girardot</t>
  </si>
  <si>
    <t>Guachetá</t>
  </si>
  <si>
    <t>Guaduas</t>
  </si>
  <si>
    <t>Guasca</t>
  </si>
  <si>
    <t>Guataquí</t>
  </si>
  <si>
    <t>Guatavita</t>
  </si>
  <si>
    <t>Fusagasugá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</si>
  <si>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</si>
  <si>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</si>
  <si>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</si>
  <si>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</si>
  <si>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</si>
  <si>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</si>
  <si>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</si>
  <si>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</si>
  <si>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</si>
  <si>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</si>
  <si>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</si>
  <si>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</si>
  <si>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</si>
  <si>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</si>
  <si>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</si>
  <si>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</si>
  <si>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</si>
  <si>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</si>
  <si>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</si>
  <si>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</si>
  <si>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</si>
  <si>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</si>
  <si>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</si>
  <si>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</si>
  <si>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</si>
  <si>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</si>
  <si>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</si>
  <si>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</si>
  <si>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</si>
  <si>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</si>
  <si>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Zambrano</t>
  </si>
  <si>
    <t>San Bernardo</t>
  </si>
  <si>
    <t>San Cayetano</t>
  </si>
  <si>
    <t>La Uvita</t>
  </si>
  <si>
    <t>Zipaquirá</t>
  </si>
  <si>
    <t>Sesquilé</t>
  </si>
  <si>
    <t>Sibaté</t>
  </si>
  <si>
    <t>Silvania</t>
  </si>
  <si>
    <t>Simijaca</t>
  </si>
  <si>
    <t>Soacha</t>
  </si>
  <si>
    <t>Subachoque</t>
  </si>
  <si>
    <t>Suesca</t>
  </si>
  <si>
    <t>Supatá</t>
  </si>
  <si>
    <t>Susa</t>
  </si>
  <si>
    <t>Sutatausa</t>
  </si>
  <si>
    <t>Tabio</t>
  </si>
  <si>
    <t>Génova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</si>
  <si>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</si>
  <si>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</si>
  <si>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</si>
  <si>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</si>
  <si>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</si>
  <si>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</si>
  <si>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</si>
  <si>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</si>
  <si>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</si>
  <si>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</si>
  <si>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Une</t>
  </si>
  <si>
    <t>Útica</t>
  </si>
  <si>
    <t>Meta</t>
  </si>
  <si>
    <t>Castilla la Nueva</t>
  </si>
  <si>
    <t>Vianí</t>
  </si>
  <si>
    <t>Villagómez</t>
  </si>
  <si>
    <t>Villapinzón</t>
  </si>
  <si>
    <t>Villeta</t>
  </si>
  <si>
    <t>Viotá</t>
  </si>
  <si>
    <t>Zipacón</t>
  </si>
  <si>
    <t>Quibdó</t>
  </si>
  <si>
    <t>Acandí</t>
  </si>
  <si>
    <t>Alto Baudo</t>
  </si>
  <si>
    <t>Atrato</t>
  </si>
  <si>
    <t>Bagadó</t>
  </si>
  <si>
    <t>Bahía Solano</t>
  </si>
  <si>
    <t>Bajo Baudó</t>
  </si>
  <si>
    <t>Bojaya</t>
  </si>
  <si>
    <t>Unión Panamericana</t>
  </si>
  <si>
    <t>Pueblo Viejo</t>
  </si>
  <si>
    <t>Cértegui</t>
  </si>
  <si>
    <t>Condoto</t>
  </si>
  <si>
    <t>Villagarzón</t>
  </si>
  <si>
    <t>Facatativá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</si>
  <si>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</si>
  <si>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</si>
  <si>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</si>
  <si>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</si>
  <si>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</si>
  <si>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</si>
  <si>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</si>
  <si>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</si>
  <si>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</si>
  <si>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Puerto Libertador</t>
  </si>
  <si>
    <t>Sipí</t>
  </si>
  <si>
    <t>Unguía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</si>
  <si>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</si>
  <si>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</si>
  <si>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</si>
  <si>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</si>
  <si>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</si>
  <si>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</si>
  <si>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</si>
  <si>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</si>
  <si>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</si>
  <si>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</si>
  <si>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</si>
  <si>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</si>
  <si>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</si>
  <si>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</si>
  <si>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</si>
  <si>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</si>
  <si>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</si>
  <si>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</si>
  <si>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Marquetalia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</si>
  <si>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</si>
  <si>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</si>
  <si>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</si>
  <si>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</si>
  <si>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</si>
  <si>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</si>
  <si>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</si>
  <si>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</si>
  <si>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Arboleda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</si>
  <si>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</si>
  <si>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</si>
  <si>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</si>
  <si>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</si>
  <si>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</si>
  <si>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</si>
  <si>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</si>
  <si>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</si>
  <si>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</si>
  <si>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</si>
  <si>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</si>
  <si>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Dibula</t>
  </si>
  <si>
    <t>Distracción</t>
  </si>
  <si>
    <t>El Molino</t>
  </si>
  <si>
    <t>Fonseca</t>
  </si>
  <si>
    <t>Hatonuevo</t>
  </si>
  <si>
    <t>Maicao</t>
  </si>
  <si>
    <t>Uribia</t>
  </si>
  <si>
    <t>Urumita</t>
  </si>
  <si>
    <t>Santa Marta</t>
  </si>
  <si>
    <t>Algarrobo</t>
  </si>
  <si>
    <t>Aracataca</t>
  </si>
  <si>
    <t>Ariguaní</t>
  </si>
  <si>
    <t>Cerro San Antonio</t>
  </si>
  <si>
    <t>Chivolo</t>
  </si>
  <si>
    <t>El Banco</t>
  </si>
  <si>
    <t>El Piñon</t>
  </si>
  <si>
    <t>El Retén</t>
  </si>
  <si>
    <t>Fundación</t>
  </si>
  <si>
    <t>Guamal</t>
  </si>
  <si>
    <t>Nueva Granada</t>
  </si>
  <si>
    <t>Pedraza</t>
  </si>
  <si>
    <t>Pivijay</t>
  </si>
  <si>
    <t>Plato</t>
  </si>
  <si>
    <t>Remolino</t>
  </si>
  <si>
    <t>San Zenón</t>
  </si>
  <si>
    <t>Santa Ana</t>
  </si>
  <si>
    <t>Sitionuevo</t>
  </si>
  <si>
    <t>Tenerife</t>
  </si>
  <si>
    <t>Zapayán</t>
  </si>
  <si>
    <t>Zona Bananera</t>
  </si>
  <si>
    <t>Villavicencio</t>
  </si>
  <si>
    <t>Acacias</t>
  </si>
  <si>
    <t>Cabuyaro</t>
  </si>
  <si>
    <t>Cubarral</t>
  </si>
  <si>
    <t>Cumaral</t>
  </si>
  <si>
    <t>El Calvario</t>
  </si>
  <si>
    <t>El Castillo</t>
  </si>
  <si>
    <t>El Dorado</t>
  </si>
  <si>
    <t>Buenaventura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</si>
  <si>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</si>
  <si>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</si>
  <si>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</si>
  <si>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</si>
  <si>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</si>
  <si>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</si>
  <si>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</si>
  <si>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</si>
  <si>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</si>
  <si>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</si>
  <si>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Ciénaga</t>
  </si>
  <si>
    <t>Ponedera</t>
  </si>
  <si>
    <t>San Juanito</t>
  </si>
  <si>
    <t>Vista Hermosa</t>
  </si>
  <si>
    <t>Pasto</t>
  </si>
  <si>
    <t>Aldana</t>
  </si>
  <si>
    <t>Ancuyá</t>
  </si>
  <si>
    <t>Tununguá</t>
  </si>
  <si>
    <t>Barbacoas</t>
  </si>
  <si>
    <t>Motavita</t>
  </si>
  <si>
    <t>San Bernardo del Viento</t>
  </si>
  <si>
    <t>Colón</t>
  </si>
  <si>
    <t>Consaca</t>
  </si>
  <si>
    <t>Contadero</t>
  </si>
  <si>
    <t>Cuaspud</t>
  </si>
  <si>
    <t>Cumbal</t>
  </si>
  <si>
    <t>Cumbitara</t>
  </si>
  <si>
    <t>El Charco</t>
  </si>
  <si>
    <t>El Peñol</t>
  </si>
  <si>
    <t>El Rosario</t>
  </si>
  <si>
    <t>Istmina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</si>
  <si>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</si>
  <si>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</si>
  <si>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</si>
  <si>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</si>
  <si>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</si>
  <si>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</si>
  <si>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</si>
  <si>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</si>
  <si>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</si>
  <si>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</si>
  <si>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</si>
  <si>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</si>
  <si>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</si>
  <si>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</si>
  <si>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</si>
  <si>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</si>
  <si>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</si>
  <si>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</si>
  <si>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</si>
  <si>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</si>
  <si>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</si>
  <si>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</si>
  <si>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</si>
  <si>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</si>
  <si>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</si>
  <si>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</si>
  <si>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</si>
  <si>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</si>
  <si>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Pablo</t>
  </si>
  <si>
    <t>Belmira</t>
  </si>
  <si>
    <t>Ciénega</t>
  </si>
  <si>
    <t>Sapuyes</t>
  </si>
  <si>
    <t>Taminango</t>
  </si>
  <si>
    <t>Tangua</t>
  </si>
  <si>
    <t>Santacruz</t>
  </si>
  <si>
    <t>Túquerres</t>
  </si>
  <si>
    <t>Yacuanquer</t>
  </si>
  <si>
    <t>Puerto Wilches</t>
  </si>
  <si>
    <t>Puerto Parra</t>
  </si>
  <si>
    <t>Circasia</t>
  </si>
  <si>
    <t>Filandia</t>
  </si>
  <si>
    <t>La Tebaida</t>
  </si>
  <si>
    <t>Montenegro</t>
  </si>
  <si>
    <t>Pijao</t>
  </si>
  <si>
    <t>Quimbaya</t>
  </si>
  <si>
    <t>Salento</t>
  </si>
  <si>
    <t>Pereira</t>
  </si>
  <si>
    <t>Apía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</si>
  <si>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</si>
  <si>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</si>
  <si>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</si>
  <si>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</si>
  <si>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</si>
  <si>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</si>
  <si>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</si>
  <si>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</si>
  <si>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</si>
  <si>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</si>
  <si>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</si>
  <si>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</si>
  <si>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</si>
  <si>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</si>
  <si>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</si>
  <si>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Carcasí</t>
  </si>
  <si>
    <t>Cepitá</t>
  </si>
  <si>
    <t>Cerrito</t>
  </si>
  <si>
    <t>Charalá</t>
  </si>
  <si>
    <t>Charta</t>
  </si>
  <si>
    <t>Chipatá</t>
  </si>
  <si>
    <t>Cimitarra</t>
  </si>
  <si>
    <t>Confines</t>
  </si>
  <si>
    <t>Contratación</t>
  </si>
  <si>
    <t>Coromoro</t>
  </si>
  <si>
    <t>Curití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</si>
  <si>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</si>
  <si>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</si>
  <si>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</si>
  <si>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</si>
  <si>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</si>
  <si>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</si>
  <si>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</si>
  <si>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Gambita</t>
  </si>
  <si>
    <t>Girón</t>
  </si>
  <si>
    <t>Guaca</t>
  </si>
  <si>
    <t>Guapotá</t>
  </si>
  <si>
    <t>Guavatá</t>
  </si>
  <si>
    <t>Güepsa</t>
  </si>
  <si>
    <t>Jesús María</t>
  </si>
  <si>
    <t>Jordán</t>
  </si>
  <si>
    <t>La Belleza</t>
  </si>
  <si>
    <t>Landázuri</t>
  </si>
  <si>
    <t>Lebríja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</si>
  <si>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</si>
  <si>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</si>
  <si>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</si>
  <si>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</si>
  <si>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</si>
  <si>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</si>
  <si>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</si>
  <si>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</si>
  <si>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</si>
  <si>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</si>
  <si>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Páramo</t>
  </si>
  <si>
    <t>Piedecuesta</t>
  </si>
  <si>
    <t>Pinchote</t>
  </si>
  <si>
    <t>Puente Nacional</t>
  </si>
  <si>
    <t>San Andrés</t>
  </si>
  <si>
    <t>San Gil</t>
  </si>
  <si>
    <t>San Joaquín</t>
  </si>
  <si>
    <t>San Miguel</t>
  </si>
  <si>
    <t>Simacota</t>
  </si>
  <si>
    <t>Socorro</t>
  </si>
  <si>
    <t>Suaita</t>
  </si>
  <si>
    <t>Suratá</t>
  </si>
  <si>
    <t>Tona</t>
  </si>
  <si>
    <t>Vélez</t>
  </si>
  <si>
    <t>Vetas</t>
  </si>
  <si>
    <t>Zapatoca</t>
  </si>
  <si>
    <t>Sincelejo</t>
  </si>
  <si>
    <t>Caimito</t>
  </si>
  <si>
    <t>Coloso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</si>
  <si>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</si>
  <si>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</si>
  <si>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</si>
  <si>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</si>
  <si>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</si>
  <si>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</si>
  <si>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</si>
  <si>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</si>
  <si>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</si>
  <si>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</si>
  <si>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San Benito Abad</t>
  </si>
  <si>
    <t>San Marcos</t>
  </si>
  <si>
    <t>San Onofre</t>
  </si>
  <si>
    <t>Tolú Viejo</t>
  </si>
  <si>
    <t>Alpujarra</t>
  </si>
  <si>
    <t>Alvarado</t>
  </si>
  <si>
    <t>Ambalema</t>
  </si>
  <si>
    <t>Armero</t>
  </si>
  <si>
    <t>Ataco</t>
  </si>
  <si>
    <t>Cajamarca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</si>
  <si>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</si>
  <si>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</si>
  <si>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</si>
  <si>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</si>
  <si>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</si>
  <si>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</si>
  <si>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</si>
  <si>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</si>
  <si>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</si>
  <si>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</si>
  <si>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</si>
  <si>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</si>
  <si>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</si>
  <si>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</si>
  <si>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</si>
  <si>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</si>
  <si>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</si>
  <si>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</si>
  <si>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</si>
  <si>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</si>
  <si>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</si>
  <si>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</si>
  <si>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</si>
  <si>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 Blanco</t>
  </si>
  <si>
    <t>Roncesvalles</t>
  </si>
  <si>
    <t>Rovira</t>
  </si>
  <si>
    <t>Saldaña</t>
  </si>
  <si>
    <t>Santa Isabel</t>
  </si>
  <si>
    <t>Venadillo</t>
  </si>
  <si>
    <t>Villahermosa</t>
  </si>
  <si>
    <t>Villarrica</t>
  </si>
  <si>
    <t>Arauca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</si>
  <si>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</si>
  <si>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</si>
  <si>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</si>
  <si>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</si>
  <si>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</si>
  <si>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</si>
  <si>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</si>
  <si>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</si>
  <si>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Chámeza</t>
  </si>
  <si>
    <t>Hato Corozal</t>
  </si>
  <si>
    <t>La Salina</t>
  </si>
  <si>
    <t>Monterrey</t>
  </si>
  <si>
    <t>Pore</t>
  </si>
  <si>
    <t>Recetor</t>
  </si>
  <si>
    <t>Sácama</t>
  </si>
  <si>
    <t>Tauramena</t>
  </si>
  <si>
    <t>Trinidad</t>
  </si>
  <si>
    <t>Mocoa</t>
  </si>
  <si>
    <t>Orito</t>
  </si>
  <si>
    <t>Puerto Caicedo</t>
  </si>
  <si>
    <t>Puerto Guzmán</t>
  </si>
  <si>
    <t>Leguízamo</t>
  </si>
  <si>
    <t>Sibundoy</t>
  </si>
  <si>
    <t>Santiago</t>
  </si>
  <si>
    <t>Leticia</t>
  </si>
  <si>
    <t>El Encanto</t>
  </si>
  <si>
    <t>La Chorrera</t>
  </si>
  <si>
    <t>La Pedrera</t>
  </si>
  <si>
    <t>Puerto Arica</t>
  </si>
  <si>
    <t>Puerto Nariño</t>
  </si>
  <si>
    <t>Puerto Santander</t>
  </si>
  <si>
    <t>Tarapacá</t>
  </si>
  <si>
    <t>Guainía</t>
  </si>
  <si>
    <t>Inírida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</si>
  <si>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</si>
  <si>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</si>
  <si>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</si>
  <si>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</si>
  <si>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</si>
  <si>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</si>
  <si>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</si>
  <si>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Mitú</t>
  </si>
  <si>
    <t>Caruru</t>
  </si>
  <si>
    <t>Pacoa</t>
  </si>
  <si>
    <t>Taraira</t>
  </si>
  <si>
    <t>Papunaua</t>
  </si>
  <si>
    <t>Vichada</t>
  </si>
  <si>
    <t>Puerto Carreño</t>
  </si>
  <si>
    <t>La Primavera</t>
  </si>
  <si>
    <t>Santa Rosalía</t>
  </si>
  <si>
    <t>Cumaribo</t>
  </si>
  <si>
    <t>San José del Fragua</t>
  </si>
  <si>
    <t>Barranca de Upía</t>
  </si>
  <si>
    <t>Palmas del Socorro</t>
  </si>
  <si>
    <t>San Juan de Río Seco</t>
  </si>
  <si>
    <t>Juan de Acosta</t>
  </si>
  <si>
    <t>Fuente de Oro</t>
  </si>
  <si>
    <t>San Luis de Gaceno</t>
  </si>
  <si>
    <t>El Litoral del San Juan</t>
  </si>
  <si>
    <t>Villa de San Diego de Ubate</t>
  </si>
  <si>
    <t>Barranco de Loba</t>
  </si>
  <si>
    <t>Togüí</t>
  </si>
  <si>
    <t>Santa Rosa del Sur</t>
  </si>
  <si>
    <t>El Cantón del San Pablo</t>
  </si>
  <si>
    <t>Villa de Leyva</t>
  </si>
  <si>
    <t>San Sebastián de Buenavista</t>
  </si>
  <si>
    <t>Paz de Río</t>
  </si>
  <si>
    <t>Hatillo de Loba</t>
  </si>
  <si>
    <t>Sabanas de San Angel</t>
  </si>
  <si>
    <t>Guaviare</t>
  </si>
  <si>
    <t>Río de Oro</t>
  </si>
  <si>
    <t>San Pedro de Uraba</t>
  </si>
  <si>
    <t>San José del Guaviare</t>
  </si>
  <si>
    <t>Santa Rosa de Viterbo</t>
  </si>
  <si>
    <t>Santander de Quilichao</t>
  </si>
  <si>
    <t>Santafé de Antioquia</t>
  </si>
  <si>
    <t>San Carlos de Guaroa</t>
  </si>
  <si>
    <t>Palmar de Varela</t>
  </si>
  <si>
    <t>Santa Rosa de Osos</t>
  </si>
  <si>
    <t>San Andrés de Cuerquía</t>
  </si>
  <si>
    <t>Valle de San Juan</t>
  </si>
  <si>
    <t>San Vicente de Chucurí</t>
  </si>
  <si>
    <t>San José de Miranda</t>
  </si>
  <si>
    <t>Archipiélago de San Andrés, Providencia y Santa Catalina</t>
  </si>
  <si>
    <t>Santa Rosa de Cabal</t>
  </si>
  <si>
    <t>Guayabal de Siquima</t>
  </si>
  <si>
    <t>Belén de Los Andaquies</t>
  </si>
  <si>
    <t>Paz de Ariporo</t>
  </si>
  <si>
    <t>Santa Helena del Opón</t>
  </si>
  <si>
    <t>San Pablo de Borbur</t>
  </si>
  <si>
    <t>La Jagua del Pilar</t>
  </si>
  <si>
    <t>La Jagua de Ibirico</t>
  </si>
  <si>
    <t>San Luis de Sincé</t>
  </si>
  <si>
    <t>El Carmen de Bolívar</t>
  </si>
  <si>
    <t>El Carmen de Atrato</t>
  </si>
  <si>
    <t>San Juan de Betulia</t>
  </si>
  <si>
    <t>Pijiño del Carmen</t>
  </si>
  <si>
    <t>Vigía del Fuerte</t>
  </si>
  <si>
    <t>San Martín de Loba</t>
  </si>
  <si>
    <t>Altos del Rosario</t>
  </si>
  <si>
    <t>Carmen de Apicala</t>
  </si>
  <si>
    <t>San Antonio del Tequendama</t>
  </si>
  <si>
    <t>Sabana de Torres</t>
  </si>
  <si>
    <t>El Retorno</t>
  </si>
  <si>
    <t>San José de Uré</t>
  </si>
  <si>
    <t>San Pedro de Cartago</t>
  </si>
  <si>
    <t>Campo de La Cruz</t>
  </si>
  <si>
    <t>San Juan de Arama</t>
  </si>
  <si>
    <t>San José de La Montaña</t>
  </si>
  <si>
    <t>Cartagena del Chairá</t>
  </si>
  <si>
    <t>San José del Palmar</t>
  </si>
  <si>
    <t>Agua de Dios</t>
  </si>
  <si>
    <t>San Jacinto del Cauca</t>
  </si>
  <si>
    <t>San Agustín</t>
  </si>
  <si>
    <t>El Tablón de Gómez</t>
  </si>
  <si>
    <t>San José de Pare</t>
  </si>
  <si>
    <t>Valle de Guamez</t>
  </si>
  <si>
    <t>Santiago de Tolú</t>
  </si>
  <si>
    <t>Bogotá D.C.</t>
  </si>
  <si>
    <t>Carmen de Carupa</t>
  </si>
  <si>
    <t>Ciénaga de Oro</t>
  </si>
  <si>
    <t>San Juan de Urabá</t>
  </si>
  <si>
    <t>San Juan del Cesar</t>
  </si>
  <si>
    <t>El Carmen de Chucurí</t>
  </si>
  <si>
    <t>El Carmen de Viboral</t>
  </si>
  <si>
    <t>Belén de Umbría</t>
  </si>
  <si>
    <t>Belén de Bajira</t>
  </si>
  <si>
    <t>Valle de San José</t>
  </si>
  <si>
    <t>San Miguel de Sema</t>
  </si>
  <si>
    <t>San Antonio</t>
  </si>
  <si>
    <t>San Benito</t>
  </si>
  <si>
    <t>Vergara</t>
  </si>
  <si>
    <t>San Carlos</t>
  </si>
  <si>
    <t>Puerto Alegría</t>
  </si>
  <si>
    <t>Hato</t>
  </si>
  <si>
    <t>San Jacinto</t>
  </si>
  <si>
    <t>San Sebastián</t>
  </si>
  <si>
    <t>Tuta</t>
  </si>
  <si>
    <t>Silos</t>
  </si>
  <si>
    <t>Cácota</t>
  </si>
  <si>
    <t>El Dovio</t>
  </si>
  <si>
    <t>Roldanillo</t>
  </si>
  <si>
    <t>Mutiscua</t>
  </si>
  <si>
    <t>El Zulia</t>
  </si>
  <si>
    <t>Salazar</t>
  </si>
  <si>
    <t>Sevilla</t>
  </si>
  <si>
    <t>Zarzal</t>
  </si>
  <si>
    <t>Cucutilla</t>
  </si>
  <si>
    <t>El Cerrito</t>
  </si>
  <si>
    <t>Cartago</t>
  </si>
  <si>
    <t>Caicedonia</t>
  </si>
  <si>
    <t>Gramalote</t>
  </si>
  <si>
    <t>El Cairo</t>
  </si>
  <si>
    <t>El Tarra</t>
  </si>
  <si>
    <t>Teorama</t>
  </si>
  <si>
    <t>Dagua</t>
  </si>
  <si>
    <t>Arboledas</t>
  </si>
  <si>
    <t>Guacarí</t>
  </si>
  <si>
    <t>Lourdes</t>
  </si>
  <si>
    <t>Ansermanuevo</t>
  </si>
  <si>
    <t>Bochalema</t>
  </si>
  <si>
    <t>Bugalagrande</t>
  </si>
  <si>
    <t>Convención</t>
  </si>
  <si>
    <t>Hacarí</t>
  </si>
  <si>
    <t>Herrán</t>
  </si>
  <si>
    <t>Ginebra</t>
  </si>
  <si>
    <t>Yumbo</t>
  </si>
  <si>
    <t>Obando</t>
  </si>
  <si>
    <t>Tibú</t>
  </si>
  <si>
    <t>San Calixto</t>
  </si>
  <si>
    <t>La Playa</t>
  </si>
  <si>
    <t>Cali</t>
  </si>
  <si>
    <t>Guadalajara de Buga</t>
  </si>
  <si>
    <t>Chinácota</t>
  </si>
  <si>
    <t>Ragonvalia</t>
  </si>
  <si>
    <t>La Esperanza</t>
  </si>
  <si>
    <t>Villa del Rosario</t>
  </si>
  <si>
    <t>Chitagá</t>
  </si>
  <si>
    <t>Calima</t>
  </si>
  <si>
    <t>Sardinata</t>
  </si>
  <si>
    <t>Andalucía</t>
  </si>
  <si>
    <t>Pradera</t>
  </si>
  <si>
    <t>Abrego</t>
  </si>
  <si>
    <t>Los Patios</t>
  </si>
  <si>
    <t>Ocaña</t>
  </si>
  <si>
    <t>Bucarasica</t>
  </si>
  <si>
    <t>Yotoco</t>
  </si>
  <si>
    <t>Palmira</t>
  </si>
  <si>
    <t>Riofrío</t>
  </si>
  <si>
    <t>Alcalá</t>
  </si>
  <si>
    <t>Versalles</t>
  </si>
  <si>
    <t>Labateca</t>
  </si>
  <si>
    <t>Cachirá</t>
  </si>
  <si>
    <t>Villa Caro</t>
  </si>
  <si>
    <t>Durania</t>
  </si>
  <si>
    <t>El Águila</t>
  </si>
  <si>
    <t>Toro</t>
  </si>
  <si>
    <t>La Cumbre</t>
  </si>
  <si>
    <t>Ulloa</t>
  </si>
  <si>
    <t>Trujillo</t>
  </si>
  <si>
    <t>Vijes</t>
  </si>
  <si>
    <t>Región Andina</t>
  </si>
  <si>
    <t>Región Amazónica</t>
  </si>
  <si>
    <t>Región Pacífica</t>
  </si>
  <si>
    <t>Región de la Orinoquía</t>
  </si>
  <si>
    <t>Caribe</t>
  </si>
  <si>
    <t>Centro Oriente</t>
  </si>
  <si>
    <t>Centro Sur</t>
  </si>
  <si>
    <t>Eje Cafetero - Antioquia</t>
  </si>
  <si>
    <t>Llano</t>
  </si>
  <si>
    <t>Pacífico</t>
  </si>
  <si>
    <t>Amazónica</t>
  </si>
  <si>
    <t>Andina</t>
  </si>
  <si>
    <t>De la Orinoquía</t>
  </si>
  <si>
    <t>Pacífica</t>
  </si>
  <si>
    <t>ID</t>
  </si>
  <si>
    <t>NOMBRE</t>
  </si>
  <si>
    <t>ID_DANE</t>
  </si>
  <si>
    <t>ID_REGION_DNP</t>
  </si>
  <si>
    <t>ID_REGION_NAT</t>
  </si>
  <si>
    <t>REGION_NAT</t>
  </si>
  <si>
    <t>CÓDIGO DANE DEL DEPARTAMENTO</t>
  </si>
  <si>
    <t>DEPARTAMENTO</t>
  </si>
  <si>
    <t>CÓDIGO DANE DEL MUNICIPIO</t>
  </si>
  <si>
    <t>REGION</t>
  </si>
  <si>
    <t>MUNICIPIO</t>
  </si>
  <si>
    <t>ID_REGIÓN_DNP</t>
  </si>
  <si>
    <t>ID_REGIÓN_NAT</t>
  </si>
  <si>
    <t>ID_MUN</t>
  </si>
  <si>
    <t>ID_MUN_DANE</t>
  </si>
  <si>
    <t>ID_DEPARTAMENTO</t>
  </si>
  <si>
    <t>CAP_DEPTO</t>
  </si>
  <si>
    <t>CAP_PAIS</t>
  </si>
  <si>
    <t>Belén de Los Andaquíes</t>
  </si>
  <si>
    <t>Bogotá</t>
  </si>
  <si>
    <t>Itagüí</t>
  </si>
  <si>
    <t>Afganistán</t>
  </si>
  <si>
    <t>Alemania</t>
  </si>
  <si>
    <t>Andorra</t>
  </si>
  <si>
    <t>Angola</t>
  </si>
  <si>
    <t>Anguila</t>
  </si>
  <si>
    <t>Antigua y Barbuda</t>
  </si>
  <si>
    <t>Argentina</t>
  </si>
  <si>
    <t>Aruba</t>
  </si>
  <si>
    <t>Australia</t>
  </si>
  <si>
    <t>Austria</t>
  </si>
  <si>
    <t>Azerbaiyán</t>
  </si>
  <si>
    <t>Bahamas</t>
  </si>
  <si>
    <t>Barbados</t>
  </si>
  <si>
    <t>Bélgica</t>
  </si>
  <si>
    <t>Belice</t>
  </si>
  <si>
    <t>Benín</t>
  </si>
  <si>
    <t>Bermudas</t>
  </si>
  <si>
    <t>Bielorrusia</t>
  </si>
  <si>
    <t>Bolivia</t>
  </si>
  <si>
    <t>Bosnia y Herzegovina</t>
  </si>
  <si>
    <t>Botsuana</t>
  </si>
  <si>
    <t>Brasil</t>
  </si>
  <si>
    <t>Bulgaria</t>
  </si>
  <si>
    <t>Burkina Faso</t>
  </si>
  <si>
    <t>Burundi</t>
  </si>
  <si>
    <t>Bután</t>
  </si>
  <si>
    <t>Cabo Verde</t>
  </si>
  <si>
    <t>Camboya</t>
  </si>
  <si>
    <t>Camerún</t>
  </si>
  <si>
    <t>Canadá</t>
  </si>
  <si>
    <t>Chad</t>
  </si>
  <si>
    <t>Chile</t>
  </si>
  <si>
    <t>Chipre</t>
  </si>
  <si>
    <t>Comoras</t>
  </si>
  <si>
    <t>Costa Rica</t>
  </si>
  <si>
    <t>Croacia</t>
  </si>
  <si>
    <t>Cuba</t>
  </si>
  <si>
    <t>Curaçao</t>
  </si>
  <si>
    <t>Dinamarca</t>
  </si>
  <si>
    <t>Dominica</t>
  </si>
  <si>
    <t>Ecuador</t>
  </si>
  <si>
    <t>Egipto</t>
  </si>
  <si>
    <t>El Salvador</t>
  </si>
  <si>
    <t>Emiratos Árabes Unidos</t>
  </si>
  <si>
    <t>Eritrea</t>
  </si>
  <si>
    <t>Escocia</t>
  </si>
  <si>
    <t>Eslovaquia</t>
  </si>
  <si>
    <t>Eslovenia</t>
  </si>
  <si>
    <t>España</t>
  </si>
  <si>
    <t>Estonia</t>
  </si>
  <si>
    <t>Esuatini</t>
  </si>
  <si>
    <t>Etiopía</t>
  </si>
  <si>
    <t>Filipinas</t>
  </si>
  <si>
    <t>Finlandia</t>
  </si>
  <si>
    <t>Fiyi</t>
  </si>
  <si>
    <t>Francia</t>
  </si>
  <si>
    <t>Gabón</t>
  </si>
  <si>
    <t>Gales</t>
  </si>
  <si>
    <t>Gambia</t>
  </si>
  <si>
    <t>Georgia</t>
  </si>
  <si>
    <t>Ghana</t>
  </si>
  <si>
    <t>Gibraltar</t>
  </si>
  <si>
    <t>Grecia</t>
  </si>
  <si>
    <t>Guam</t>
  </si>
  <si>
    <t>Guatemala</t>
  </si>
  <si>
    <t>Guinea</t>
  </si>
  <si>
    <t>Guinea Ecuatorial</t>
  </si>
  <si>
    <t>Guyana</t>
  </si>
  <si>
    <t>Haití</t>
  </si>
  <si>
    <t>Honduras</t>
  </si>
  <si>
    <t>Hong Kong</t>
  </si>
  <si>
    <t>Hungría</t>
  </si>
  <si>
    <t>India</t>
  </si>
  <si>
    <t>Indonesia</t>
  </si>
  <si>
    <t>Inglaterra</t>
  </si>
  <si>
    <t>Irak</t>
  </si>
  <si>
    <t>Irlanda del Norte</t>
  </si>
  <si>
    <t>Islandia</t>
  </si>
  <si>
    <t>Islas Caimán</t>
  </si>
  <si>
    <t>Islas Cook</t>
  </si>
  <si>
    <t>Islas Feroe</t>
  </si>
  <si>
    <t>Islas Salomón</t>
  </si>
  <si>
    <t>Islas Vírgenes Británicas</t>
  </si>
  <si>
    <t>Israel</t>
  </si>
  <si>
    <t>Italia</t>
  </si>
  <si>
    <t>Jamaica</t>
  </si>
  <si>
    <t>Japón</t>
  </si>
  <si>
    <t>Jordania</t>
  </si>
  <si>
    <t>Kenia</t>
  </si>
  <si>
    <t>Kosovo</t>
  </si>
  <si>
    <t>Kuwait</t>
  </si>
  <si>
    <t>Laos</t>
  </si>
  <si>
    <t>Lesoto</t>
  </si>
  <si>
    <t>Letonia</t>
  </si>
  <si>
    <t>Liberia</t>
  </si>
  <si>
    <t>Libia</t>
  </si>
  <si>
    <t>Liechtenstein</t>
  </si>
  <si>
    <t>Lituania</t>
  </si>
  <si>
    <t>Luxemburgo</t>
  </si>
  <si>
    <t>Macao</t>
  </si>
  <si>
    <t>Macedonia del Norte</t>
  </si>
  <si>
    <t>Madagascar</t>
  </si>
  <si>
    <t>Malasia</t>
  </si>
  <si>
    <t>Malaui</t>
  </si>
  <si>
    <t>Maldivas</t>
  </si>
  <si>
    <t>Malta</t>
  </si>
  <si>
    <t>Marruecos</t>
  </si>
  <si>
    <t>Mauricio</t>
  </si>
  <si>
    <t>Mauritania</t>
  </si>
  <si>
    <t>México</t>
  </si>
  <si>
    <t>Moldavia</t>
  </si>
  <si>
    <t>Mongolia</t>
  </si>
  <si>
    <t>Montserrat</t>
  </si>
  <si>
    <t>Mozambique</t>
  </si>
  <si>
    <t>Namibia</t>
  </si>
  <si>
    <t>Nepal</t>
  </si>
  <si>
    <t>Nicaragua</t>
  </si>
  <si>
    <t>Níger</t>
  </si>
  <si>
    <t>Nigeria</t>
  </si>
  <si>
    <t>Noruega</t>
  </si>
  <si>
    <t>Nueva Caledonia</t>
  </si>
  <si>
    <t>Nueva Zelanda</t>
  </si>
  <si>
    <t>Omán</t>
  </si>
  <si>
    <t>Países Bajos</t>
  </si>
  <si>
    <t>Pakistán</t>
  </si>
  <si>
    <t>Panamá</t>
  </si>
  <si>
    <t>Papúa Nueva Guinea</t>
  </si>
  <si>
    <t>Paraguay</t>
  </si>
  <si>
    <t>Perú</t>
  </si>
  <si>
    <t>Polonia</t>
  </si>
  <si>
    <t>Portugal</t>
  </si>
  <si>
    <t>Qatar</t>
  </si>
  <si>
    <t>República Centroafricana</t>
  </si>
  <si>
    <t>República Checa</t>
  </si>
  <si>
    <t>República de Corea</t>
  </si>
  <si>
    <t>República de Irlanda</t>
  </si>
  <si>
    <t>República Dominicana</t>
  </si>
  <si>
    <t>Ruanda</t>
  </si>
  <si>
    <t>Rumanía</t>
  </si>
  <si>
    <t>Rusia</t>
  </si>
  <si>
    <t>Samoa</t>
  </si>
  <si>
    <t>Samoa Estadounidense</t>
  </si>
  <si>
    <t>San Cristóbal y Nieves</t>
  </si>
  <si>
    <t>San Marino</t>
  </si>
  <si>
    <t>San Vicente y las Granadinas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</si>
  <si>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</si>
  <si>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</si>
  <si>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</si>
  <si>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</si>
  <si>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</si>
  <si>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</si>
  <si>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</si>
  <si>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</si>
  <si>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</si>
  <si>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Sudáfrica</t>
  </si>
  <si>
    <t>Sudán</t>
  </si>
  <si>
    <t>Sudán del Sur</t>
  </si>
  <si>
    <t>Suecia</t>
  </si>
  <si>
    <t>Suiza</t>
  </si>
  <si>
    <t>Surinam</t>
  </si>
  <si>
    <t>Tahití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</si>
  <si>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</si>
  <si>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</si>
  <si>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</si>
  <si>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</si>
  <si>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</si>
  <si>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</si>
  <si>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</si>
  <si>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</si>
  <si>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</si>
  <si>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</si>
  <si>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Ucrania</t>
  </si>
  <si>
    <t>Uganda</t>
  </si>
  <si>
    <t>Uruguay</t>
  </si>
  <si>
    <t>Uzbekistán</t>
  </si>
  <si>
    <t>Vanuatu</t>
  </si>
  <si>
    <t>Venezuela</t>
  </si>
  <si>
    <t>Vietnam</t>
  </si>
  <si>
    <t>Yemen</t>
  </si>
  <si>
    <t>Yibuti</t>
  </si>
  <si>
    <t>Zambia</t>
  </si>
  <si>
    <t>Zimbabue</t>
  </si>
  <si>
    <t>Arabia Saudita</t>
  </si>
  <si>
    <t>Bangladés</t>
  </si>
  <si>
    <t>Baréin</t>
  </si>
  <si>
    <t>Birmania</t>
  </si>
  <si>
    <t>Brunéi</t>
  </si>
  <si>
    <t>China</t>
  </si>
  <si>
    <t>Ciudad del Vaticano</t>
  </si>
  <si>
    <t>Corea del Norte</t>
  </si>
  <si>
    <t>Corea del Sur</t>
  </si>
  <si>
    <t>Costa de Marfil</t>
  </si>
  <si>
    <t>Estados Unidos</t>
  </si>
  <si>
    <t>Guinea-Bisáu</t>
  </si>
  <si>
    <t>Irán</t>
  </si>
  <si>
    <t>Irlanda</t>
  </si>
  <si>
    <t>Islas Marshall</t>
  </si>
  <si>
    <t>Kazajistán</t>
  </si>
  <si>
    <t>Kirguistán</t>
  </si>
  <si>
    <t>Kiribati</t>
  </si>
  <si>
    <t>Malí</t>
  </si>
  <si>
    <t>Micronesia</t>
  </si>
  <si>
    <t>Mónaco</t>
  </si>
  <si>
    <t>Nauru</t>
  </si>
  <si>
    <t>Palaos</t>
  </si>
  <si>
    <t>Reino Unido de Gran Bretaña e Irlanda del Norte</t>
  </si>
  <si>
    <t>República del Congo</t>
  </si>
  <si>
    <t>República Democrática del Congo</t>
  </si>
  <si>
    <t>Tuvalu</t>
  </si>
  <si>
    <t>ID_PAIS</t>
  </si>
  <si>
    <t>SOBERANO</t>
  </si>
  <si>
    <t>Taiwán</t>
  </si>
  <si>
    <t>NOMBRE_ALTERNATIVO</t>
  </si>
  <si>
    <t>República Popular Democrática de Corea</t>
  </si>
  <si>
    <t>República de Nauru</t>
  </si>
  <si>
    <t>República Popular China</t>
  </si>
  <si>
    <t>Región Administrativa Especial de Macao</t>
  </si>
  <si>
    <t>Región Administrativa Especial de Hong Kong</t>
  </si>
  <si>
    <t>Samoa Americana</t>
  </si>
  <si>
    <t>República de China</t>
  </si>
  <si>
    <t>Islas Turcas y Caicos</t>
  </si>
  <si>
    <t>República Bolivariana de Venezuela</t>
  </si>
  <si>
    <t>República de Colombia</t>
  </si>
  <si>
    <t>República de Surinam</t>
  </si>
  <si>
    <t>Bonaire</t>
  </si>
  <si>
    <t>Municipio especial</t>
  </si>
  <si>
    <t>DESCRIPCIÓN</t>
  </si>
  <si>
    <t>Anguilla</t>
  </si>
  <si>
    <t>Saba</t>
  </si>
  <si>
    <t>San Eustaquio</t>
  </si>
  <si>
    <t>País autónomo</t>
  </si>
  <si>
    <t>Serenísima República de San Marino</t>
  </si>
  <si>
    <t>Territorio de ultramar</t>
  </si>
  <si>
    <t>Estado Libre Asociado de Puerto Rico</t>
  </si>
  <si>
    <t>Estado con reconocimiento limitado</t>
  </si>
  <si>
    <t>Región administrativa especial</t>
  </si>
  <si>
    <t>Islas Marianas del Norte</t>
  </si>
  <si>
    <t>Mancomunidad de las Islas Marianas del Norte</t>
  </si>
  <si>
    <t>Guaján</t>
  </si>
  <si>
    <t>Islas Vírgenes Americanas</t>
  </si>
  <si>
    <t>Islas Vírgenes de los Estados Unidos</t>
  </si>
  <si>
    <t>Territorio no incorporado, organizado</t>
  </si>
  <si>
    <t>Territorio no incorporado, no organizado</t>
  </si>
  <si>
    <t>Estado libre asociado</t>
  </si>
  <si>
    <t>Estado de Palestina</t>
  </si>
  <si>
    <t>Acrotiri y Dhekelia</t>
  </si>
  <si>
    <t>Áreas de Base Soberana de Acrotiri y Dhekelia</t>
  </si>
  <si>
    <t>Islas Pitcairn</t>
  </si>
  <si>
    <t>Territorio británico de ultramar Islas Pitcairn, Henderson, Ducie y Oeno</t>
  </si>
  <si>
    <t>Santa Elena, Ascensión y Tristán de Acuña</t>
  </si>
  <si>
    <t>Territorio Antártico Británico</t>
  </si>
  <si>
    <t>Territorio Británico del Océano Índico</t>
  </si>
  <si>
    <t>Islas Georgias del Sur y Sándwich del Sur</t>
  </si>
  <si>
    <t>Islas Malvinas</t>
  </si>
  <si>
    <t>Isla de Man</t>
  </si>
  <si>
    <t>Dependencia de la Corona Británica</t>
  </si>
  <si>
    <t>País constituyente del Reino Unido</t>
  </si>
  <si>
    <t>Bailía de Guernsey</t>
  </si>
  <si>
    <t>Bailía de Jersey</t>
  </si>
  <si>
    <t>Sin definir</t>
  </si>
  <si>
    <t>República Islámica de Afganistán</t>
  </si>
  <si>
    <t>República de Albania</t>
  </si>
  <si>
    <t>República Federal de Alemania</t>
  </si>
  <si>
    <t>Principado de Andorra</t>
  </si>
  <si>
    <t>República de Angola</t>
  </si>
  <si>
    <t>Reino de Arabia Saudita</t>
  </si>
  <si>
    <t>República Argelina Democrática y Popular</t>
  </si>
  <si>
    <t>República Argentina</t>
  </si>
  <si>
    <t>República de Armenia</t>
  </si>
  <si>
    <t>Mancomunidad de Australia</t>
  </si>
  <si>
    <t>República de Austria</t>
  </si>
  <si>
    <t>República de Azerbaiyán</t>
  </si>
  <si>
    <t>Mancomunidad de las Bahamas</t>
  </si>
  <si>
    <t>Reino de Baréin</t>
  </si>
  <si>
    <t>Reino de Bélgica</t>
  </si>
  <si>
    <t>República de Benín</t>
  </si>
  <si>
    <t>República de Belarús</t>
  </si>
  <si>
    <t>República de la Unión de Myanmar</t>
  </si>
  <si>
    <t>Estado Plurinacional de Bolivia</t>
  </si>
  <si>
    <t>República Federativa del Brasil​​​​</t>
  </si>
  <si>
    <t>Estado de Brunéi Darussalam</t>
  </si>
  <si>
    <t>República de Bulgaria</t>
  </si>
  <si>
    <t>República de Burundi</t>
  </si>
  <si>
    <t>Reino de Bután</t>
  </si>
  <si>
    <t>República de Cabo Verde</t>
  </si>
  <si>
    <t>Reino de Camboya</t>
  </si>
  <si>
    <t>República de Camerún</t>
  </si>
  <si>
    <t>República del Chad</t>
  </si>
  <si>
    <t>República de Chile</t>
  </si>
  <si>
    <t>República de Chipre</t>
  </si>
  <si>
    <t>Estado de la Ciudad del Vaticano</t>
  </si>
  <si>
    <t>Unión de las Comoras</t>
  </si>
  <si>
    <t>República de Costa Rica</t>
  </si>
  <si>
    <t>República de Croacia</t>
  </si>
  <si>
    <t>República de Cuba</t>
  </si>
  <si>
    <t>Reino de Dinamarca</t>
  </si>
  <si>
    <t>Mancomunidad de Dominica</t>
  </si>
  <si>
    <t>República del Ecuador</t>
  </si>
  <si>
    <t>Estados Unidos de América</t>
  </si>
  <si>
    <t>República Árabe de Egipto</t>
  </si>
  <si>
    <t>República de El Salvador</t>
  </si>
  <si>
    <t>Estado de los Emiratos Árabes Unidos</t>
  </si>
  <si>
    <t>Estado de Eritrea</t>
  </si>
  <si>
    <t>República Eslovaca</t>
  </si>
  <si>
    <t>República de Eslovenia</t>
  </si>
  <si>
    <t>Reino de España</t>
  </si>
  <si>
    <t>República de Estonia</t>
  </si>
  <si>
    <t>Reino de Suazilandia</t>
  </si>
  <si>
    <t>República Democrática Federal de Etiopía</t>
  </si>
  <si>
    <t>República de Filipinas</t>
  </si>
  <si>
    <t>República de Finlandia</t>
  </si>
  <si>
    <t>República de Fiyi</t>
  </si>
  <si>
    <t>República Francesa</t>
  </si>
  <si>
    <t>República Gabonesa</t>
  </si>
  <si>
    <t>República de Gambia</t>
  </si>
  <si>
    <t>República de Ghana</t>
  </si>
  <si>
    <t>República Helénica</t>
  </si>
  <si>
    <t>República de Guatemala</t>
  </si>
  <si>
    <t>República de Guinea</t>
  </si>
  <si>
    <t>República de Guinea Ecuatorial</t>
  </si>
  <si>
    <t>República de Guinea-Bisáu​</t>
  </si>
  <si>
    <t>República Cooperativa de Guyana</t>
  </si>
  <si>
    <t>República de Haití</t>
  </si>
  <si>
    <t>República de Honduras</t>
  </si>
  <si>
    <t>República de la India</t>
  </si>
  <si>
    <t>República de Indonesia</t>
  </si>
  <si>
    <t>República Islámica de Irán</t>
  </si>
  <si>
    <t>República de las Islas Marshall</t>
  </si>
  <si>
    <t>Estado de Israel</t>
  </si>
  <si>
    <t>República Italiana</t>
  </si>
  <si>
    <t>Estado del Japón</t>
  </si>
  <si>
    <t>Reino Hachemita de Jordania</t>
  </si>
  <si>
    <t>República de Kazajstán</t>
  </si>
  <si>
    <t>República de Kenia</t>
  </si>
  <si>
    <t>República Kirguisa</t>
  </si>
  <si>
    <t>República de Kiribati</t>
  </si>
  <si>
    <t>Estado de Kuwait</t>
  </si>
  <si>
    <t>República Democrática Popular Lao​</t>
  </si>
  <si>
    <t>Reino de Lesoto</t>
  </si>
  <si>
    <t>República de Letonia</t>
  </si>
  <si>
    <t>República Libanesa</t>
  </si>
  <si>
    <t>República de Liberia</t>
  </si>
  <si>
    <t>Estado de Libia</t>
  </si>
  <si>
    <t>Principado de Liechtenstein</t>
  </si>
  <si>
    <t>República de Lituania</t>
  </si>
  <si>
    <t>Gran Ducado de Luxemburgo</t>
  </si>
  <si>
    <t>República de Macedonia del Norte</t>
  </si>
  <si>
    <t>República de Madagascar</t>
  </si>
  <si>
    <t>Federación de Malasia</t>
  </si>
  <si>
    <t>República de Maldivas</t>
  </si>
  <si>
    <t>República de Malí</t>
  </si>
  <si>
    <t>República de Malta</t>
  </si>
  <si>
    <t>Reino de Marruecos</t>
  </si>
  <si>
    <t>República de Mauricio</t>
  </si>
  <si>
    <t>República Islámica de Mauritania</t>
  </si>
  <si>
    <t>Estados Unidos Mexicanos</t>
  </si>
  <si>
    <t>República de Moldavia</t>
  </si>
  <si>
    <t>Principado de Mónaco</t>
  </si>
  <si>
    <t>República de Mozambique</t>
  </si>
  <si>
    <t>República de Namibia</t>
  </si>
  <si>
    <t>República Federal Democrática de Nepal​</t>
  </si>
  <si>
    <t>República de Nicaragua</t>
  </si>
  <si>
    <t>República del Níger</t>
  </si>
  <si>
    <t>República Federal de Nigeria</t>
  </si>
  <si>
    <t>Reino de Noruega</t>
  </si>
  <si>
    <t>Sultanato de Omán​​​</t>
  </si>
  <si>
    <t>República Islámica de Pakistán</t>
  </si>
  <si>
    <t>República de Palaos</t>
  </si>
  <si>
    <t>República de Panamá</t>
  </si>
  <si>
    <t>Estado Independiente de Papúa Nueva Guinea</t>
  </si>
  <si>
    <t>República del Paraguay</t>
  </si>
  <si>
    <t>República del Perú</t>
  </si>
  <si>
    <t>República de Polonia</t>
  </si>
  <si>
    <t>República Portuguesa</t>
  </si>
  <si>
    <t>Estado de Catar</t>
  </si>
  <si>
    <t>Reino Unido</t>
  </si>
  <si>
    <t>República de Ruanda</t>
  </si>
  <si>
    <t>Federación de Rusia</t>
  </si>
  <si>
    <t>Estado Independiente de Samoa</t>
  </si>
  <si>
    <t>Federación de San Cristóbal y Nieves</t>
  </si>
  <si>
    <t>República Democrática de Santo Tomé y Príncipe</t>
  </si>
  <si>
    <t>República del Senegal</t>
  </si>
  <si>
    <t>República de Serbia</t>
  </si>
  <si>
    <t>República de las Seychelles</t>
  </si>
  <si>
    <t>República de Sierra Leona</t>
  </si>
  <si>
    <t>República de Singapur</t>
  </si>
  <si>
    <t>República Árabe Siria</t>
  </si>
  <si>
    <t>República Federal de Somalia</t>
  </si>
  <si>
    <t>República Democrática Socialista de Sri Lanka</t>
  </si>
  <si>
    <t>República de Sudáfrica</t>
  </si>
  <si>
    <t>República del Sudán</t>
  </si>
  <si>
    <t>República de Sudán del Sur​</t>
  </si>
  <si>
    <t>Reino de Suecia</t>
  </si>
  <si>
    <t>Confederación Suiza</t>
  </si>
  <si>
    <t>Reino de Tailandia</t>
  </si>
  <si>
    <t>República Unida de Tanzania</t>
  </si>
  <si>
    <t>República de Tayikistán</t>
  </si>
  <si>
    <t>República Democrática de Timor-Oriental</t>
  </si>
  <si>
    <t>República Togolesa</t>
  </si>
  <si>
    <t>Reino de Tonga</t>
  </si>
  <si>
    <t>República de Trinidad y Tobago</t>
  </si>
  <si>
    <t>República Tunecina</t>
  </si>
  <si>
    <t>República de Turkmenistán</t>
  </si>
  <si>
    <t>República de Turquía</t>
  </si>
  <si>
    <t>República de Uganda</t>
  </si>
  <si>
    <t>República Oriental del Uruguay</t>
  </si>
  <si>
    <t>República de Uzbekistán</t>
  </si>
  <si>
    <t>República de Vanuatu</t>
  </si>
  <si>
    <t>República Socialista de Vietnam</t>
  </si>
  <si>
    <t>República de Yemen</t>
  </si>
  <si>
    <t>República de Yibuti</t>
  </si>
  <si>
    <t>República de Zambia</t>
  </si>
  <si>
    <t>República de Zimbabue</t>
  </si>
  <si>
    <t>País constituyente del Reino de los Países Bajos</t>
  </si>
  <si>
    <t>Guernsey</t>
  </si>
  <si>
    <t>Jersey</t>
  </si>
  <si>
    <t>Entidad pública Bonaire</t>
  </si>
  <si>
    <t>País de Curazao</t>
  </si>
  <si>
    <t>País de Aruba</t>
  </si>
  <si>
    <t>República de Kosovo</t>
  </si>
  <si>
    <t>Entidad pública Saba</t>
  </si>
  <si>
    <t>Entidad pública San Eustaquio</t>
  </si>
  <si>
    <t>Sint Maarten</t>
  </si>
  <si>
    <t>Saint-Martin</t>
  </si>
  <si>
    <t>CONTINENTE</t>
  </si>
  <si>
    <t>CON_PERTENECE</t>
  </si>
  <si>
    <t>PAIS_PERTENECE</t>
  </si>
  <si>
    <t>América</t>
  </si>
  <si>
    <t>África</t>
  </si>
  <si>
    <t>Asia</t>
  </si>
  <si>
    <t>Europa</t>
  </si>
  <si>
    <t>Oceanía</t>
  </si>
  <si>
    <t>Antártida</t>
  </si>
  <si>
    <t>CON_POBLADO</t>
  </si>
  <si>
    <t>NOMBRE_ALT</t>
  </si>
  <si>
    <t>América Central</t>
  </si>
  <si>
    <t>Centroamérica</t>
  </si>
  <si>
    <t>América del Norte</t>
  </si>
  <si>
    <t>Norteamérica </t>
  </si>
  <si>
    <t>América del Sur</t>
  </si>
  <si>
    <t>Sudamérica</t>
  </si>
  <si>
    <t>Antillas</t>
  </si>
  <si>
    <t>Reino de los Países Bajos;Holanda</t>
  </si>
  <si>
    <t>País Euroasiático</t>
  </si>
  <si>
    <t>América Antillana;América Caribeña</t>
  </si>
  <si>
    <t>ISO_ALPHA3</t>
  </si>
  <si>
    <t>AFG</t>
  </si>
  <si>
    <t>ALB</t>
  </si>
  <si>
    <t>DEU</t>
  </si>
  <si>
    <t>AND</t>
  </si>
  <si>
    <t>AGO</t>
  </si>
  <si>
    <t>AIA</t>
  </si>
  <si>
    <t>ATG</t>
  </si>
  <si>
    <t>SAU</t>
  </si>
  <si>
    <t>DZA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</si>
  <si>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</si>
  <si>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</si>
  <si>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</si>
  <si>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</si>
  <si>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</si>
  <si>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</si>
  <si>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</si>
  <si>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</si>
  <si>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</si>
  <si>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República Popular de Bangladés;Bangladesh</t>
  </si>
  <si>
    <t>BRB</t>
  </si>
  <si>
    <t>BLR</t>
  </si>
  <si>
    <t>BEL</t>
  </si>
  <si>
    <t>BLZ</t>
  </si>
  <si>
    <t>BEN</t>
  </si>
  <si>
    <t>BMU</t>
  </si>
  <si>
    <t>BTN</t>
  </si>
  <si>
    <t>BOL</t>
  </si>
  <si>
    <t>BES</t>
  </si>
  <si>
    <t>BIH</t>
  </si>
  <si>
    <t>BWA</t>
  </si>
  <si>
    <t>República de Botsuana;Botswana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</si>
  <si>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</si>
  <si>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</si>
  <si>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</si>
  <si>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</si>
  <si>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</si>
  <si>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</si>
  <si>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</si>
  <si>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</si>
  <si>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</si>
  <si>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TCD</t>
  </si>
  <si>
    <t>Chequia </t>
  </si>
  <si>
    <t>CZE</t>
  </si>
  <si>
    <t>CHL</t>
  </si>
  <si>
    <t>CHN</t>
  </si>
  <si>
    <t>HKG</t>
  </si>
  <si>
    <t>MAC</t>
  </si>
  <si>
    <t>CYP</t>
  </si>
  <si>
    <t>COL</t>
  </si>
  <si>
    <t>COM</t>
  </si>
  <si>
    <t>COG</t>
  </si>
  <si>
    <t>CRI</t>
  </si>
  <si>
    <t>CIV</t>
  </si>
  <si>
    <t>República de Costa de Marfil;Côte d’Ivoire</t>
  </si>
  <si>
    <t>HRV</t>
  </si>
  <si>
    <t>CUB</t>
  </si>
  <si>
    <t>CUW</t>
  </si>
  <si>
    <t>DNK</t>
  </si>
  <si>
    <t>DJI</t>
  </si>
  <si>
    <t>DMA</t>
  </si>
  <si>
    <t>ECU</t>
  </si>
  <si>
    <t>EGY</t>
  </si>
  <si>
    <t>SLV</t>
  </si>
  <si>
    <t>ARE</t>
  </si>
  <si>
    <t>ERI</t>
  </si>
  <si>
    <t>SVK</t>
  </si>
  <si>
    <t>SVN</t>
  </si>
  <si>
    <t>ESP</t>
  </si>
  <si>
    <t>PSE</t>
  </si>
  <si>
    <t>USA</t>
  </si>
  <si>
    <t>EST</t>
  </si>
  <si>
    <t>SWZ</t>
  </si>
  <si>
    <t>ETH</t>
  </si>
  <si>
    <t>RUS</t>
  </si>
  <si>
    <t>FJI</t>
  </si>
  <si>
    <t>PHL</t>
  </si>
  <si>
    <t>FIN</t>
  </si>
  <si>
    <t>FRA</t>
  </si>
  <si>
    <t>GAB</t>
  </si>
  <si>
    <t>GMB</t>
  </si>
  <si>
    <t>GEO</t>
  </si>
  <si>
    <t>SGS</t>
  </si>
  <si>
    <t>GHA</t>
  </si>
  <si>
    <t>GIB</t>
  </si>
  <si>
    <t>GRD</t>
  </si>
  <si>
    <t>GRC</t>
  </si>
  <si>
    <t>GUM</t>
  </si>
  <si>
    <t>GTM</t>
  </si>
  <si>
    <t>Guayana Francesa</t>
  </si>
  <si>
    <t>Región y departamento de ultramar</t>
  </si>
  <si>
    <t>GUF</t>
  </si>
  <si>
    <t>GGY</t>
  </si>
  <si>
    <t>GIN</t>
  </si>
  <si>
    <t>GNQ</t>
  </si>
  <si>
    <t>GNB</t>
  </si>
  <si>
    <t>GUY</t>
  </si>
  <si>
    <t>HTI</t>
  </si>
  <si>
    <t>HND</t>
  </si>
  <si>
    <t>HUN</t>
  </si>
  <si>
    <t>IND</t>
  </si>
  <si>
    <t>IDN</t>
  </si>
  <si>
    <t>IRN</t>
  </si>
  <si>
    <t>República de Irak;Iraq</t>
  </si>
  <si>
    <t>IRQ</t>
  </si>
  <si>
    <t>IRL</t>
  </si>
  <si>
    <t>IMN</t>
  </si>
  <si>
    <t>ISL</t>
  </si>
  <si>
    <t>CYM</t>
  </si>
  <si>
    <t>COK</t>
  </si>
  <si>
    <t>FRO</t>
  </si>
  <si>
    <t>FLK</t>
  </si>
  <si>
    <t>MNP</t>
  </si>
  <si>
    <t>MHL</t>
  </si>
  <si>
    <t>SLB</t>
  </si>
  <si>
    <t>TCA</t>
  </si>
  <si>
    <t>VGB</t>
  </si>
  <si>
    <t>VIR</t>
  </si>
  <si>
    <t>ISR</t>
  </si>
  <si>
    <t>ITA</t>
  </si>
  <si>
    <t>JAM</t>
  </si>
  <si>
    <t>JPN</t>
  </si>
  <si>
    <t>JEY</t>
  </si>
  <si>
    <t>JOR</t>
  </si>
  <si>
    <t>KAZ</t>
  </si>
  <si>
    <t>KEN</t>
  </si>
  <si>
    <t>KGZ</t>
  </si>
  <si>
    <t>KIR</t>
  </si>
  <si>
    <t>KWT</t>
  </si>
  <si>
    <t>LSO</t>
  </si>
  <si>
    <t>LVA</t>
  </si>
  <si>
    <t>LBN</t>
  </si>
  <si>
    <t>LBR</t>
  </si>
  <si>
    <t>LBY</t>
  </si>
  <si>
    <t>LIE</t>
  </si>
  <si>
    <t>LTU</t>
  </si>
  <si>
    <t>LUX</t>
  </si>
  <si>
    <t>MKD</t>
  </si>
  <si>
    <t>MDG</t>
  </si>
  <si>
    <t>MYS</t>
  </si>
  <si>
    <t>República de Malaui;Malawi</t>
  </si>
  <si>
    <t>MWI</t>
  </si>
  <si>
    <t>MDV</t>
  </si>
  <si>
    <t>MLI</t>
  </si>
  <si>
    <t>MLT</t>
  </si>
  <si>
    <t>MAR</t>
  </si>
  <si>
    <t>MUS</t>
  </si>
  <si>
    <t>MRT</t>
  </si>
  <si>
    <t>MEX</t>
  </si>
  <si>
    <t>FSM</t>
  </si>
  <si>
    <t>MCO</t>
  </si>
  <si>
    <t>MNG</t>
  </si>
  <si>
    <t>MNE</t>
  </si>
  <si>
    <t>MSR</t>
  </si>
  <si>
    <t>MOZ</t>
  </si>
  <si>
    <t>MMR</t>
  </si>
  <si>
    <t>NAM</t>
  </si>
  <si>
    <t>NRU</t>
  </si>
  <si>
    <t>NPL</t>
  </si>
  <si>
    <t>NIC</t>
  </si>
  <si>
    <t>NER</t>
  </si>
  <si>
    <t>NGA</t>
  </si>
  <si>
    <t>NOR</t>
  </si>
  <si>
    <t>NCL</t>
  </si>
  <si>
    <t>NZL</t>
  </si>
  <si>
    <t>OMN</t>
  </si>
  <si>
    <t>NLD</t>
  </si>
  <si>
    <t>PAK</t>
  </si>
  <si>
    <t>PLW</t>
  </si>
  <si>
    <t>PAN</t>
  </si>
  <si>
    <t>PNG</t>
  </si>
  <si>
    <t>PRY</t>
  </si>
  <si>
    <t>PER</t>
  </si>
  <si>
    <t>PCN</t>
  </si>
  <si>
    <t>POL</t>
  </si>
  <si>
    <t>PRT</t>
  </si>
  <si>
    <t>PRI</t>
  </si>
  <si>
    <t>QAT</t>
  </si>
  <si>
    <t>GBR</t>
  </si>
  <si>
    <t>SYR</t>
  </si>
  <si>
    <t>CAF</t>
  </si>
  <si>
    <t>COD</t>
  </si>
  <si>
    <t>KOR</t>
  </si>
  <si>
    <t>PRK</t>
  </si>
  <si>
    <t>DOM</t>
  </si>
  <si>
    <t>MDA</t>
  </si>
  <si>
    <t>LAO</t>
  </si>
  <si>
    <t>TZA</t>
  </si>
  <si>
    <t>ROU</t>
  </si>
  <si>
    <t>RWA</t>
  </si>
  <si>
    <t>KNA</t>
  </si>
  <si>
    <t>WSM</t>
  </si>
  <si>
    <t>ASM</t>
  </si>
  <si>
    <t>SMR</t>
  </si>
  <si>
    <t>MAF</t>
  </si>
  <si>
    <t>SXM</t>
  </si>
  <si>
    <t>VCT</t>
  </si>
  <si>
    <t>SHN</t>
  </si>
  <si>
    <t>LCA</t>
  </si>
  <si>
    <t>VAT</t>
  </si>
  <si>
    <t>STP</t>
  </si>
  <si>
    <t>SEN</t>
  </si>
  <si>
    <t>SRB</t>
  </si>
  <si>
    <t>SYC</t>
  </si>
  <si>
    <t>SLE</t>
  </si>
  <si>
    <t>SGP</t>
  </si>
  <si>
    <t>SOM</t>
  </si>
  <si>
    <t>LKA</t>
  </si>
  <si>
    <t>ZAF</t>
  </si>
  <si>
    <t>SDN</t>
  </si>
  <si>
    <t>SSD</t>
  </si>
  <si>
    <t>SWE</t>
  </si>
  <si>
    <t>CHE</t>
  </si>
  <si>
    <t>SUR</t>
  </si>
  <si>
    <t>THA</t>
  </si>
  <si>
    <t>TJK</t>
  </si>
  <si>
    <t>IOT</t>
  </si>
  <si>
    <t>TLS</t>
  </si>
  <si>
    <t>TGO</t>
  </si>
  <si>
    <t>TON</t>
  </si>
  <si>
    <t>TTO</t>
  </si>
  <si>
    <t>TUN</t>
  </si>
  <si>
    <t>TKM</t>
  </si>
  <si>
    <t>TUR</t>
  </si>
  <si>
    <t>TUV</t>
  </si>
  <si>
    <t>UKR</t>
  </si>
  <si>
    <t>UGA</t>
  </si>
  <si>
    <t>URY</t>
  </si>
  <si>
    <t>UZB</t>
  </si>
  <si>
    <t>VUT</t>
  </si>
  <si>
    <t>VEN</t>
  </si>
  <si>
    <t>VNM</t>
  </si>
  <si>
    <t>YEM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</si>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</sst>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4"/>
  <sheetViews>
    <sheetView workbookViewId="0">
      <selection activeCell="C1" sqref="C1"/>
    </sheetView>
  </sheetViews>
  <sheetFormatPr baseColWidth="10" defaultRowHeight="15" x14ac:dyDescent="0.25"/>
  <sheetData>
    <row r="1" spans="1:7" x14ac:dyDescent="0.25">
      <c r="A1" t="s">
        <v>1087</v>
      </c>
      <c r="B1" t="s">
        <v>1085</v>
      </c>
      <c r="C1" t="s">
        <v>1088</v>
      </c>
      <c r="D1" t="s">
        <v>1085</v>
      </c>
      <c r="E1" t="s">
        <v>1086</v>
      </c>
      <c r="F1" t="s">
        <v>1087</v>
      </c>
      <c r="G1" t="s">
        <v>1089</v>
      </c>
    </row>
    <row r="2" spans="1:7" x14ac:dyDescent="0.25">
      <c r="A2" s="2">
        <v>5.0010000000000003</v>
      </c>
      <c r="B2">
        <v>5</v>
      </c>
      <c r="C2" s="1" t="s">
        <v>0</v>
      </c>
      <c r="D2">
        <v>5</v>
      </c>
      <c r="E2" t="s">
        <v>1</v>
      </c>
      <c r="F2" s="2">
        <v>5.0010000000000003</v>
      </c>
      <c r="G2" t="s">
        <v>2</v>
      </c>
    </row>
    <row r="3" spans="1:7" x14ac:dyDescent="0.25">
      <c r="A3">
        <v>5.0019999999999998</v>
      </c>
      <c r="B3">
        <v>5</v>
      </c>
      <c r="C3" s="1" t="s">
        <v>0</v>
      </c>
      <c r="D3">
        <v>5</v>
      </c>
      <c r="E3" t="s">
        <v>1</v>
      </c>
      <c r="F3">
        <v>5.0019999999999998</v>
      </c>
      <c r="G3" t="s">
        <v>3</v>
      </c>
    </row>
    <row r="4" spans="1:7" x14ac:dyDescent="0.25">
      <c r="A4">
        <v>5.0039999999999996</v>
      </c>
      <c r="B4">
        <v>5</v>
      </c>
      <c r="C4" s="1" t="s">
        <v>0</v>
      </c>
      <c r="D4">
        <v>5</v>
      </c>
      <c r="E4" t="s">
        <v>1</v>
      </c>
      <c r="F4">
        <v>5.0039999999999996</v>
      </c>
      <c r="G4" t="s">
        <v>4</v>
      </c>
    </row>
    <row r="5" spans="1:7" x14ac:dyDescent="0.25">
      <c r="A5">
        <v>5.0209999999999999</v>
      </c>
      <c r="B5">
        <v>5</v>
      </c>
      <c r="C5" s="1" t="s">
        <v>0</v>
      </c>
      <c r="D5">
        <v>5</v>
      </c>
      <c r="E5" t="s">
        <v>1</v>
      </c>
      <c r="F5">
        <v>5.0209999999999999</v>
      </c>
      <c r="G5" t="s">
        <v>5</v>
      </c>
    </row>
    <row r="6" spans="1:7" x14ac:dyDescent="0.25">
      <c r="A6">
        <v>5.03</v>
      </c>
      <c r="B6">
        <v>5</v>
      </c>
      <c r="C6" s="1" t="s">
        <v>0</v>
      </c>
      <c r="D6">
        <v>5</v>
      </c>
      <c r="E6" t="s">
        <v>1</v>
      </c>
      <c r="F6">
        <v>5.03</v>
      </c>
      <c r="G6" t="s">
        <v>6</v>
      </c>
    </row>
    <row r="7" spans="1:7" x14ac:dyDescent="0.25">
      <c r="A7">
        <v>5.0309999999999997</v>
      </c>
      <c r="B7">
        <v>5</v>
      </c>
      <c r="C7" s="1" t="s">
        <v>0</v>
      </c>
      <c r="D7">
        <v>5</v>
      </c>
      <c r="E7" t="s">
        <v>1</v>
      </c>
      <c r="F7">
        <v>5.0309999999999997</v>
      </c>
      <c r="G7" t="s">
        <v>7</v>
      </c>
    </row>
    <row r="8" spans="1:7" x14ac:dyDescent="0.25">
      <c r="A8">
        <v>5.0339999999999998</v>
      </c>
      <c r="B8">
        <v>5</v>
      </c>
      <c r="C8" s="1" t="s">
        <v>0</v>
      </c>
      <c r="D8">
        <v>5</v>
      </c>
      <c r="E8" t="s">
        <v>1</v>
      </c>
      <c r="F8">
        <v>5.0339999999999998</v>
      </c>
      <c r="G8" t="s">
        <v>8</v>
      </c>
    </row>
    <row r="9" spans="1:7" x14ac:dyDescent="0.25">
      <c r="A9">
        <v>5.0359999999999996</v>
      </c>
      <c r="B9">
        <v>5</v>
      </c>
      <c r="C9" s="1" t="s">
        <v>0</v>
      </c>
      <c r="D9">
        <v>5</v>
      </c>
      <c r="E9" t="s">
        <v>1</v>
      </c>
      <c r="F9">
        <v>5.0359999999999996</v>
      </c>
      <c r="G9" t="s">
        <v>9</v>
      </c>
    </row>
    <row r="10" spans="1:7" x14ac:dyDescent="0.25">
      <c r="A10">
        <v>5.0380000000000003</v>
      </c>
      <c r="B10">
        <v>5</v>
      </c>
      <c r="C10" s="1" t="s">
        <v>0</v>
      </c>
      <c r="D10">
        <v>5</v>
      </c>
      <c r="E10" t="s">
        <v>1</v>
      </c>
      <c r="F10">
        <v>5.0380000000000003</v>
      </c>
      <c r="G10" t="s">
        <v>10</v>
      </c>
    </row>
    <row r="11" spans="1:7" x14ac:dyDescent="0.25">
      <c r="A11">
        <v>5.04</v>
      </c>
      <c r="B11">
        <v>5</v>
      </c>
      <c r="C11" s="1" t="s">
        <v>0</v>
      </c>
      <c r="D11">
        <v>5</v>
      </c>
      <c r="E11" t="s">
        <v>1</v>
      </c>
      <c r="F11">
        <v>5.04</v>
      </c>
      <c r="G11" t="s">
        <v>11</v>
      </c>
    </row>
    <row r="12" spans="1:7" x14ac:dyDescent="0.25">
      <c r="A12">
        <v>68.176000000000002</v>
      </c>
      <c r="B12">
        <v>68</v>
      </c>
      <c r="C12" s="1" t="s">
        <v>12</v>
      </c>
      <c r="D12">
        <v>68</v>
      </c>
      <c r="E12" t="s">
        <v>13</v>
      </c>
      <c r="F12">
        <v>68.176000000000002</v>
      </c>
      <c r="G12" t="s">
        <v>14</v>
      </c>
    </row>
    <row r="13" spans="1:7" x14ac:dyDescent="0.25">
      <c r="A13">
        <v>5.0439999999999996</v>
      </c>
      <c r="B13">
        <v>5</v>
      </c>
      <c r="C13" s="1" t="s">
        <v>0</v>
      </c>
      <c r="D13">
        <v>5</v>
      </c>
      <c r="E13" t="s">
        <v>1</v>
      </c>
      <c r="F13">
        <v>5.0439999999999996</v>
      </c>
      <c r="G13" t="s">
        <v>15</v>
      </c>
    </row>
    <row r="14" spans="1:7" x14ac:dyDescent="0.25">
      <c r="A14">
        <v>5.0449999999999999</v>
      </c>
      <c r="B14">
        <v>5</v>
      </c>
      <c r="C14" s="1" t="s">
        <v>0</v>
      </c>
      <c r="D14">
        <v>5</v>
      </c>
      <c r="E14" t="s">
        <v>1</v>
      </c>
      <c r="F14">
        <v>5.0449999999999999</v>
      </c>
      <c r="G14" t="s">
        <v>16</v>
      </c>
    </row>
    <row r="15" spans="1:7" x14ac:dyDescent="0.25">
      <c r="A15">
        <v>5.0510000000000002</v>
      </c>
      <c r="B15">
        <v>5</v>
      </c>
      <c r="C15" s="1" t="s">
        <v>0</v>
      </c>
      <c r="D15">
        <v>5</v>
      </c>
      <c r="E15" t="s">
        <v>1</v>
      </c>
      <c r="F15">
        <v>5.0510000000000002</v>
      </c>
      <c r="G15" t="s">
        <v>17</v>
      </c>
    </row>
    <row r="16" spans="1:7" x14ac:dyDescent="0.25">
      <c r="A16">
        <v>5.0549999999999997</v>
      </c>
      <c r="B16">
        <v>5</v>
      </c>
      <c r="C16" s="1" t="s">
        <v>0</v>
      </c>
      <c r="D16">
        <v>5</v>
      </c>
      <c r="E16" t="s">
        <v>1</v>
      </c>
      <c r="F16">
        <v>5.0549999999999997</v>
      </c>
      <c r="G16" t="s">
        <v>18</v>
      </c>
    </row>
    <row r="17" spans="1:7" x14ac:dyDescent="0.25">
      <c r="A17">
        <v>5.0590000000000002</v>
      </c>
      <c r="B17">
        <v>5</v>
      </c>
      <c r="C17" s="1" t="s">
        <v>0</v>
      </c>
      <c r="D17">
        <v>5</v>
      </c>
      <c r="E17" t="s">
        <v>1</v>
      </c>
      <c r="F17">
        <v>5.0590000000000002</v>
      </c>
      <c r="G17" t="s">
        <v>19</v>
      </c>
    </row>
    <row r="18" spans="1:7" x14ac:dyDescent="0.25">
      <c r="A18">
        <v>5.0789999999999997</v>
      </c>
      <c r="B18">
        <v>5</v>
      </c>
      <c r="C18" s="1" t="s">
        <v>0</v>
      </c>
      <c r="D18">
        <v>5</v>
      </c>
      <c r="E18" t="s">
        <v>1</v>
      </c>
      <c r="F18">
        <v>5.0789999999999997</v>
      </c>
      <c r="G18" t="s">
        <v>20</v>
      </c>
    </row>
    <row r="19" spans="1:7" x14ac:dyDescent="0.25">
      <c r="A19">
        <v>5.0880000000000001</v>
      </c>
      <c r="B19">
        <v>5</v>
      </c>
      <c r="C19" s="1" t="s">
        <v>0</v>
      </c>
      <c r="D19">
        <v>5</v>
      </c>
      <c r="E19" t="s">
        <v>1</v>
      </c>
      <c r="F19">
        <v>5.0880000000000001</v>
      </c>
      <c r="G19" t="s">
        <v>21</v>
      </c>
    </row>
    <row r="20" spans="1:7" x14ac:dyDescent="0.25">
      <c r="A20">
        <v>5.0910000000000002</v>
      </c>
      <c r="B20">
        <v>5</v>
      </c>
      <c r="C20" s="1" t="s">
        <v>0</v>
      </c>
      <c r="D20">
        <v>5</v>
      </c>
      <c r="E20" t="s">
        <v>1</v>
      </c>
      <c r="F20">
        <v>5.0910000000000002</v>
      </c>
      <c r="G20" t="s">
        <v>22</v>
      </c>
    </row>
    <row r="21" spans="1:7" x14ac:dyDescent="0.25">
      <c r="A21">
        <v>5.093</v>
      </c>
      <c r="B21">
        <v>5</v>
      </c>
      <c r="C21" s="1" t="s">
        <v>0</v>
      </c>
      <c r="D21">
        <v>5</v>
      </c>
      <c r="E21" t="s">
        <v>1</v>
      </c>
      <c r="F21">
        <v>5.093</v>
      </c>
      <c r="G21" t="s">
        <v>23</v>
      </c>
    </row>
    <row r="22" spans="1:7" x14ac:dyDescent="0.25">
      <c r="A22">
        <v>5.101</v>
      </c>
      <c r="B22">
        <v>5</v>
      </c>
      <c r="C22" s="1" t="s">
        <v>0</v>
      </c>
      <c r="D22">
        <v>5</v>
      </c>
      <c r="E22" t="s">
        <v>1</v>
      </c>
      <c r="F22">
        <v>5.101</v>
      </c>
      <c r="G22" t="s">
        <v>24</v>
      </c>
    </row>
    <row r="23" spans="1:7" x14ac:dyDescent="0.25">
      <c r="A23">
        <v>5.1070000000000002</v>
      </c>
      <c r="B23">
        <v>5</v>
      </c>
      <c r="C23" s="1" t="s">
        <v>0</v>
      </c>
      <c r="D23">
        <v>5</v>
      </c>
      <c r="E23" t="s">
        <v>1</v>
      </c>
      <c r="F23">
        <v>5.1070000000000002</v>
      </c>
      <c r="G23" t="s">
        <v>25</v>
      </c>
    </row>
    <row r="24" spans="1:7" x14ac:dyDescent="0.25">
      <c r="A24">
        <v>5.1130000000000004</v>
      </c>
      <c r="B24">
        <v>5</v>
      </c>
      <c r="C24" s="1" t="s">
        <v>0</v>
      </c>
      <c r="D24">
        <v>5</v>
      </c>
      <c r="E24" t="s">
        <v>1</v>
      </c>
      <c r="F24">
        <v>5.1130000000000004</v>
      </c>
      <c r="G24" t="s">
        <v>26</v>
      </c>
    </row>
    <row r="25" spans="1:7" x14ac:dyDescent="0.25">
      <c r="A25">
        <v>5.12</v>
      </c>
      <c r="B25">
        <v>5</v>
      </c>
      <c r="C25" s="1" t="s">
        <v>0</v>
      </c>
      <c r="D25">
        <v>5</v>
      </c>
      <c r="E25" t="s">
        <v>1</v>
      </c>
      <c r="F25">
        <v>5.12</v>
      </c>
      <c r="G25" t="s">
        <v>27</v>
      </c>
    </row>
    <row r="26" spans="1:7" x14ac:dyDescent="0.25">
      <c r="A26">
        <v>5.125</v>
      </c>
      <c r="B26">
        <v>5</v>
      </c>
      <c r="C26" s="1" t="s">
        <v>0</v>
      </c>
      <c r="D26">
        <v>5</v>
      </c>
      <c r="E26" t="s">
        <v>1</v>
      </c>
      <c r="F26">
        <v>5.125</v>
      </c>
      <c r="G26" t="s">
        <v>28</v>
      </c>
    </row>
    <row r="27" spans="1:7" x14ac:dyDescent="0.25">
      <c r="A27">
        <v>5.1289999999999996</v>
      </c>
      <c r="B27">
        <v>5</v>
      </c>
      <c r="C27" s="1" t="s">
        <v>0</v>
      </c>
      <c r="D27">
        <v>5</v>
      </c>
      <c r="E27" t="s">
        <v>1</v>
      </c>
      <c r="F27">
        <v>5.1289999999999996</v>
      </c>
      <c r="G27" t="s">
        <v>29</v>
      </c>
    </row>
    <row r="28" spans="1:7" x14ac:dyDescent="0.25">
      <c r="A28">
        <v>5.1340000000000003</v>
      </c>
      <c r="B28">
        <v>5</v>
      </c>
      <c r="C28" s="1" t="s">
        <v>0</v>
      </c>
      <c r="D28">
        <v>5</v>
      </c>
      <c r="E28" t="s">
        <v>1</v>
      </c>
      <c r="F28">
        <v>5.1340000000000003</v>
      </c>
      <c r="G28" t="s">
        <v>30</v>
      </c>
    </row>
    <row r="29" spans="1:7" x14ac:dyDescent="0.25">
      <c r="A29">
        <v>5.1379999999999999</v>
      </c>
      <c r="B29">
        <v>5</v>
      </c>
      <c r="C29" s="1" t="s">
        <v>0</v>
      </c>
      <c r="D29">
        <v>5</v>
      </c>
      <c r="E29" t="s">
        <v>1</v>
      </c>
      <c r="F29">
        <v>5.1379999999999999</v>
      </c>
      <c r="G29" t="s">
        <v>31</v>
      </c>
    </row>
    <row r="30" spans="1:7" x14ac:dyDescent="0.25">
      <c r="A30">
        <v>5.1420000000000003</v>
      </c>
      <c r="B30">
        <v>5</v>
      </c>
      <c r="C30" s="1" t="s">
        <v>0</v>
      </c>
      <c r="D30">
        <v>5</v>
      </c>
      <c r="E30" t="s">
        <v>1</v>
      </c>
      <c r="F30">
        <v>5.1420000000000003</v>
      </c>
      <c r="G30" t="s">
        <v>32</v>
      </c>
    </row>
    <row r="31" spans="1:7" x14ac:dyDescent="0.25">
      <c r="A31">
        <v>5.1449999999999996</v>
      </c>
      <c r="B31">
        <v>5</v>
      </c>
      <c r="C31" s="1" t="s">
        <v>0</v>
      </c>
      <c r="D31">
        <v>5</v>
      </c>
      <c r="E31" t="s">
        <v>1</v>
      </c>
      <c r="F31">
        <v>5.1449999999999996</v>
      </c>
      <c r="G31" t="s">
        <v>33</v>
      </c>
    </row>
    <row r="32" spans="1:7" x14ac:dyDescent="0.25">
      <c r="A32">
        <v>5.1470000000000002</v>
      </c>
      <c r="B32">
        <v>5</v>
      </c>
      <c r="C32" s="1" t="s">
        <v>0</v>
      </c>
      <c r="D32">
        <v>5</v>
      </c>
      <c r="E32" t="s">
        <v>1</v>
      </c>
      <c r="F32">
        <v>5.1470000000000002</v>
      </c>
      <c r="G32" t="s">
        <v>34</v>
      </c>
    </row>
    <row r="33" spans="1:7" x14ac:dyDescent="0.25">
      <c r="A33">
        <v>70.67</v>
      </c>
      <c r="B33">
        <v>70</v>
      </c>
      <c r="C33" s="1" t="s">
        <v>35</v>
      </c>
      <c r="D33">
        <v>70</v>
      </c>
      <c r="E33" t="s">
        <v>36</v>
      </c>
      <c r="F33">
        <v>70.67</v>
      </c>
      <c r="G33" t="s">
        <v>37</v>
      </c>
    </row>
    <row r="34" spans="1:7" x14ac:dyDescent="0.25">
      <c r="A34">
        <v>5.15</v>
      </c>
      <c r="B34">
        <v>5</v>
      </c>
      <c r="C34" s="1" t="s">
        <v>0</v>
      </c>
      <c r="D34">
        <v>5</v>
      </c>
      <c r="E34" t="s">
        <v>1</v>
      </c>
      <c r="F34">
        <v>5.15</v>
      </c>
      <c r="G34" t="s">
        <v>38</v>
      </c>
    </row>
    <row r="35" spans="1:7" x14ac:dyDescent="0.25">
      <c r="A35">
        <v>5.1539999999999999</v>
      </c>
      <c r="B35">
        <v>5</v>
      </c>
      <c r="C35" s="1" t="s">
        <v>0</v>
      </c>
      <c r="D35">
        <v>5</v>
      </c>
      <c r="E35" t="s">
        <v>1</v>
      </c>
      <c r="F35">
        <v>5.1539999999999999</v>
      </c>
      <c r="G35" t="s">
        <v>39</v>
      </c>
    </row>
    <row r="36" spans="1:7" x14ac:dyDescent="0.25">
      <c r="A36">
        <v>5.1719999999999997</v>
      </c>
      <c r="B36">
        <v>5</v>
      </c>
      <c r="C36" s="1" t="s">
        <v>0</v>
      </c>
      <c r="D36">
        <v>5</v>
      </c>
      <c r="E36" t="s">
        <v>1</v>
      </c>
      <c r="F36">
        <v>5.1719999999999997</v>
      </c>
      <c r="G36" t="s">
        <v>40</v>
      </c>
    </row>
    <row r="37" spans="1:7" x14ac:dyDescent="0.25">
      <c r="A37">
        <v>5.19</v>
      </c>
      <c r="B37">
        <v>5</v>
      </c>
      <c r="C37" s="1" t="s">
        <v>0</v>
      </c>
      <c r="D37">
        <v>5</v>
      </c>
      <c r="E37" t="s">
        <v>1</v>
      </c>
      <c r="F37">
        <v>5.19</v>
      </c>
      <c r="G37" t="s">
        <v>41</v>
      </c>
    </row>
    <row r="38" spans="1:7" x14ac:dyDescent="0.25">
      <c r="A38">
        <v>5.1970000000000001</v>
      </c>
      <c r="B38">
        <v>5</v>
      </c>
      <c r="C38" s="1" t="s">
        <v>0</v>
      </c>
      <c r="D38">
        <v>5</v>
      </c>
      <c r="E38" t="s">
        <v>1</v>
      </c>
      <c r="F38">
        <v>5.1970000000000001</v>
      </c>
      <c r="G38" t="s">
        <v>42</v>
      </c>
    </row>
    <row r="39" spans="1:7" x14ac:dyDescent="0.25">
      <c r="A39">
        <v>5.2060000000000004</v>
      </c>
      <c r="B39">
        <v>5</v>
      </c>
      <c r="C39" s="1" t="s">
        <v>0</v>
      </c>
      <c r="D39">
        <v>5</v>
      </c>
      <c r="E39" t="s">
        <v>1</v>
      </c>
      <c r="F39">
        <v>5.2060000000000004</v>
      </c>
      <c r="G39" t="s">
        <v>43</v>
      </c>
    </row>
    <row r="40" spans="1:7" x14ac:dyDescent="0.25">
      <c r="A40">
        <v>5.2089999999999996</v>
      </c>
      <c r="B40">
        <v>5</v>
      </c>
      <c r="C40" s="1" t="s">
        <v>0</v>
      </c>
      <c r="D40">
        <v>5</v>
      </c>
      <c r="E40" t="s">
        <v>1</v>
      </c>
      <c r="F40">
        <v>5.2089999999999996</v>
      </c>
      <c r="G40" t="s">
        <v>44</v>
      </c>
    </row>
    <row r="41" spans="1:7" x14ac:dyDescent="0.25">
      <c r="A41">
        <v>5.2119999999999997</v>
      </c>
      <c r="B41">
        <v>5</v>
      </c>
      <c r="C41" s="1" t="s">
        <v>0</v>
      </c>
      <c r="D41">
        <v>5</v>
      </c>
      <c r="E41" t="s">
        <v>1</v>
      </c>
      <c r="F41">
        <v>5.2119999999999997</v>
      </c>
      <c r="G41" t="s">
        <v>45</v>
      </c>
    </row>
    <row r="42" spans="1:7" x14ac:dyDescent="0.25">
      <c r="A42">
        <v>5.234</v>
      </c>
      <c r="B42">
        <v>5</v>
      </c>
      <c r="C42" s="1" t="s">
        <v>0</v>
      </c>
      <c r="D42">
        <v>5</v>
      </c>
      <c r="E42" t="s">
        <v>1</v>
      </c>
      <c r="F42">
        <v>5.234</v>
      </c>
      <c r="G42" t="s">
        <v>46</v>
      </c>
    </row>
    <row r="43" spans="1:7" x14ac:dyDescent="0.25">
      <c r="A43">
        <v>5.2370000000000001</v>
      </c>
      <c r="B43">
        <v>5</v>
      </c>
      <c r="C43" s="1" t="s">
        <v>0</v>
      </c>
      <c r="D43">
        <v>5</v>
      </c>
      <c r="E43" t="s">
        <v>1</v>
      </c>
      <c r="F43">
        <v>5.2370000000000001</v>
      </c>
      <c r="G43" t="s">
        <v>47</v>
      </c>
    </row>
    <row r="44" spans="1:7" x14ac:dyDescent="0.25">
      <c r="A44">
        <v>5.24</v>
      </c>
      <c r="B44">
        <v>5</v>
      </c>
      <c r="C44" s="1" t="s">
        <v>0</v>
      </c>
      <c r="D44">
        <v>5</v>
      </c>
      <c r="E44" t="s">
        <v>1</v>
      </c>
      <c r="F44">
        <v>5.24</v>
      </c>
      <c r="G44" t="s">
        <v>48</v>
      </c>
    </row>
    <row r="45" spans="1:7" x14ac:dyDescent="0.25">
      <c r="A45">
        <v>5.25</v>
      </c>
      <c r="B45">
        <v>5</v>
      </c>
      <c r="C45" s="1" t="s">
        <v>0</v>
      </c>
      <c r="D45">
        <v>5</v>
      </c>
      <c r="E45" t="s">
        <v>1</v>
      </c>
      <c r="F45">
        <v>5.25</v>
      </c>
      <c r="G45" t="s">
        <v>49</v>
      </c>
    </row>
    <row r="46" spans="1:7" x14ac:dyDescent="0.25">
      <c r="A46">
        <v>5.2640000000000002</v>
      </c>
      <c r="B46">
        <v>5</v>
      </c>
      <c r="C46" s="1" t="s">
        <v>0</v>
      </c>
      <c r="D46">
        <v>5</v>
      </c>
      <c r="E46" t="s">
        <v>1</v>
      </c>
      <c r="F46">
        <v>5.2640000000000002</v>
      </c>
      <c r="G46" t="s">
        <v>50</v>
      </c>
    </row>
    <row r="47" spans="1:7" x14ac:dyDescent="0.25">
      <c r="A47">
        <v>5.266</v>
      </c>
      <c r="B47">
        <v>5</v>
      </c>
      <c r="C47" s="1" t="s">
        <v>0</v>
      </c>
      <c r="D47">
        <v>5</v>
      </c>
      <c r="E47" t="s">
        <v>1</v>
      </c>
      <c r="F47">
        <v>5.266</v>
      </c>
      <c r="G47" t="s">
        <v>51</v>
      </c>
    </row>
    <row r="48" spans="1:7" x14ac:dyDescent="0.25">
      <c r="A48">
        <v>5.282</v>
      </c>
      <c r="B48">
        <v>5</v>
      </c>
      <c r="C48" s="1" t="s">
        <v>0</v>
      </c>
      <c r="D48">
        <v>5</v>
      </c>
      <c r="E48" t="s">
        <v>1</v>
      </c>
      <c r="F48">
        <v>5.282</v>
      </c>
      <c r="G48" t="s">
        <v>52</v>
      </c>
    </row>
    <row r="49" spans="1:7" x14ac:dyDescent="0.25">
      <c r="A49">
        <v>5.306</v>
      </c>
      <c r="B49">
        <v>5</v>
      </c>
      <c r="C49" s="1" t="s">
        <v>0</v>
      </c>
      <c r="D49">
        <v>5</v>
      </c>
      <c r="E49" t="s">
        <v>1</v>
      </c>
      <c r="F49">
        <v>5.306</v>
      </c>
      <c r="G49" t="s">
        <v>53</v>
      </c>
    </row>
    <row r="50" spans="1:7" x14ac:dyDescent="0.25">
      <c r="A50">
        <v>5.3079999999999998</v>
      </c>
      <c r="B50">
        <v>5</v>
      </c>
      <c r="C50" s="1" t="s">
        <v>0</v>
      </c>
      <c r="D50">
        <v>5</v>
      </c>
      <c r="E50" t="s">
        <v>1</v>
      </c>
      <c r="F50">
        <v>5.3079999999999998</v>
      </c>
      <c r="G50" t="s">
        <v>54</v>
      </c>
    </row>
    <row r="51" spans="1:7" x14ac:dyDescent="0.25">
      <c r="A51">
        <v>5.31</v>
      </c>
      <c r="B51">
        <v>5</v>
      </c>
      <c r="C51" s="1" t="s">
        <v>0</v>
      </c>
      <c r="D51">
        <v>5</v>
      </c>
      <c r="E51" t="s">
        <v>1</v>
      </c>
      <c r="F51">
        <v>5.31</v>
      </c>
      <c r="G51" t="s">
        <v>55</v>
      </c>
    </row>
    <row r="52" spans="1:7" x14ac:dyDescent="0.25">
      <c r="A52">
        <v>85.224999999999994</v>
      </c>
      <c r="B52">
        <v>85</v>
      </c>
      <c r="C52" s="1" t="s">
        <v>56</v>
      </c>
      <c r="D52">
        <v>85</v>
      </c>
      <c r="E52" t="s">
        <v>57</v>
      </c>
      <c r="F52">
        <v>85.224999999999994</v>
      </c>
      <c r="G52" t="s">
        <v>58</v>
      </c>
    </row>
    <row r="53" spans="1:7" x14ac:dyDescent="0.25">
      <c r="A53">
        <v>5.3150000000000004</v>
      </c>
      <c r="B53">
        <v>5</v>
      </c>
      <c r="C53" s="1" t="s">
        <v>0</v>
      </c>
      <c r="D53">
        <v>5</v>
      </c>
      <c r="E53" t="s">
        <v>1</v>
      </c>
      <c r="F53">
        <v>5.3150000000000004</v>
      </c>
      <c r="G53" t="s">
        <v>59</v>
      </c>
    </row>
    <row r="54" spans="1:7" x14ac:dyDescent="0.25">
      <c r="A54">
        <v>5.3179999999999996</v>
      </c>
      <c r="B54">
        <v>5</v>
      </c>
      <c r="C54" s="1" t="s">
        <v>0</v>
      </c>
      <c r="D54">
        <v>5</v>
      </c>
      <c r="E54" t="s">
        <v>1</v>
      </c>
      <c r="F54">
        <v>5.3179999999999996</v>
      </c>
      <c r="G54" t="s">
        <v>60</v>
      </c>
    </row>
    <row r="55" spans="1:7" x14ac:dyDescent="0.25">
      <c r="A55">
        <v>5.3209999999999997</v>
      </c>
      <c r="B55">
        <v>5</v>
      </c>
      <c r="C55" s="1" t="s">
        <v>0</v>
      </c>
      <c r="D55">
        <v>5</v>
      </c>
      <c r="E55" t="s">
        <v>1</v>
      </c>
      <c r="F55">
        <v>5.3209999999999997</v>
      </c>
      <c r="G55" t="s">
        <v>61</v>
      </c>
    </row>
    <row r="56" spans="1:7" x14ac:dyDescent="0.25">
      <c r="A56">
        <v>5.3470000000000004</v>
      </c>
      <c r="B56">
        <v>5</v>
      </c>
      <c r="C56" s="1" t="s">
        <v>0</v>
      </c>
      <c r="D56">
        <v>5</v>
      </c>
      <c r="E56" t="s">
        <v>1</v>
      </c>
      <c r="F56">
        <v>5.3470000000000004</v>
      </c>
      <c r="G56" t="s">
        <v>62</v>
      </c>
    </row>
    <row r="57" spans="1:7" x14ac:dyDescent="0.25">
      <c r="A57">
        <v>5.3529999999999998</v>
      </c>
      <c r="B57">
        <v>5</v>
      </c>
      <c r="C57" s="1" t="s">
        <v>0</v>
      </c>
      <c r="D57">
        <v>5</v>
      </c>
      <c r="E57" t="s">
        <v>1</v>
      </c>
      <c r="F57">
        <v>5.3529999999999998</v>
      </c>
      <c r="G57" t="s">
        <v>63</v>
      </c>
    </row>
    <row r="58" spans="1:7" x14ac:dyDescent="0.25">
      <c r="A58">
        <v>5.36</v>
      </c>
      <c r="B58">
        <v>5</v>
      </c>
      <c r="C58" s="1" t="s">
        <v>0</v>
      </c>
      <c r="D58">
        <v>5</v>
      </c>
      <c r="E58" t="s">
        <v>1</v>
      </c>
      <c r="F58">
        <v>5.36</v>
      </c>
      <c r="G58" t="s">
        <v>64</v>
      </c>
    </row>
    <row r="59" spans="1:7" x14ac:dyDescent="0.25">
      <c r="A59">
        <v>5.3609999999999998</v>
      </c>
      <c r="B59">
        <v>5</v>
      </c>
      <c r="C59" s="1" t="s">
        <v>0</v>
      </c>
      <c r="D59">
        <v>5</v>
      </c>
      <c r="E59" t="s">
        <v>1</v>
      </c>
      <c r="F59">
        <v>5.3609999999999998</v>
      </c>
      <c r="G59" t="s">
        <v>65</v>
      </c>
    </row>
    <row r="60" spans="1:7" x14ac:dyDescent="0.25">
      <c r="A60">
        <v>54.518000000000001</v>
      </c>
      <c r="B60">
        <v>54</v>
      </c>
      <c r="C60" s="1" t="s">
        <v>12</v>
      </c>
      <c r="D60">
        <v>54</v>
      </c>
      <c r="E60" t="s">
        <v>66</v>
      </c>
      <c r="F60">
        <v>54.518000000000001</v>
      </c>
      <c r="G60" t="s">
        <v>67</v>
      </c>
    </row>
    <row r="61" spans="1:7" x14ac:dyDescent="0.25">
      <c r="A61">
        <v>5.3680000000000003</v>
      </c>
      <c r="B61">
        <v>5</v>
      </c>
      <c r="C61" s="1" t="s">
        <v>0</v>
      </c>
      <c r="D61">
        <v>5</v>
      </c>
      <c r="E61" t="s">
        <v>1</v>
      </c>
      <c r="F61">
        <v>5.3680000000000003</v>
      </c>
      <c r="G61" t="s">
        <v>68</v>
      </c>
    </row>
    <row r="62" spans="1:7" x14ac:dyDescent="0.25">
      <c r="A62">
        <v>5.3760000000000003</v>
      </c>
      <c r="B62">
        <v>5</v>
      </c>
      <c r="C62" s="1" t="s">
        <v>0</v>
      </c>
      <c r="D62">
        <v>5</v>
      </c>
      <c r="E62" t="s">
        <v>1</v>
      </c>
      <c r="F62">
        <v>5.3760000000000003</v>
      </c>
      <c r="G62" t="s">
        <v>69</v>
      </c>
    </row>
    <row r="63" spans="1:7" x14ac:dyDescent="0.25">
      <c r="A63">
        <v>5.38</v>
      </c>
      <c r="B63">
        <v>5</v>
      </c>
      <c r="C63" s="1" t="s">
        <v>0</v>
      </c>
      <c r="D63">
        <v>5</v>
      </c>
      <c r="E63" t="s">
        <v>1</v>
      </c>
      <c r="F63">
        <v>5.38</v>
      </c>
      <c r="G63" t="s">
        <v>70</v>
      </c>
    </row>
    <row r="64" spans="1:7" x14ac:dyDescent="0.25">
      <c r="A64">
        <v>5.39</v>
      </c>
      <c r="B64">
        <v>5</v>
      </c>
      <c r="C64" s="1" t="s">
        <v>0</v>
      </c>
      <c r="D64">
        <v>5</v>
      </c>
      <c r="E64" t="s">
        <v>1</v>
      </c>
      <c r="F64">
        <v>5.39</v>
      </c>
      <c r="G64" t="s">
        <v>71</v>
      </c>
    </row>
    <row r="65" spans="1:7" x14ac:dyDescent="0.25">
      <c r="A65">
        <v>5.4</v>
      </c>
      <c r="B65">
        <v>5</v>
      </c>
      <c r="C65" s="1" t="s">
        <v>0</v>
      </c>
      <c r="D65">
        <v>5</v>
      </c>
      <c r="E65" t="s">
        <v>1</v>
      </c>
      <c r="F65">
        <v>5.4</v>
      </c>
      <c r="G65" t="s">
        <v>72</v>
      </c>
    </row>
    <row r="66" spans="1:7" x14ac:dyDescent="0.25">
      <c r="A66">
        <v>5.4109999999999996</v>
      </c>
      <c r="B66">
        <v>5</v>
      </c>
      <c r="C66" s="1" t="s">
        <v>0</v>
      </c>
      <c r="D66">
        <v>5</v>
      </c>
      <c r="E66" t="s">
        <v>1</v>
      </c>
      <c r="F66">
        <v>5.4109999999999996</v>
      </c>
      <c r="G66" t="s">
        <v>73</v>
      </c>
    </row>
    <row r="67" spans="1:7" x14ac:dyDescent="0.25">
      <c r="A67">
        <v>5.4249999999999998</v>
      </c>
      <c r="B67">
        <v>5</v>
      </c>
      <c r="C67" s="1" t="s">
        <v>0</v>
      </c>
      <c r="D67">
        <v>5</v>
      </c>
      <c r="E67" t="s">
        <v>1</v>
      </c>
      <c r="F67">
        <v>5.4249999999999998</v>
      </c>
      <c r="G67" t="s">
        <v>74</v>
      </c>
    </row>
    <row r="68" spans="1:7" x14ac:dyDescent="0.25">
      <c r="A68">
        <v>5.44</v>
      </c>
      <c r="B68">
        <v>5</v>
      </c>
      <c r="C68" s="1" t="s">
        <v>0</v>
      </c>
      <c r="D68">
        <v>5</v>
      </c>
      <c r="E68" t="s">
        <v>1</v>
      </c>
      <c r="F68">
        <v>5.44</v>
      </c>
      <c r="G68" t="s">
        <v>75</v>
      </c>
    </row>
    <row r="69" spans="1:7" x14ac:dyDescent="0.25">
      <c r="A69">
        <v>5.4669999999999996</v>
      </c>
      <c r="B69">
        <v>5</v>
      </c>
      <c r="C69" s="1" t="s">
        <v>0</v>
      </c>
      <c r="D69">
        <v>5</v>
      </c>
      <c r="E69" t="s">
        <v>1</v>
      </c>
      <c r="F69">
        <v>5.4669999999999996</v>
      </c>
      <c r="G69" t="s">
        <v>76</v>
      </c>
    </row>
    <row r="70" spans="1:7" x14ac:dyDescent="0.25">
      <c r="A70">
        <v>5.4749999999999996</v>
      </c>
      <c r="B70">
        <v>5</v>
      </c>
      <c r="C70" s="1" t="s">
        <v>0</v>
      </c>
      <c r="D70">
        <v>5</v>
      </c>
      <c r="E70" t="s">
        <v>1</v>
      </c>
      <c r="F70">
        <v>5.4749999999999996</v>
      </c>
      <c r="G70" t="s">
        <v>77</v>
      </c>
    </row>
    <row r="71" spans="1:7" x14ac:dyDescent="0.25">
      <c r="A71">
        <v>5.48</v>
      </c>
      <c r="B71">
        <v>5</v>
      </c>
      <c r="C71" s="1" t="s">
        <v>0</v>
      </c>
      <c r="D71">
        <v>5</v>
      </c>
      <c r="E71" t="s">
        <v>1</v>
      </c>
      <c r="F71">
        <v>5.48</v>
      </c>
      <c r="G71" t="s">
        <v>78</v>
      </c>
    </row>
    <row r="72" spans="1:7" x14ac:dyDescent="0.25">
      <c r="A72">
        <v>5.4829999999999997</v>
      </c>
      <c r="B72">
        <v>5</v>
      </c>
      <c r="C72" s="1" t="s">
        <v>0</v>
      </c>
      <c r="D72">
        <v>5</v>
      </c>
      <c r="E72" t="s">
        <v>1</v>
      </c>
      <c r="F72">
        <v>5.4829999999999997</v>
      </c>
      <c r="G72" t="s">
        <v>79</v>
      </c>
    </row>
    <row r="73" spans="1:7" x14ac:dyDescent="0.25">
      <c r="A73">
        <v>5.49</v>
      </c>
      <c r="B73">
        <v>5</v>
      </c>
      <c r="C73" s="1" t="s">
        <v>0</v>
      </c>
      <c r="D73">
        <v>5</v>
      </c>
      <c r="E73" t="s">
        <v>1</v>
      </c>
      <c r="F73">
        <v>5.49</v>
      </c>
      <c r="G73" t="s">
        <v>80</v>
      </c>
    </row>
    <row r="74" spans="1:7" x14ac:dyDescent="0.25">
      <c r="A74">
        <v>5.4950000000000001</v>
      </c>
      <c r="B74">
        <v>5</v>
      </c>
      <c r="C74" s="1" t="s">
        <v>0</v>
      </c>
      <c r="D74">
        <v>5</v>
      </c>
      <c r="E74" t="s">
        <v>1</v>
      </c>
      <c r="F74">
        <v>5.4950000000000001</v>
      </c>
      <c r="G74" t="s">
        <v>81</v>
      </c>
    </row>
    <row r="75" spans="1:7" x14ac:dyDescent="0.25">
      <c r="A75">
        <v>5.5010000000000003</v>
      </c>
      <c r="B75">
        <v>5</v>
      </c>
      <c r="C75" s="1" t="s">
        <v>0</v>
      </c>
      <c r="D75">
        <v>5</v>
      </c>
      <c r="E75" t="s">
        <v>1</v>
      </c>
      <c r="F75">
        <v>5.5010000000000003</v>
      </c>
      <c r="G75" t="s">
        <v>82</v>
      </c>
    </row>
    <row r="76" spans="1:7" x14ac:dyDescent="0.25">
      <c r="A76">
        <v>5.5410000000000004</v>
      </c>
      <c r="B76">
        <v>5</v>
      </c>
      <c r="C76" s="1" t="s">
        <v>0</v>
      </c>
      <c r="D76">
        <v>5</v>
      </c>
      <c r="E76" t="s">
        <v>1</v>
      </c>
      <c r="F76">
        <v>5.5410000000000004</v>
      </c>
      <c r="G76" t="s">
        <v>83</v>
      </c>
    </row>
    <row r="77" spans="1:7" x14ac:dyDescent="0.25">
      <c r="A77">
        <v>5.5430000000000001</v>
      </c>
      <c r="B77">
        <v>5</v>
      </c>
      <c r="C77" s="1" t="s">
        <v>0</v>
      </c>
      <c r="D77">
        <v>5</v>
      </c>
      <c r="E77" t="s">
        <v>1</v>
      </c>
      <c r="F77">
        <v>5.5430000000000001</v>
      </c>
      <c r="G77" t="s">
        <v>84</v>
      </c>
    </row>
    <row r="78" spans="1:7" x14ac:dyDescent="0.25">
      <c r="A78">
        <v>5.5759999999999996</v>
      </c>
      <c r="B78">
        <v>5</v>
      </c>
      <c r="C78" s="1" t="s">
        <v>0</v>
      </c>
      <c r="D78">
        <v>5</v>
      </c>
      <c r="E78" t="s">
        <v>1</v>
      </c>
      <c r="F78">
        <v>5.5759999999999996</v>
      </c>
      <c r="G78" t="s">
        <v>85</v>
      </c>
    </row>
    <row r="79" spans="1:7" x14ac:dyDescent="0.25">
      <c r="A79">
        <v>5.5789999999999997</v>
      </c>
      <c r="B79">
        <v>5</v>
      </c>
      <c r="C79" s="1" t="s">
        <v>0</v>
      </c>
      <c r="D79">
        <v>5</v>
      </c>
      <c r="E79" t="s">
        <v>1</v>
      </c>
      <c r="F79">
        <v>5.5789999999999997</v>
      </c>
      <c r="G79" t="s">
        <v>86</v>
      </c>
    </row>
    <row r="80" spans="1:7" x14ac:dyDescent="0.25">
      <c r="A80">
        <v>5.585</v>
      </c>
      <c r="B80">
        <v>5</v>
      </c>
      <c r="C80" s="1" t="s">
        <v>0</v>
      </c>
      <c r="D80">
        <v>5</v>
      </c>
      <c r="E80" t="s">
        <v>1</v>
      </c>
      <c r="F80">
        <v>5.585</v>
      </c>
      <c r="G80" t="s">
        <v>87</v>
      </c>
    </row>
    <row r="81" spans="1:7" x14ac:dyDescent="0.25">
      <c r="A81">
        <v>5.5910000000000002</v>
      </c>
      <c r="B81">
        <v>5</v>
      </c>
      <c r="C81" s="1" t="s">
        <v>0</v>
      </c>
      <c r="D81">
        <v>5</v>
      </c>
      <c r="E81" t="s">
        <v>1</v>
      </c>
      <c r="F81">
        <v>5.5910000000000002</v>
      </c>
      <c r="G81" t="s">
        <v>88</v>
      </c>
    </row>
    <row r="82" spans="1:7" x14ac:dyDescent="0.25">
      <c r="A82">
        <v>5.6040000000000001</v>
      </c>
      <c r="B82">
        <v>5</v>
      </c>
      <c r="C82" s="1" t="s">
        <v>0</v>
      </c>
      <c r="D82">
        <v>5</v>
      </c>
      <c r="E82" t="s">
        <v>1</v>
      </c>
      <c r="F82">
        <v>5.6040000000000001</v>
      </c>
      <c r="G82" t="s">
        <v>89</v>
      </c>
    </row>
    <row r="83" spans="1:7" x14ac:dyDescent="0.25">
      <c r="A83">
        <v>5.6070000000000002</v>
      </c>
      <c r="B83">
        <v>5</v>
      </c>
      <c r="C83" s="1" t="s">
        <v>0</v>
      </c>
      <c r="D83">
        <v>5</v>
      </c>
      <c r="E83" t="s">
        <v>1</v>
      </c>
      <c r="F83">
        <v>5.6070000000000002</v>
      </c>
      <c r="G83" t="s">
        <v>90</v>
      </c>
    </row>
    <row r="84" spans="1:7" x14ac:dyDescent="0.25">
      <c r="A84">
        <v>5.6150000000000002</v>
      </c>
      <c r="B84">
        <v>5</v>
      </c>
      <c r="C84" s="1" t="s">
        <v>0</v>
      </c>
      <c r="D84">
        <v>5</v>
      </c>
      <c r="E84" t="s">
        <v>1</v>
      </c>
      <c r="F84">
        <v>5.6150000000000002</v>
      </c>
      <c r="G84" t="s">
        <v>91</v>
      </c>
    </row>
    <row r="85" spans="1:7" x14ac:dyDescent="0.25">
      <c r="A85">
        <v>5.6280000000000001</v>
      </c>
      <c r="B85">
        <v>5</v>
      </c>
      <c r="C85" s="1" t="s">
        <v>0</v>
      </c>
      <c r="D85">
        <v>5</v>
      </c>
      <c r="E85" t="s">
        <v>1</v>
      </c>
      <c r="F85">
        <v>5.6280000000000001</v>
      </c>
      <c r="G85" t="s">
        <v>92</v>
      </c>
    </row>
    <row r="86" spans="1:7" x14ac:dyDescent="0.25">
      <c r="A86">
        <v>5.6310000000000002</v>
      </c>
      <c r="B86">
        <v>5</v>
      </c>
      <c r="C86" s="1" t="s">
        <v>0</v>
      </c>
      <c r="D86">
        <v>5</v>
      </c>
      <c r="E86" t="s">
        <v>1</v>
      </c>
      <c r="F86">
        <v>5.6310000000000002</v>
      </c>
      <c r="G86" t="s">
        <v>93</v>
      </c>
    </row>
    <row r="87" spans="1:7" x14ac:dyDescent="0.25">
      <c r="A87">
        <v>5.6420000000000003</v>
      </c>
      <c r="B87">
        <v>5</v>
      </c>
      <c r="C87" s="1" t="s">
        <v>0</v>
      </c>
      <c r="D87">
        <v>5</v>
      </c>
      <c r="E87" t="s">
        <v>1</v>
      </c>
      <c r="F87">
        <v>5.6420000000000003</v>
      </c>
      <c r="G87" t="s">
        <v>94</v>
      </c>
    </row>
    <row r="88" spans="1:7" x14ac:dyDescent="0.25">
      <c r="A88">
        <v>25.018999999999998</v>
      </c>
      <c r="B88">
        <v>25</v>
      </c>
      <c r="C88" s="1" t="s">
        <v>12</v>
      </c>
      <c r="D88">
        <v>25</v>
      </c>
      <c r="E88" t="s">
        <v>95</v>
      </c>
      <c r="F88">
        <v>25.018999999999998</v>
      </c>
      <c r="G88" t="s">
        <v>96</v>
      </c>
    </row>
    <row r="89" spans="1:7" x14ac:dyDescent="0.25">
      <c r="A89">
        <v>97.888999999999996</v>
      </c>
      <c r="B89">
        <v>97</v>
      </c>
      <c r="C89" s="1" t="s">
        <v>56</v>
      </c>
      <c r="D89">
        <v>97</v>
      </c>
      <c r="E89" t="s">
        <v>97</v>
      </c>
      <c r="F89">
        <v>97.888999999999996</v>
      </c>
      <c r="G89" t="s">
        <v>98</v>
      </c>
    </row>
    <row r="90" spans="1:7" x14ac:dyDescent="0.25">
      <c r="A90">
        <v>5.6520000000000001</v>
      </c>
      <c r="B90">
        <v>5</v>
      </c>
      <c r="C90" s="1" t="s">
        <v>0</v>
      </c>
      <c r="D90">
        <v>5</v>
      </c>
      <c r="E90" t="s">
        <v>1</v>
      </c>
      <c r="F90">
        <v>5.6520000000000001</v>
      </c>
      <c r="G90" t="s">
        <v>99</v>
      </c>
    </row>
    <row r="91" spans="1:7" x14ac:dyDescent="0.25">
      <c r="A91">
        <v>5.6559999999999997</v>
      </c>
      <c r="B91">
        <v>5</v>
      </c>
      <c r="C91" s="1" t="s">
        <v>0</v>
      </c>
      <c r="D91">
        <v>5</v>
      </c>
      <c r="E91" t="s">
        <v>1</v>
      </c>
      <c r="F91">
        <v>5.6559999999999997</v>
      </c>
      <c r="G91" t="s">
        <v>100</v>
      </c>
    </row>
    <row r="92" spans="1:7" x14ac:dyDescent="0.25">
      <c r="A92">
        <v>23.466000000000001</v>
      </c>
      <c r="B92">
        <v>23</v>
      </c>
      <c r="C92" s="1" t="s">
        <v>35</v>
      </c>
      <c r="D92">
        <v>23</v>
      </c>
      <c r="E92" t="s">
        <v>101</v>
      </c>
      <c r="F92">
        <v>23.466000000000001</v>
      </c>
      <c r="G92" t="s">
        <v>102</v>
      </c>
    </row>
    <row r="93" spans="1:7" x14ac:dyDescent="0.25">
      <c r="A93">
        <v>86.567999999999998</v>
      </c>
      <c r="B93">
        <v>86</v>
      </c>
      <c r="C93" s="1" t="s">
        <v>103</v>
      </c>
      <c r="D93">
        <v>86</v>
      </c>
      <c r="E93" t="s">
        <v>104</v>
      </c>
      <c r="F93">
        <v>86.567999999999998</v>
      </c>
      <c r="G93" t="s">
        <v>105</v>
      </c>
    </row>
    <row r="94" spans="1:7" x14ac:dyDescent="0.25">
      <c r="A94">
        <v>5.66</v>
      </c>
      <c r="B94">
        <v>5</v>
      </c>
      <c r="C94" s="1" t="s">
        <v>0</v>
      </c>
      <c r="D94">
        <v>5</v>
      </c>
      <c r="E94" t="s">
        <v>1</v>
      </c>
      <c r="F94">
        <v>5.66</v>
      </c>
      <c r="G94" t="s">
        <v>106</v>
      </c>
    </row>
    <row r="95" spans="1:7" x14ac:dyDescent="0.25">
      <c r="A95">
        <v>5.6639999999999997</v>
      </c>
      <c r="B95">
        <v>5</v>
      </c>
      <c r="C95" s="1" t="s">
        <v>0</v>
      </c>
      <c r="D95">
        <v>5</v>
      </c>
      <c r="E95" t="s">
        <v>1</v>
      </c>
      <c r="F95">
        <v>5.6639999999999997</v>
      </c>
      <c r="G95" t="s">
        <v>107</v>
      </c>
    </row>
    <row r="96" spans="1:7" x14ac:dyDescent="0.25">
      <c r="A96">
        <v>70.215000000000003</v>
      </c>
      <c r="B96">
        <v>70</v>
      </c>
      <c r="C96" s="1" t="s">
        <v>35</v>
      </c>
      <c r="D96">
        <v>70</v>
      </c>
      <c r="E96" t="s">
        <v>36</v>
      </c>
      <c r="F96">
        <v>70.215000000000003</v>
      </c>
      <c r="G96" t="s">
        <v>108</v>
      </c>
    </row>
    <row r="97" spans="1:7" x14ac:dyDescent="0.25">
      <c r="A97">
        <v>5.6669999999999998</v>
      </c>
      <c r="B97">
        <v>5</v>
      </c>
      <c r="C97" s="1" t="s">
        <v>0</v>
      </c>
      <c r="D97">
        <v>5</v>
      </c>
      <c r="E97" t="s">
        <v>1</v>
      </c>
      <c r="F97">
        <v>5.6669999999999998</v>
      </c>
      <c r="G97" t="s">
        <v>109</v>
      </c>
    </row>
    <row r="98" spans="1:7" x14ac:dyDescent="0.25">
      <c r="A98">
        <v>5.67</v>
      </c>
      <c r="B98">
        <v>5</v>
      </c>
      <c r="C98" s="1" t="s">
        <v>0</v>
      </c>
      <c r="D98">
        <v>5</v>
      </c>
      <c r="E98" t="s">
        <v>1</v>
      </c>
      <c r="F98">
        <v>5.67</v>
      </c>
      <c r="G98" t="s">
        <v>110</v>
      </c>
    </row>
    <row r="99" spans="1:7" x14ac:dyDescent="0.25">
      <c r="A99">
        <v>5.6740000000000004</v>
      </c>
      <c r="B99">
        <v>5</v>
      </c>
      <c r="C99" s="1" t="s">
        <v>0</v>
      </c>
      <c r="D99">
        <v>5</v>
      </c>
      <c r="E99" t="s">
        <v>1</v>
      </c>
      <c r="F99">
        <v>5.6740000000000004</v>
      </c>
      <c r="G99" t="s">
        <v>111</v>
      </c>
    </row>
    <row r="100" spans="1:7" x14ac:dyDescent="0.25">
      <c r="A100">
        <v>5.6790000000000003</v>
      </c>
      <c r="B100">
        <v>5</v>
      </c>
      <c r="C100" s="1" t="s">
        <v>0</v>
      </c>
      <c r="D100">
        <v>5</v>
      </c>
      <c r="E100" t="s">
        <v>1</v>
      </c>
      <c r="F100">
        <v>5.6790000000000003</v>
      </c>
      <c r="G100" t="s">
        <v>112</v>
      </c>
    </row>
    <row r="101" spans="1:7" x14ac:dyDescent="0.25">
      <c r="A101">
        <v>52.11</v>
      </c>
      <c r="B101">
        <v>52</v>
      </c>
      <c r="C101" s="1" t="s">
        <v>113</v>
      </c>
      <c r="D101">
        <v>52</v>
      </c>
      <c r="E101" t="s">
        <v>79</v>
      </c>
      <c r="F101">
        <v>52.11</v>
      </c>
      <c r="G101" t="s">
        <v>114</v>
      </c>
    </row>
    <row r="102" spans="1:7" x14ac:dyDescent="0.25">
      <c r="A102">
        <v>5.69</v>
      </c>
      <c r="B102">
        <v>5</v>
      </c>
      <c r="C102" s="1" t="s">
        <v>0</v>
      </c>
      <c r="D102">
        <v>5</v>
      </c>
      <c r="E102" t="s">
        <v>1</v>
      </c>
      <c r="F102">
        <v>5.69</v>
      </c>
      <c r="G102" t="s">
        <v>115</v>
      </c>
    </row>
    <row r="103" spans="1:7" x14ac:dyDescent="0.25">
      <c r="A103">
        <v>5.6970000000000001</v>
      </c>
      <c r="B103">
        <v>5</v>
      </c>
      <c r="C103" s="1" t="s">
        <v>0</v>
      </c>
      <c r="D103">
        <v>5</v>
      </c>
      <c r="E103" t="s">
        <v>1</v>
      </c>
      <c r="F103">
        <v>5.6970000000000001</v>
      </c>
      <c r="G103" t="s">
        <v>116</v>
      </c>
    </row>
    <row r="104" spans="1:7" x14ac:dyDescent="0.25">
      <c r="A104">
        <v>5.7359999999999998</v>
      </c>
      <c r="B104">
        <v>5</v>
      </c>
      <c r="C104" s="1" t="s">
        <v>0</v>
      </c>
      <c r="D104">
        <v>5</v>
      </c>
      <c r="E104" t="s">
        <v>1</v>
      </c>
      <c r="F104">
        <v>5.7359999999999998</v>
      </c>
      <c r="G104" t="s">
        <v>117</v>
      </c>
    </row>
    <row r="105" spans="1:7" x14ac:dyDescent="0.25">
      <c r="A105">
        <v>5.7610000000000001</v>
      </c>
      <c r="B105">
        <v>5</v>
      </c>
      <c r="C105" s="1" t="s">
        <v>0</v>
      </c>
      <c r="D105">
        <v>5</v>
      </c>
      <c r="E105" t="s">
        <v>1</v>
      </c>
      <c r="F105">
        <v>5.7610000000000001</v>
      </c>
      <c r="G105" t="s">
        <v>118</v>
      </c>
    </row>
    <row r="106" spans="1:7" x14ac:dyDescent="0.25">
      <c r="A106">
        <v>5.7889999999999997</v>
      </c>
      <c r="B106">
        <v>5</v>
      </c>
      <c r="C106" s="1" t="s">
        <v>0</v>
      </c>
      <c r="D106">
        <v>5</v>
      </c>
      <c r="E106" t="s">
        <v>1</v>
      </c>
      <c r="F106">
        <v>5.7889999999999997</v>
      </c>
      <c r="G106" t="s">
        <v>119</v>
      </c>
    </row>
    <row r="107" spans="1:7" x14ac:dyDescent="0.25">
      <c r="A107">
        <v>5.79</v>
      </c>
      <c r="B107">
        <v>5</v>
      </c>
      <c r="C107" s="1" t="s">
        <v>0</v>
      </c>
      <c r="D107">
        <v>5</v>
      </c>
      <c r="E107" t="s">
        <v>1</v>
      </c>
      <c r="F107">
        <v>5.79</v>
      </c>
      <c r="G107" t="s">
        <v>120</v>
      </c>
    </row>
    <row r="108" spans="1:7" x14ac:dyDescent="0.25">
      <c r="A108">
        <v>5.7919999999999998</v>
      </c>
      <c r="B108">
        <v>5</v>
      </c>
      <c r="C108" s="1" t="s">
        <v>0</v>
      </c>
      <c r="D108">
        <v>5</v>
      </c>
      <c r="E108" t="s">
        <v>1</v>
      </c>
      <c r="F108">
        <v>5.7919999999999998</v>
      </c>
      <c r="G108" t="s">
        <v>121</v>
      </c>
    </row>
    <row r="109" spans="1:7" x14ac:dyDescent="0.25">
      <c r="A109">
        <v>5.8090000000000002</v>
      </c>
      <c r="B109">
        <v>5</v>
      </c>
      <c r="C109" s="1" t="s">
        <v>0</v>
      </c>
      <c r="D109">
        <v>5</v>
      </c>
      <c r="E109" t="s">
        <v>1</v>
      </c>
      <c r="F109">
        <v>5.8090000000000002</v>
      </c>
      <c r="G109" t="s">
        <v>122</v>
      </c>
    </row>
    <row r="110" spans="1:7" x14ac:dyDescent="0.25">
      <c r="A110">
        <v>5.819</v>
      </c>
      <c r="B110">
        <v>5</v>
      </c>
      <c r="C110" s="1" t="s">
        <v>0</v>
      </c>
      <c r="D110">
        <v>5</v>
      </c>
      <c r="E110" t="s">
        <v>1</v>
      </c>
      <c r="F110">
        <v>5.819</v>
      </c>
      <c r="G110" t="s">
        <v>123</v>
      </c>
    </row>
    <row r="111" spans="1:7" x14ac:dyDescent="0.25">
      <c r="A111">
        <v>5.8369999999999997</v>
      </c>
      <c r="B111">
        <v>5</v>
      </c>
      <c r="C111" s="1" t="s">
        <v>0</v>
      </c>
      <c r="D111">
        <v>5</v>
      </c>
      <c r="E111" t="s">
        <v>1</v>
      </c>
      <c r="F111">
        <v>5.8369999999999997</v>
      </c>
      <c r="G111" t="s">
        <v>124</v>
      </c>
    </row>
    <row r="112" spans="1:7" x14ac:dyDescent="0.25">
      <c r="A112">
        <v>5.8419999999999996</v>
      </c>
      <c r="B112">
        <v>5</v>
      </c>
      <c r="C112" s="1" t="s">
        <v>0</v>
      </c>
      <c r="D112">
        <v>5</v>
      </c>
      <c r="E112" t="s">
        <v>1</v>
      </c>
      <c r="F112">
        <v>5.8419999999999996</v>
      </c>
      <c r="G112" t="s">
        <v>125</v>
      </c>
    </row>
    <row r="113" spans="1:7" x14ac:dyDescent="0.25">
      <c r="A113">
        <v>5.8470000000000004</v>
      </c>
      <c r="B113">
        <v>5</v>
      </c>
      <c r="C113" s="1" t="s">
        <v>0</v>
      </c>
      <c r="D113">
        <v>5</v>
      </c>
      <c r="E113" t="s">
        <v>1</v>
      </c>
      <c r="F113">
        <v>5.8470000000000004</v>
      </c>
      <c r="G113" t="s">
        <v>126</v>
      </c>
    </row>
    <row r="114" spans="1:7" x14ac:dyDescent="0.25">
      <c r="A114">
        <v>5.8540000000000001</v>
      </c>
      <c r="B114">
        <v>5</v>
      </c>
      <c r="C114" s="1" t="s">
        <v>0</v>
      </c>
      <c r="D114">
        <v>5</v>
      </c>
      <c r="E114" t="s">
        <v>1</v>
      </c>
      <c r="F114">
        <v>5.8540000000000001</v>
      </c>
      <c r="G114" t="s">
        <v>127</v>
      </c>
    </row>
    <row r="115" spans="1:7" x14ac:dyDescent="0.25">
      <c r="A115">
        <v>5.8559999999999999</v>
      </c>
      <c r="B115">
        <v>5</v>
      </c>
      <c r="C115" s="1" t="s">
        <v>0</v>
      </c>
      <c r="D115">
        <v>5</v>
      </c>
      <c r="E115" t="s">
        <v>1</v>
      </c>
      <c r="F115">
        <v>5.8559999999999999</v>
      </c>
      <c r="G115" t="s">
        <v>128</v>
      </c>
    </row>
    <row r="116" spans="1:7" x14ac:dyDescent="0.25">
      <c r="A116">
        <v>5.8579999999999997</v>
      </c>
      <c r="B116">
        <v>5</v>
      </c>
      <c r="C116" s="1" t="s">
        <v>0</v>
      </c>
      <c r="D116">
        <v>5</v>
      </c>
      <c r="E116" t="s">
        <v>1</v>
      </c>
      <c r="F116">
        <v>5.8579999999999997</v>
      </c>
      <c r="G116" t="s">
        <v>129</v>
      </c>
    </row>
    <row r="117" spans="1:7" x14ac:dyDescent="0.25">
      <c r="A117">
        <v>5.8609999999999998</v>
      </c>
      <c r="B117">
        <v>5</v>
      </c>
      <c r="C117" s="1" t="s">
        <v>0</v>
      </c>
      <c r="D117">
        <v>5</v>
      </c>
      <c r="E117" t="s">
        <v>1</v>
      </c>
      <c r="F117">
        <v>5.8609999999999998</v>
      </c>
      <c r="G117" t="s">
        <v>130</v>
      </c>
    </row>
    <row r="118" spans="1:7" x14ac:dyDescent="0.25">
      <c r="A118">
        <v>85.138999999999996</v>
      </c>
      <c r="B118">
        <v>85</v>
      </c>
      <c r="C118" s="1" t="s">
        <v>56</v>
      </c>
      <c r="D118">
        <v>85</v>
      </c>
      <c r="E118" t="s">
        <v>57</v>
      </c>
      <c r="F118">
        <v>85.138999999999996</v>
      </c>
      <c r="G118" t="s">
        <v>131</v>
      </c>
    </row>
    <row r="119" spans="1:7" x14ac:dyDescent="0.25">
      <c r="A119">
        <v>5.8849999999999998</v>
      </c>
      <c r="B119">
        <v>5</v>
      </c>
      <c r="C119" s="1" t="s">
        <v>0</v>
      </c>
      <c r="D119">
        <v>5</v>
      </c>
      <c r="E119" t="s">
        <v>1</v>
      </c>
      <c r="F119">
        <v>5.8849999999999998</v>
      </c>
      <c r="G119" t="s">
        <v>132</v>
      </c>
    </row>
    <row r="120" spans="1:7" x14ac:dyDescent="0.25">
      <c r="A120">
        <v>5.8869999999999996</v>
      </c>
      <c r="B120">
        <v>5</v>
      </c>
      <c r="C120" s="1" t="s">
        <v>0</v>
      </c>
      <c r="D120">
        <v>5</v>
      </c>
      <c r="E120" t="s">
        <v>1</v>
      </c>
      <c r="F120">
        <v>5.8869999999999996</v>
      </c>
      <c r="G120" t="s">
        <v>133</v>
      </c>
    </row>
    <row r="121" spans="1:7" x14ac:dyDescent="0.25">
      <c r="A121">
        <v>5.89</v>
      </c>
      <c r="B121">
        <v>5</v>
      </c>
      <c r="C121" s="1" t="s">
        <v>0</v>
      </c>
      <c r="D121">
        <v>5</v>
      </c>
      <c r="E121" t="s">
        <v>1</v>
      </c>
      <c r="F121">
        <v>5.89</v>
      </c>
      <c r="G121" t="s">
        <v>134</v>
      </c>
    </row>
    <row r="122" spans="1:7" x14ac:dyDescent="0.25">
      <c r="A122">
        <v>5.8929999999999998</v>
      </c>
      <c r="B122">
        <v>5</v>
      </c>
      <c r="C122" s="1" t="s">
        <v>0</v>
      </c>
      <c r="D122">
        <v>5</v>
      </c>
      <c r="E122" t="s">
        <v>1</v>
      </c>
      <c r="F122">
        <v>5.8929999999999998</v>
      </c>
      <c r="G122" t="s">
        <v>135</v>
      </c>
    </row>
    <row r="123" spans="1:7" x14ac:dyDescent="0.25">
      <c r="A123">
        <v>5.8949999999999996</v>
      </c>
      <c r="B123">
        <v>5</v>
      </c>
      <c r="C123" s="1" t="s">
        <v>0</v>
      </c>
      <c r="D123">
        <v>5</v>
      </c>
      <c r="E123" t="s">
        <v>1</v>
      </c>
      <c r="F123">
        <v>5.8949999999999996</v>
      </c>
      <c r="G123" t="s">
        <v>136</v>
      </c>
    </row>
    <row r="124" spans="1:7" x14ac:dyDescent="0.25">
      <c r="A124">
        <v>8.0009999999999994</v>
      </c>
      <c r="B124">
        <v>8</v>
      </c>
      <c r="C124" s="1" t="s">
        <v>35</v>
      </c>
      <c r="D124">
        <v>8</v>
      </c>
      <c r="E124" t="s">
        <v>137</v>
      </c>
      <c r="F124">
        <v>8.0009999999999994</v>
      </c>
      <c r="G124" t="s">
        <v>138</v>
      </c>
    </row>
    <row r="125" spans="1:7" x14ac:dyDescent="0.25">
      <c r="A125">
        <v>8.0779999999999994</v>
      </c>
      <c r="B125">
        <v>8</v>
      </c>
      <c r="C125" s="1" t="s">
        <v>35</v>
      </c>
      <c r="D125">
        <v>8</v>
      </c>
      <c r="E125" t="s">
        <v>137</v>
      </c>
      <c r="F125">
        <v>8.0779999999999994</v>
      </c>
      <c r="G125" t="s">
        <v>139</v>
      </c>
    </row>
    <row r="126" spans="1:7" x14ac:dyDescent="0.25">
      <c r="A126">
        <v>13.268000000000001</v>
      </c>
      <c r="B126">
        <v>13</v>
      </c>
      <c r="C126" s="1" t="s">
        <v>35</v>
      </c>
      <c r="D126">
        <v>13</v>
      </c>
      <c r="E126" t="s">
        <v>140</v>
      </c>
      <c r="F126">
        <v>13.268000000000001</v>
      </c>
      <c r="G126" t="s">
        <v>141</v>
      </c>
    </row>
    <row r="127" spans="1:7" x14ac:dyDescent="0.25">
      <c r="A127">
        <v>8.141</v>
      </c>
      <c r="B127">
        <v>8</v>
      </c>
      <c r="C127" s="1" t="s">
        <v>35</v>
      </c>
      <c r="D127">
        <v>8</v>
      </c>
      <c r="E127" t="s">
        <v>137</v>
      </c>
      <c r="F127">
        <v>8.141</v>
      </c>
      <c r="G127" t="s">
        <v>142</v>
      </c>
    </row>
    <row r="128" spans="1:7" x14ac:dyDescent="0.25">
      <c r="A128">
        <v>8.2959999999999994</v>
      </c>
      <c r="B128">
        <v>8</v>
      </c>
      <c r="C128" s="1" t="s">
        <v>35</v>
      </c>
      <c r="D128">
        <v>8</v>
      </c>
      <c r="E128" t="s">
        <v>137</v>
      </c>
      <c r="F128">
        <v>8.2959999999999994</v>
      </c>
      <c r="G128" t="s">
        <v>143</v>
      </c>
    </row>
    <row r="129" spans="1:7" x14ac:dyDescent="0.25">
      <c r="A129">
        <v>76.834000000000003</v>
      </c>
      <c r="B129">
        <v>76</v>
      </c>
      <c r="C129" s="1" t="s">
        <v>113</v>
      </c>
      <c r="D129">
        <v>76</v>
      </c>
      <c r="E129" t="s">
        <v>144</v>
      </c>
      <c r="F129">
        <v>76.834000000000003</v>
      </c>
      <c r="G129" t="s">
        <v>145</v>
      </c>
    </row>
    <row r="130" spans="1:7" x14ac:dyDescent="0.25">
      <c r="A130">
        <v>73.152000000000001</v>
      </c>
      <c r="B130">
        <v>73</v>
      </c>
      <c r="C130" s="1" t="s">
        <v>103</v>
      </c>
      <c r="D130">
        <v>73</v>
      </c>
      <c r="E130" t="s">
        <v>146</v>
      </c>
      <c r="F130">
        <v>73.152000000000001</v>
      </c>
      <c r="G130" t="s">
        <v>147</v>
      </c>
    </row>
    <row r="131" spans="1:7" x14ac:dyDescent="0.25">
      <c r="A131">
        <v>8.4209999999999994</v>
      </c>
      <c r="B131">
        <v>8</v>
      </c>
      <c r="C131" s="1" t="s">
        <v>35</v>
      </c>
      <c r="D131">
        <v>8</v>
      </c>
      <c r="E131" t="s">
        <v>137</v>
      </c>
      <c r="F131">
        <v>8.4209999999999994</v>
      </c>
      <c r="G131" t="s">
        <v>148</v>
      </c>
    </row>
    <row r="132" spans="1:7" x14ac:dyDescent="0.25">
      <c r="A132">
        <v>8.4329999999999998</v>
      </c>
      <c r="B132">
        <v>8</v>
      </c>
      <c r="C132" s="1" t="s">
        <v>35</v>
      </c>
      <c r="D132">
        <v>8</v>
      </c>
      <c r="E132" t="s">
        <v>137</v>
      </c>
      <c r="F132">
        <v>8.4329999999999998</v>
      </c>
      <c r="G132" t="s">
        <v>149</v>
      </c>
    </row>
    <row r="133" spans="1:7" x14ac:dyDescent="0.25">
      <c r="A133">
        <v>8.4359999999999999</v>
      </c>
      <c r="B133">
        <v>8</v>
      </c>
      <c r="C133" s="1" t="s">
        <v>35</v>
      </c>
      <c r="D133">
        <v>8</v>
      </c>
      <c r="E133" t="s">
        <v>137</v>
      </c>
      <c r="F133">
        <v>8.4359999999999999</v>
      </c>
      <c r="G133" t="s">
        <v>150</v>
      </c>
    </row>
    <row r="134" spans="1:7" x14ac:dyDescent="0.25">
      <c r="A134">
        <v>25.04</v>
      </c>
      <c r="B134">
        <v>25</v>
      </c>
      <c r="C134" s="1" t="s">
        <v>12</v>
      </c>
      <c r="D134">
        <v>25</v>
      </c>
      <c r="E134" t="s">
        <v>95</v>
      </c>
      <c r="F134">
        <v>25.04</v>
      </c>
      <c r="G134" t="s">
        <v>151</v>
      </c>
    </row>
    <row r="135" spans="1:7" x14ac:dyDescent="0.25">
      <c r="A135">
        <v>8.5489999999999995</v>
      </c>
      <c r="B135">
        <v>8</v>
      </c>
      <c r="C135" s="1" t="s">
        <v>35</v>
      </c>
      <c r="D135">
        <v>8</v>
      </c>
      <c r="E135" t="s">
        <v>137</v>
      </c>
      <c r="F135">
        <v>8.5489999999999995</v>
      </c>
      <c r="G135" t="s">
        <v>152</v>
      </c>
    </row>
    <row r="136" spans="1:7" x14ac:dyDescent="0.25">
      <c r="A136">
        <v>8.5579999999999998</v>
      </c>
      <c r="B136">
        <v>8</v>
      </c>
      <c r="C136" s="1" t="s">
        <v>35</v>
      </c>
      <c r="D136">
        <v>8</v>
      </c>
      <c r="E136" t="s">
        <v>137</v>
      </c>
      <c r="F136">
        <v>8.5579999999999998</v>
      </c>
      <c r="G136" t="s">
        <v>153</v>
      </c>
    </row>
    <row r="137" spans="1:7" x14ac:dyDescent="0.25">
      <c r="A137">
        <v>25.175000000000001</v>
      </c>
      <c r="B137">
        <v>25</v>
      </c>
      <c r="C137" s="1" t="s">
        <v>12</v>
      </c>
      <c r="D137">
        <v>25</v>
      </c>
      <c r="E137" t="s">
        <v>95</v>
      </c>
      <c r="F137">
        <v>25.175000000000001</v>
      </c>
      <c r="G137" t="s">
        <v>154</v>
      </c>
    </row>
    <row r="138" spans="1:7" x14ac:dyDescent="0.25">
      <c r="A138">
        <v>52.835000000000001</v>
      </c>
      <c r="B138">
        <v>52</v>
      </c>
      <c r="C138" s="1" t="s">
        <v>113</v>
      </c>
      <c r="D138">
        <v>52</v>
      </c>
      <c r="E138" t="s">
        <v>79</v>
      </c>
      <c r="F138">
        <v>52.835000000000001</v>
      </c>
      <c r="G138" t="s">
        <v>155</v>
      </c>
    </row>
    <row r="139" spans="1:7" x14ac:dyDescent="0.25">
      <c r="A139">
        <v>8.6340000000000003</v>
      </c>
      <c r="B139">
        <v>8</v>
      </c>
      <c r="C139" s="1" t="s">
        <v>35</v>
      </c>
      <c r="D139">
        <v>8</v>
      </c>
      <c r="E139" t="s">
        <v>137</v>
      </c>
      <c r="F139">
        <v>8.6340000000000003</v>
      </c>
      <c r="G139" t="s">
        <v>156</v>
      </c>
    </row>
    <row r="140" spans="1:7" x14ac:dyDescent="0.25">
      <c r="A140">
        <v>8.6379999999999999</v>
      </c>
      <c r="B140">
        <v>8</v>
      </c>
      <c r="C140" s="1" t="s">
        <v>35</v>
      </c>
      <c r="D140">
        <v>8</v>
      </c>
      <c r="E140" t="s">
        <v>137</v>
      </c>
      <c r="F140">
        <v>8.6379999999999999</v>
      </c>
      <c r="G140" t="s">
        <v>92</v>
      </c>
    </row>
    <row r="141" spans="1:7" x14ac:dyDescent="0.25">
      <c r="A141">
        <v>8.6750000000000007</v>
      </c>
      <c r="B141">
        <v>8</v>
      </c>
      <c r="C141" s="1" t="s">
        <v>35</v>
      </c>
      <c r="D141">
        <v>8</v>
      </c>
      <c r="E141" t="s">
        <v>137</v>
      </c>
      <c r="F141">
        <v>8.6750000000000007</v>
      </c>
      <c r="G141" t="s">
        <v>157</v>
      </c>
    </row>
    <row r="142" spans="1:7" x14ac:dyDescent="0.25">
      <c r="A142">
        <v>8.6850000000000005</v>
      </c>
      <c r="B142">
        <v>8</v>
      </c>
      <c r="C142" s="1" t="s">
        <v>35</v>
      </c>
      <c r="D142">
        <v>8</v>
      </c>
      <c r="E142" t="s">
        <v>137</v>
      </c>
      <c r="F142">
        <v>8.6850000000000005</v>
      </c>
      <c r="G142" t="s">
        <v>158</v>
      </c>
    </row>
    <row r="143" spans="1:7" x14ac:dyDescent="0.25">
      <c r="A143">
        <v>8.7579999999999991</v>
      </c>
      <c r="B143">
        <v>8</v>
      </c>
      <c r="C143" s="1" t="s">
        <v>35</v>
      </c>
      <c r="D143">
        <v>8</v>
      </c>
      <c r="E143" t="s">
        <v>137</v>
      </c>
      <c r="F143">
        <v>8.7579999999999991</v>
      </c>
      <c r="G143" t="s">
        <v>159</v>
      </c>
    </row>
    <row r="144" spans="1:7" x14ac:dyDescent="0.25">
      <c r="A144">
        <v>8.77</v>
      </c>
      <c r="B144">
        <v>8</v>
      </c>
      <c r="C144" s="1" t="s">
        <v>35</v>
      </c>
      <c r="D144">
        <v>8</v>
      </c>
      <c r="E144" t="s">
        <v>137</v>
      </c>
      <c r="F144">
        <v>8.77</v>
      </c>
      <c r="G144" t="s">
        <v>160</v>
      </c>
    </row>
    <row r="145" spans="1:7" x14ac:dyDescent="0.25">
      <c r="A145">
        <v>8.8320000000000007</v>
      </c>
      <c r="B145">
        <v>8</v>
      </c>
      <c r="C145" s="1" t="s">
        <v>35</v>
      </c>
      <c r="D145">
        <v>8</v>
      </c>
      <c r="E145" t="s">
        <v>137</v>
      </c>
      <c r="F145">
        <v>8.8320000000000007</v>
      </c>
      <c r="G145" t="s">
        <v>161</v>
      </c>
    </row>
    <row r="146" spans="1:7" x14ac:dyDescent="0.25">
      <c r="A146">
        <v>8.8490000000000002</v>
      </c>
      <c r="B146">
        <v>8</v>
      </c>
      <c r="C146" s="1" t="s">
        <v>35</v>
      </c>
      <c r="D146">
        <v>8</v>
      </c>
      <c r="E146" t="s">
        <v>137</v>
      </c>
      <c r="F146">
        <v>8.8490000000000002</v>
      </c>
      <c r="G146" t="s">
        <v>162</v>
      </c>
    </row>
    <row r="147" spans="1:7" x14ac:dyDescent="0.25">
      <c r="A147">
        <v>18.46</v>
      </c>
      <c r="B147">
        <v>18</v>
      </c>
      <c r="C147" s="1" t="s">
        <v>103</v>
      </c>
      <c r="D147">
        <v>18</v>
      </c>
      <c r="E147" t="s">
        <v>163</v>
      </c>
      <c r="F147">
        <v>18.46</v>
      </c>
      <c r="G147" t="s">
        <v>164</v>
      </c>
    </row>
    <row r="148" spans="1:7" x14ac:dyDescent="0.25">
      <c r="A148">
        <v>68.147000000000006</v>
      </c>
      <c r="B148">
        <v>68</v>
      </c>
      <c r="C148" s="1" t="s">
        <v>12</v>
      </c>
      <c r="D148">
        <v>68</v>
      </c>
      <c r="E148" t="s">
        <v>13</v>
      </c>
      <c r="F148">
        <v>68.147000000000006</v>
      </c>
      <c r="G148" t="s">
        <v>165</v>
      </c>
    </row>
    <row r="149" spans="1:7" x14ac:dyDescent="0.25">
      <c r="A149">
        <v>13.006</v>
      </c>
      <c r="B149">
        <v>13</v>
      </c>
      <c r="C149" s="1" t="s">
        <v>35</v>
      </c>
      <c r="D149">
        <v>13</v>
      </c>
      <c r="E149" t="s">
        <v>140</v>
      </c>
      <c r="F149">
        <v>13.006</v>
      </c>
      <c r="G149" t="s">
        <v>166</v>
      </c>
    </row>
    <row r="150" spans="1:7" x14ac:dyDescent="0.25">
      <c r="A150">
        <v>73.043000000000006</v>
      </c>
      <c r="B150">
        <v>73</v>
      </c>
      <c r="C150" s="1" t="s">
        <v>103</v>
      </c>
      <c r="D150">
        <v>73</v>
      </c>
      <c r="E150" t="s">
        <v>146</v>
      </c>
      <c r="F150">
        <v>73.043000000000006</v>
      </c>
      <c r="G150" t="s">
        <v>167</v>
      </c>
    </row>
    <row r="151" spans="1:7" x14ac:dyDescent="0.25">
      <c r="A151">
        <v>13.042</v>
      </c>
      <c r="B151">
        <v>13</v>
      </c>
      <c r="C151" s="1" t="s">
        <v>35</v>
      </c>
      <c r="D151">
        <v>13</v>
      </c>
      <c r="E151" t="s">
        <v>140</v>
      </c>
      <c r="F151">
        <v>13.042</v>
      </c>
      <c r="G151" t="s">
        <v>168</v>
      </c>
    </row>
    <row r="152" spans="1:7" x14ac:dyDescent="0.25">
      <c r="A152">
        <v>13.052</v>
      </c>
      <c r="B152">
        <v>13</v>
      </c>
      <c r="C152" s="1" t="s">
        <v>35</v>
      </c>
      <c r="D152">
        <v>13</v>
      </c>
      <c r="E152" t="s">
        <v>140</v>
      </c>
      <c r="F152">
        <v>13.052</v>
      </c>
      <c r="G152" t="s">
        <v>169</v>
      </c>
    </row>
    <row r="153" spans="1:7" x14ac:dyDescent="0.25">
      <c r="A153">
        <v>13.061999999999999</v>
      </c>
      <c r="B153">
        <v>13</v>
      </c>
      <c r="C153" s="1" t="s">
        <v>35</v>
      </c>
      <c r="D153">
        <v>13</v>
      </c>
      <c r="E153" t="s">
        <v>140</v>
      </c>
      <c r="F153">
        <v>13.061999999999999</v>
      </c>
      <c r="G153" t="s">
        <v>170</v>
      </c>
    </row>
    <row r="154" spans="1:7" x14ac:dyDescent="0.25">
      <c r="A154">
        <v>76.275000000000006</v>
      </c>
      <c r="B154">
        <v>76</v>
      </c>
      <c r="C154" s="1" t="s">
        <v>113</v>
      </c>
      <c r="D154">
        <v>76</v>
      </c>
      <c r="E154" t="s">
        <v>144</v>
      </c>
      <c r="F154">
        <v>76.275000000000006</v>
      </c>
      <c r="G154" t="s">
        <v>171</v>
      </c>
    </row>
    <row r="155" spans="1:7" x14ac:dyDescent="0.25">
      <c r="A155">
        <v>13.14</v>
      </c>
      <c r="B155">
        <v>13</v>
      </c>
      <c r="C155" s="1" t="s">
        <v>35</v>
      </c>
      <c r="D155">
        <v>13</v>
      </c>
      <c r="E155" t="s">
        <v>140</v>
      </c>
      <c r="F155">
        <v>13.14</v>
      </c>
      <c r="G155" t="s">
        <v>172</v>
      </c>
    </row>
    <row r="156" spans="1:7" x14ac:dyDescent="0.25">
      <c r="A156">
        <v>13.16</v>
      </c>
      <c r="B156">
        <v>13</v>
      </c>
      <c r="C156" s="1" t="s">
        <v>35</v>
      </c>
      <c r="D156">
        <v>13</v>
      </c>
      <c r="E156" t="s">
        <v>140</v>
      </c>
      <c r="F156">
        <v>13.16</v>
      </c>
      <c r="G156" t="s">
        <v>173</v>
      </c>
    </row>
    <row r="157" spans="1:7" x14ac:dyDescent="0.25">
      <c r="A157">
        <v>13.188000000000001</v>
      </c>
      <c r="B157">
        <v>13</v>
      </c>
      <c r="C157" s="1" t="s">
        <v>35</v>
      </c>
      <c r="D157">
        <v>13</v>
      </c>
      <c r="E157" t="s">
        <v>140</v>
      </c>
      <c r="F157">
        <v>13.188000000000001</v>
      </c>
      <c r="G157" t="s">
        <v>174</v>
      </c>
    </row>
    <row r="158" spans="1:7" x14ac:dyDescent="0.25">
      <c r="A158">
        <v>13.212</v>
      </c>
      <c r="B158">
        <v>13</v>
      </c>
      <c r="C158" s="1" t="s">
        <v>35</v>
      </c>
      <c r="D158">
        <v>13</v>
      </c>
      <c r="E158" t="s">
        <v>140</v>
      </c>
      <c r="F158">
        <v>13.212</v>
      </c>
      <c r="G158" t="s">
        <v>101</v>
      </c>
    </row>
    <row r="159" spans="1:7" x14ac:dyDescent="0.25">
      <c r="A159">
        <v>13.222</v>
      </c>
      <c r="B159">
        <v>13</v>
      </c>
      <c r="C159" s="1" t="s">
        <v>35</v>
      </c>
      <c r="D159">
        <v>13</v>
      </c>
      <c r="E159" t="s">
        <v>140</v>
      </c>
      <c r="F159">
        <v>13.222</v>
      </c>
      <c r="G159" t="s">
        <v>175</v>
      </c>
    </row>
    <row r="160" spans="1:7" x14ac:dyDescent="0.25">
      <c r="A160">
        <v>8.6059999999999999</v>
      </c>
      <c r="B160">
        <v>8</v>
      </c>
      <c r="C160" s="1" t="s">
        <v>35</v>
      </c>
      <c r="D160">
        <v>8</v>
      </c>
      <c r="E160" t="s">
        <v>137</v>
      </c>
      <c r="F160">
        <v>8.6059999999999999</v>
      </c>
      <c r="G160" t="s">
        <v>176</v>
      </c>
    </row>
    <row r="161" spans="1:7" x14ac:dyDescent="0.25">
      <c r="A161">
        <v>13.247999999999999</v>
      </c>
      <c r="B161">
        <v>13</v>
      </c>
      <c r="C161" s="1" t="s">
        <v>35</v>
      </c>
      <c r="D161">
        <v>13</v>
      </c>
      <c r="E161" t="s">
        <v>140</v>
      </c>
      <c r="F161">
        <v>13.247999999999999</v>
      </c>
      <c r="G161" t="s">
        <v>177</v>
      </c>
    </row>
    <row r="162" spans="1:7" x14ac:dyDescent="0.25">
      <c r="A162">
        <v>5.2839999999999998</v>
      </c>
      <c r="B162">
        <v>5</v>
      </c>
      <c r="C162" s="1" t="s">
        <v>0</v>
      </c>
      <c r="D162">
        <v>5</v>
      </c>
      <c r="E162" t="s">
        <v>1</v>
      </c>
      <c r="F162">
        <v>5.2839999999999998</v>
      </c>
      <c r="G162" t="s">
        <v>178</v>
      </c>
    </row>
    <row r="163" spans="1:7" x14ac:dyDescent="0.25">
      <c r="A163">
        <v>13.43</v>
      </c>
      <c r="B163">
        <v>13</v>
      </c>
      <c r="C163" s="1" t="s">
        <v>35</v>
      </c>
      <c r="D163">
        <v>13</v>
      </c>
      <c r="E163" t="s">
        <v>140</v>
      </c>
      <c r="F163">
        <v>13.43</v>
      </c>
      <c r="G163" t="s">
        <v>179</v>
      </c>
    </row>
    <row r="164" spans="1:7" x14ac:dyDescent="0.25">
      <c r="A164">
        <v>13.433</v>
      </c>
      <c r="B164">
        <v>13</v>
      </c>
      <c r="C164" s="1" t="s">
        <v>35</v>
      </c>
      <c r="D164">
        <v>13</v>
      </c>
      <c r="E164" t="s">
        <v>140</v>
      </c>
      <c r="F164">
        <v>13.433</v>
      </c>
      <c r="G164" t="s">
        <v>180</v>
      </c>
    </row>
    <row r="165" spans="1:7" x14ac:dyDescent="0.25">
      <c r="A165">
        <v>13.44</v>
      </c>
      <c r="B165">
        <v>13</v>
      </c>
      <c r="C165" s="1" t="s">
        <v>35</v>
      </c>
      <c r="D165">
        <v>13</v>
      </c>
      <c r="E165" t="s">
        <v>140</v>
      </c>
      <c r="F165">
        <v>13.44</v>
      </c>
      <c r="G165" t="s">
        <v>181</v>
      </c>
    </row>
    <row r="166" spans="1:7" x14ac:dyDescent="0.25">
      <c r="A166">
        <v>13.458</v>
      </c>
      <c r="B166">
        <v>13</v>
      </c>
      <c r="C166" s="1" t="s">
        <v>35</v>
      </c>
      <c r="D166">
        <v>13</v>
      </c>
      <c r="E166" t="s">
        <v>140</v>
      </c>
      <c r="F166">
        <v>13.458</v>
      </c>
      <c r="G166" t="s">
        <v>182</v>
      </c>
    </row>
    <row r="167" spans="1:7" x14ac:dyDescent="0.25">
      <c r="A167">
        <v>13.468</v>
      </c>
      <c r="B167">
        <v>13</v>
      </c>
      <c r="C167" s="1" t="s">
        <v>35</v>
      </c>
      <c r="D167">
        <v>13</v>
      </c>
      <c r="E167" t="s">
        <v>140</v>
      </c>
      <c r="F167">
        <v>13.468</v>
      </c>
      <c r="G167" t="s">
        <v>183</v>
      </c>
    </row>
    <row r="168" spans="1:7" x14ac:dyDescent="0.25">
      <c r="A168">
        <v>13.473000000000001</v>
      </c>
      <c r="B168">
        <v>13</v>
      </c>
      <c r="C168" s="1" t="s">
        <v>35</v>
      </c>
      <c r="D168">
        <v>13</v>
      </c>
      <c r="E168" t="s">
        <v>140</v>
      </c>
      <c r="F168">
        <v>13.473000000000001</v>
      </c>
      <c r="G168" t="s">
        <v>184</v>
      </c>
    </row>
    <row r="169" spans="1:7" x14ac:dyDescent="0.25">
      <c r="A169">
        <v>13.49</v>
      </c>
      <c r="B169">
        <v>13</v>
      </c>
      <c r="C169" s="1" t="s">
        <v>35</v>
      </c>
      <c r="D169">
        <v>13</v>
      </c>
      <c r="E169" t="s">
        <v>140</v>
      </c>
      <c r="F169">
        <v>13.49</v>
      </c>
      <c r="G169" t="s">
        <v>185</v>
      </c>
    </row>
    <row r="170" spans="1:7" x14ac:dyDescent="0.25">
      <c r="A170">
        <v>13.548999999999999</v>
      </c>
      <c r="B170">
        <v>13</v>
      </c>
      <c r="C170" s="1" t="s">
        <v>35</v>
      </c>
      <c r="D170">
        <v>13</v>
      </c>
      <c r="E170" t="s">
        <v>140</v>
      </c>
      <c r="F170">
        <v>13.548999999999999</v>
      </c>
      <c r="G170" t="s">
        <v>186</v>
      </c>
    </row>
    <row r="171" spans="1:7" x14ac:dyDescent="0.25">
      <c r="A171">
        <v>13.58</v>
      </c>
      <c r="B171">
        <v>13</v>
      </c>
      <c r="C171" s="1" t="s">
        <v>35</v>
      </c>
      <c r="D171">
        <v>13</v>
      </c>
      <c r="E171" t="s">
        <v>140</v>
      </c>
      <c r="F171">
        <v>13.58</v>
      </c>
      <c r="G171" t="s">
        <v>187</v>
      </c>
    </row>
    <row r="172" spans="1:7" x14ac:dyDescent="0.25">
      <c r="A172">
        <v>13.6</v>
      </c>
      <c r="B172">
        <v>13</v>
      </c>
      <c r="C172" s="1" t="s">
        <v>35</v>
      </c>
      <c r="D172">
        <v>13</v>
      </c>
      <c r="E172" t="s">
        <v>140</v>
      </c>
      <c r="F172">
        <v>13.6</v>
      </c>
      <c r="G172" t="s">
        <v>188</v>
      </c>
    </row>
    <row r="173" spans="1:7" x14ac:dyDescent="0.25">
      <c r="A173">
        <v>13.647</v>
      </c>
      <c r="B173">
        <v>13</v>
      </c>
      <c r="C173" s="1" t="s">
        <v>35</v>
      </c>
      <c r="D173">
        <v>13</v>
      </c>
      <c r="E173" t="s">
        <v>140</v>
      </c>
      <c r="F173">
        <v>13.647</v>
      </c>
      <c r="G173" t="s">
        <v>189</v>
      </c>
    </row>
    <row r="174" spans="1:7" x14ac:dyDescent="0.25">
      <c r="A174">
        <v>13.65</v>
      </c>
      <c r="B174">
        <v>13</v>
      </c>
      <c r="C174" s="1" t="s">
        <v>35</v>
      </c>
      <c r="D174">
        <v>13</v>
      </c>
      <c r="E174" t="s">
        <v>140</v>
      </c>
      <c r="F174">
        <v>13.65</v>
      </c>
      <c r="G174" t="s">
        <v>190</v>
      </c>
    </row>
    <row r="175" spans="1:7" x14ac:dyDescent="0.25">
      <c r="A175">
        <v>25.257999999999999</v>
      </c>
      <c r="B175">
        <v>25</v>
      </c>
      <c r="C175" s="1" t="s">
        <v>12</v>
      </c>
      <c r="D175">
        <v>25</v>
      </c>
      <c r="E175" t="s">
        <v>95</v>
      </c>
      <c r="F175">
        <v>25.257999999999999</v>
      </c>
      <c r="G175" t="s">
        <v>141</v>
      </c>
    </row>
    <row r="176" spans="1:7" x14ac:dyDescent="0.25">
      <c r="A176">
        <v>54.52</v>
      </c>
      <c r="B176">
        <v>54</v>
      </c>
      <c r="C176" s="1" t="s">
        <v>12</v>
      </c>
      <c r="D176">
        <v>54</v>
      </c>
      <c r="E176" t="s">
        <v>66</v>
      </c>
      <c r="F176">
        <v>54.52</v>
      </c>
      <c r="G176" t="s">
        <v>191</v>
      </c>
    </row>
    <row r="177" spans="1:7" x14ac:dyDescent="0.25">
      <c r="A177">
        <v>13.657</v>
      </c>
      <c r="B177">
        <v>13</v>
      </c>
      <c r="C177" s="1" t="s">
        <v>35</v>
      </c>
      <c r="D177">
        <v>13</v>
      </c>
      <c r="E177" t="s">
        <v>140</v>
      </c>
      <c r="F177">
        <v>13.657</v>
      </c>
      <c r="G177" t="s">
        <v>192</v>
      </c>
    </row>
    <row r="178" spans="1:7" x14ac:dyDescent="0.25">
      <c r="A178">
        <v>91.46</v>
      </c>
      <c r="B178">
        <v>91</v>
      </c>
      <c r="C178" s="1" t="s">
        <v>103</v>
      </c>
      <c r="D178">
        <v>91</v>
      </c>
      <c r="E178" t="s">
        <v>193</v>
      </c>
      <c r="F178">
        <v>91.46</v>
      </c>
      <c r="G178" t="s">
        <v>194</v>
      </c>
    </row>
    <row r="179" spans="1:7" x14ac:dyDescent="0.25">
      <c r="A179">
        <v>85.4</v>
      </c>
      <c r="B179">
        <v>85</v>
      </c>
      <c r="C179" s="1" t="s">
        <v>56</v>
      </c>
      <c r="D179">
        <v>85</v>
      </c>
      <c r="E179" t="s">
        <v>57</v>
      </c>
      <c r="F179">
        <v>85.4</v>
      </c>
      <c r="G179" t="s">
        <v>195</v>
      </c>
    </row>
    <row r="180" spans="1:7" x14ac:dyDescent="0.25">
      <c r="A180">
        <v>13.673</v>
      </c>
      <c r="B180">
        <v>13</v>
      </c>
      <c r="C180" s="1" t="s">
        <v>35</v>
      </c>
      <c r="D180">
        <v>13</v>
      </c>
      <c r="E180" t="s">
        <v>140</v>
      </c>
      <c r="F180">
        <v>13.673</v>
      </c>
      <c r="G180" t="s">
        <v>196</v>
      </c>
    </row>
    <row r="181" spans="1:7" x14ac:dyDescent="0.25">
      <c r="A181">
        <v>13.683</v>
      </c>
      <c r="B181">
        <v>13</v>
      </c>
      <c r="C181" s="1" t="s">
        <v>35</v>
      </c>
      <c r="D181">
        <v>13</v>
      </c>
      <c r="E181" t="s">
        <v>140</v>
      </c>
      <c r="F181">
        <v>13.683</v>
      </c>
      <c r="G181" t="s">
        <v>197</v>
      </c>
    </row>
    <row r="182" spans="1:7" x14ac:dyDescent="0.25">
      <c r="A182">
        <v>15.805999999999999</v>
      </c>
      <c r="B182">
        <v>15</v>
      </c>
      <c r="C182" s="1" t="s">
        <v>12</v>
      </c>
      <c r="D182">
        <v>15</v>
      </c>
      <c r="E182" t="s">
        <v>198</v>
      </c>
      <c r="F182">
        <v>15.805999999999999</v>
      </c>
      <c r="G182" t="s">
        <v>199</v>
      </c>
    </row>
    <row r="183" spans="1:7" x14ac:dyDescent="0.25">
      <c r="A183">
        <v>13.744</v>
      </c>
      <c r="B183">
        <v>13</v>
      </c>
      <c r="C183" s="1" t="s">
        <v>35</v>
      </c>
      <c r="D183">
        <v>13</v>
      </c>
      <c r="E183" t="s">
        <v>140</v>
      </c>
      <c r="F183">
        <v>13.744</v>
      </c>
      <c r="G183" t="s">
        <v>200</v>
      </c>
    </row>
    <row r="184" spans="1:7" x14ac:dyDescent="0.25">
      <c r="A184">
        <v>13.76</v>
      </c>
      <c r="B184">
        <v>13</v>
      </c>
      <c r="C184" s="1" t="s">
        <v>35</v>
      </c>
      <c r="D184">
        <v>13</v>
      </c>
      <c r="E184" t="s">
        <v>140</v>
      </c>
      <c r="F184">
        <v>13.76</v>
      </c>
      <c r="G184" t="s">
        <v>201</v>
      </c>
    </row>
    <row r="185" spans="1:7" x14ac:dyDescent="0.25">
      <c r="A185">
        <v>13.78</v>
      </c>
      <c r="B185">
        <v>13</v>
      </c>
      <c r="C185" s="1" t="s">
        <v>35</v>
      </c>
      <c r="D185">
        <v>13</v>
      </c>
      <c r="E185" t="s">
        <v>140</v>
      </c>
      <c r="F185">
        <v>13.78</v>
      </c>
      <c r="G185" t="s">
        <v>202</v>
      </c>
    </row>
    <row r="186" spans="1:7" x14ac:dyDescent="0.25">
      <c r="A186">
        <v>13.81</v>
      </c>
      <c r="B186">
        <v>13</v>
      </c>
      <c r="C186" s="1" t="s">
        <v>35</v>
      </c>
      <c r="D186">
        <v>13</v>
      </c>
      <c r="E186" t="s">
        <v>140</v>
      </c>
      <c r="F186">
        <v>13.81</v>
      </c>
      <c r="G186" t="s">
        <v>203</v>
      </c>
    </row>
    <row r="187" spans="1:7" x14ac:dyDescent="0.25">
      <c r="A187">
        <v>13.836</v>
      </c>
      <c r="B187">
        <v>13</v>
      </c>
      <c r="C187" s="1" t="s">
        <v>35</v>
      </c>
      <c r="D187">
        <v>13</v>
      </c>
      <c r="E187" t="s">
        <v>140</v>
      </c>
      <c r="F187">
        <v>13.836</v>
      </c>
      <c r="G187" t="s">
        <v>204</v>
      </c>
    </row>
    <row r="188" spans="1:7" x14ac:dyDescent="0.25">
      <c r="A188">
        <v>13.837999999999999</v>
      </c>
      <c r="B188">
        <v>13</v>
      </c>
      <c r="C188" s="1" t="s">
        <v>35</v>
      </c>
      <c r="D188">
        <v>13</v>
      </c>
      <c r="E188" t="s">
        <v>140</v>
      </c>
      <c r="F188">
        <v>13.837999999999999</v>
      </c>
      <c r="G188" t="s">
        <v>205</v>
      </c>
    </row>
    <row r="189" spans="1:7" x14ac:dyDescent="0.25">
      <c r="A189">
        <v>13.872999999999999</v>
      </c>
      <c r="B189">
        <v>13</v>
      </c>
      <c r="C189" s="1" t="s">
        <v>35</v>
      </c>
      <c r="D189">
        <v>13</v>
      </c>
      <c r="E189" t="s">
        <v>140</v>
      </c>
      <c r="F189">
        <v>13.872999999999999</v>
      </c>
      <c r="G189" t="s">
        <v>206</v>
      </c>
    </row>
    <row r="190" spans="1:7" x14ac:dyDescent="0.25">
      <c r="A190">
        <v>19.516999999999999</v>
      </c>
      <c r="B190">
        <v>19</v>
      </c>
      <c r="C190" s="1" t="s">
        <v>113</v>
      </c>
      <c r="D190">
        <v>19</v>
      </c>
      <c r="E190" t="s">
        <v>207</v>
      </c>
      <c r="F190">
        <v>19.516999999999999</v>
      </c>
      <c r="G190" t="s">
        <v>208</v>
      </c>
    </row>
    <row r="191" spans="1:7" x14ac:dyDescent="0.25">
      <c r="A191">
        <v>15.000999999999999</v>
      </c>
      <c r="B191">
        <v>15</v>
      </c>
      <c r="C191" s="1" t="s">
        <v>12</v>
      </c>
      <c r="D191">
        <v>15</v>
      </c>
      <c r="E191" t="s">
        <v>198</v>
      </c>
      <c r="F191">
        <v>15.000999999999999</v>
      </c>
      <c r="G191" t="s">
        <v>209</v>
      </c>
    </row>
    <row r="192" spans="1:7" x14ac:dyDescent="0.25">
      <c r="A192">
        <v>15.022</v>
      </c>
      <c r="B192">
        <v>15</v>
      </c>
      <c r="C192" s="1" t="s">
        <v>12</v>
      </c>
      <c r="D192">
        <v>15</v>
      </c>
      <c r="E192" t="s">
        <v>198</v>
      </c>
      <c r="F192">
        <v>15.022</v>
      </c>
      <c r="G192" t="s">
        <v>210</v>
      </c>
    </row>
    <row r="193" spans="1:7" x14ac:dyDescent="0.25">
      <c r="A193">
        <v>15.047000000000001</v>
      </c>
      <c r="B193">
        <v>15</v>
      </c>
      <c r="C193" s="1" t="s">
        <v>12</v>
      </c>
      <c r="D193">
        <v>15</v>
      </c>
      <c r="E193" t="s">
        <v>198</v>
      </c>
      <c r="F193">
        <v>15.047000000000001</v>
      </c>
      <c r="G193" t="s">
        <v>211</v>
      </c>
    </row>
    <row r="194" spans="1:7" x14ac:dyDescent="0.25">
      <c r="A194">
        <v>15.051</v>
      </c>
      <c r="B194">
        <v>15</v>
      </c>
      <c r="C194" s="1" t="s">
        <v>12</v>
      </c>
      <c r="D194">
        <v>15</v>
      </c>
      <c r="E194" t="s">
        <v>198</v>
      </c>
      <c r="F194">
        <v>15.051</v>
      </c>
      <c r="G194" t="s">
        <v>212</v>
      </c>
    </row>
    <row r="195" spans="1:7" x14ac:dyDescent="0.25">
      <c r="A195">
        <v>73.001000000000005</v>
      </c>
      <c r="B195">
        <v>73</v>
      </c>
      <c r="C195" s="1" t="s">
        <v>103</v>
      </c>
      <c r="D195">
        <v>73</v>
      </c>
      <c r="E195" t="s">
        <v>146</v>
      </c>
      <c r="F195">
        <v>73.001000000000005</v>
      </c>
      <c r="G195" t="s">
        <v>213</v>
      </c>
    </row>
    <row r="196" spans="1:7" x14ac:dyDescent="0.25">
      <c r="A196">
        <v>15.09</v>
      </c>
      <c r="B196">
        <v>15</v>
      </c>
      <c r="C196" s="1" t="s">
        <v>12</v>
      </c>
      <c r="D196">
        <v>15</v>
      </c>
      <c r="E196" t="s">
        <v>198</v>
      </c>
      <c r="F196">
        <v>15.09</v>
      </c>
      <c r="G196" t="s">
        <v>214</v>
      </c>
    </row>
    <row r="197" spans="1:7" x14ac:dyDescent="0.25">
      <c r="A197">
        <v>15.092000000000001</v>
      </c>
      <c r="B197">
        <v>15</v>
      </c>
      <c r="C197" s="1" t="s">
        <v>12</v>
      </c>
      <c r="D197">
        <v>15</v>
      </c>
      <c r="E197" t="s">
        <v>198</v>
      </c>
      <c r="F197">
        <v>15.092000000000001</v>
      </c>
      <c r="G197" t="s">
        <v>215</v>
      </c>
    </row>
    <row r="198" spans="1:7" x14ac:dyDescent="0.25">
      <c r="A198">
        <v>15.097</v>
      </c>
      <c r="B198">
        <v>15</v>
      </c>
      <c r="C198" s="1" t="s">
        <v>12</v>
      </c>
      <c r="D198">
        <v>15</v>
      </c>
      <c r="E198" t="s">
        <v>198</v>
      </c>
      <c r="F198">
        <v>15.097</v>
      </c>
      <c r="G198" t="s">
        <v>216</v>
      </c>
    </row>
    <row r="199" spans="1:7" x14ac:dyDescent="0.25">
      <c r="A199">
        <v>15.103999999999999</v>
      </c>
      <c r="B199">
        <v>15</v>
      </c>
      <c r="C199" s="1" t="s">
        <v>12</v>
      </c>
      <c r="D199">
        <v>15</v>
      </c>
      <c r="E199" t="s">
        <v>198</v>
      </c>
      <c r="F199">
        <v>15.103999999999999</v>
      </c>
      <c r="G199" t="s">
        <v>198</v>
      </c>
    </row>
    <row r="200" spans="1:7" x14ac:dyDescent="0.25">
      <c r="A200">
        <v>15.106</v>
      </c>
      <c r="B200">
        <v>15</v>
      </c>
      <c r="C200" s="1" t="s">
        <v>12</v>
      </c>
      <c r="D200">
        <v>15</v>
      </c>
      <c r="E200" t="s">
        <v>198</v>
      </c>
      <c r="F200">
        <v>15.106</v>
      </c>
      <c r="G200" t="s">
        <v>25</v>
      </c>
    </row>
    <row r="201" spans="1:7" x14ac:dyDescent="0.25">
      <c r="A201">
        <v>15.109</v>
      </c>
      <c r="B201">
        <v>15</v>
      </c>
      <c r="C201" s="1" t="s">
        <v>12</v>
      </c>
      <c r="D201">
        <v>15</v>
      </c>
      <c r="E201" t="s">
        <v>198</v>
      </c>
      <c r="F201">
        <v>15.109</v>
      </c>
      <c r="G201" t="s">
        <v>217</v>
      </c>
    </row>
    <row r="202" spans="1:7" x14ac:dyDescent="0.25">
      <c r="A202">
        <v>15.114000000000001</v>
      </c>
      <c r="B202">
        <v>15</v>
      </c>
      <c r="C202" s="1" t="s">
        <v>12</v>
      </c>
      <c r="D202">
        <v>15</v>
      </c>
      <c r="E202" t="s">
        <v>198</v>
      </c>
      <c r="F202">
        <v>15.114000000000001</v>
      </c>
      <c r="G202" t="s">
        <v>218</v>
      </c>
    </row>
    <row r="203" spans="1:7" x14ac:dyDescent="0.25">
      <c r="A203">
        <v>15.131</v>
      </c>
      <c r="B203">
        <v>15</v>
      </c>
      <c r="C203" s="1" t="s">
        <v>12</v>
      </c>
      <c r="D203">
        <v>15</v>
      </c>
      <c r="E203" t="s">
        <v>198</v>
      </c>
      <c r="F203">
        <v>15.131</v>
      </c>
      <c r="G203" t="s">
        <v>29</v>
      </c>
    </row>
    <row r="204" spans="1:7" x14ac:dyDescent="0.25">
      <c r="A204">
        <v>15.135</v>
      </c>
      <c r="B204">
        <v>15</v>
      </c>
      <c r="C204" s="1" t="s">
        <v>12</v>
      </c>
      <c r="D204">
        <v>15</v>
      </c>
      <c r="E204" t="s">
        <v>198</v>
      </c>
      <c r="F204">
        <v>15.135</v>
      </c>
      <c r="G204" t="s">
        <v>219</v>
      </c>
    </row>
    <row r="205" spans="1:7" x14ac:dyDescent="0.25">
      <c r="A205">
        <v>15.162000000000001</v>
      </c>
      <c r="B205">
        <v>15</v>
      </c>
      <c r="C205" s="1" t="s">
        <v>12</v>
      </c>
      <c r="D205">
        <v>15</v>
      </c>
      <c r="E205" t="s">
        <v>198</v>
      </c>
      <c r="F205">
        <v>15.162000000000001</v>
      </c>
      <c r="G205" t="s">
        <v>220</v>
      </c>
    </row>
    <row r="206" spans="1:7" x14ac:dyDescent="0.25">
      <c r="A206">
        <v>15.172000000000001</v>
      </c>
      <c r="B206">
        <v>15</v>
      </c>
      <c r="C206" s="1" t="s">
        <v>12</v>
      </c>
      <c r="D206">
        <v>15</v>
      </c>
      <c r="E206" t="s">
        <v>198</v>
      </c>
      <c r="F206">
        <v>15.172000000000001</v>
      </c>
      <c r="G206" t="s">
        <v>221</v>
      </c>
    </row>
    <row r="207" spans="1:7" x14ac:dyDescent="0.25">
      <c r="A207">
        <v>15.176</v>
      </c>
      <c r="B207">
        <v>15</v>
      </c>
      <c r="C207" s="1" t="s">
        <v>12</v>
      </c>
      <c r="D207">
        <v>15</v>
      </c>
      <c r="E207" t="s">
        <v>198</v>
      </c>
      <c r="F207">
        <v>15.176</v>
      </c>
      <c r="G207" t="s">
        <v>222</v>
      </c>
    </row>
    <row r="208" spans="1:7" x14ac:dyDescent="0.25">
      <c r="A208">
        <v>15.18</v>
      </c>
      <c r="B208">
        <v>15</v>
      </c>
      <c r="C208" s="1" t="s">
        <v>12</v>
      </c>
      <c r="D208">
        <v>15</v>
      </c>
      <c r="E208" t="s">
        <v>198</v>
      </c>
      <c r="F208">
        <v>15.18</v>
      </c>
      <c r="G208" t="s">
        <v>223</v>
      </c>
    </row>
    <row r="209" spans="1:7" x14ac:dyDescent="0.25">
      <c r="A209">
        <v>15.183</v>
      </c>
      <c r="B209">
        <v>15</v>
      </c>
      <c r="C209" s="1" t="s">
        <v>12</v>
      </c>
      <c r="D209">
        <v>15</v>
      </c>
      <c r="E209" t="s">
        <v>198</v>
      </c>
      <c r="F209">
        <v>15.183</v>
      </c>
      <c r="G209" t="s">
        <v>224</v>
      </c>
    </row>
    <row r="210" spans="1:7" x14ac:dyDescent="0.25">
      <c r="A210">
        <v>15.185</v>
      </c>
      <c r="B210">
        <v>15</v>
      </c>
      <c r="C210" s="1" t="s">
        <v>12</v>
      </c>
      <c r="D210">
        <v>15</v>
      </c>
      <c r="E210" t="s">
        <v>198</v>
      </c>
      <c r="F210">
        <v>15.185</v>
      </c>
      <c r="G210" t="s">
        <v>225</v>
      </c>
    </row>
    <row r="211" spans="1:7" x14ac:dyDescent="0.25">
      <c r="A211">
        <v>15.186999999999999</v>
      </c>
      <c r="B211">
        <v>15</v>
      </c>
      <c r="C211" s="1" t="s">
        <v>12</v>
      </c>
      <c r="D211">
        <v>15</v>
      </c>
      <c r="E211" t="s">
        <v>198</v>
      </c>
      <c r="F211">
        <v>15.186999999999999</v>
      </c>
      <c r="G211" t="s">
        <v>226</v>
      </c>
    </row>
    <row r="212" spans="1:7" x14ac:dyDescent="0.25">
      <c r="A212">
        <v>15.204000000000001</v>
      </c>
      <c r="B212">
        <v>15</v>
      </c>
      <c r="C212" s="1" t="s">
        <v>12</v>
      </c>
      <c r="D212">
        <v>15</v>
      </c>
      <c r="E212" t="s">
        <v>198</v>
      </c>
      <c r="F212">
        <v>15.204000000000001</v>
      </c>
      <c r="G212" t="s">
        <v>227</v>
      </c>
    </row>
    <row r="213" spans="1:7" x14ac:dyDescent="0.25">
      <c r="A213">
        <v>15.212</v>
      </c>
      <c r="B213">
        <v>15</v>
      </c>
      <c r="C213" s="1" t="s">
        <v>12</v>
      </c>
      <c r="D213">
        <v>15</v>
      </c>
      <c r="E213" t="s">
        <v>198</v>
      </c>
      <c r="F213">
        <v>15.212</v>
      </c>
      <c r="G213" t="s">
        <v>228</v>
      </c>
    </row>
    <row r="214" spans="1:7" x14ac:dyDescent="0.25">
      <c r="A214">
        <v>15.215</v>
      </c>
      <c r="B214">
        <v>15</v>
      </c>
      <c r="C214" s="1" t="s">
        <v>12</v>
      </c>
      <c r="D214">
        <v>15</v>
      </c>
      <c r="E214" t="s">
        <v>198</v>
      </c>
      <c r="F214">
        <v>15.215</v>
      </c>
      <c r="G214" t="s">
        <v>229</v>
      </c>
    </row>
    <row r="215" spans="1:7" x14ac:dyDescent="0.25">
      <c r="A215">
        <v>15.218</v>
      </c>
      <c r="B215">
        <v>15</v>
      </c>
      <c r="C215" s="1" t="s">
        <v>12</v>
      </c>
      <c r="D215">
        <v>15</v>
      </c>
      <c r="E215" t="s">
        <v>198</v>
      </c>
      <c r="F215">
        <v>15.218</v>
      </c>
      <c r="G215" t="s">
        <v>230</v>
      </c>
    </row>
    <row r="216" spans="1:7" x14ac:dyDescent="0.25">
      <c r="A216">
        <v>15.223000000000001</v>
      </c>
      <c r="B216">
        <v>15</v>
      </c>
      <c r="C216" s="1" t="s">
        <v>12</v>
      </c>
      <c r="D216">
        <v>15</v>
      </c>
      <c r="E216" t="s">
        <v>198</v>
      </c>
      <c r="F216">
        <v>15.223000000000001</v>
      </c>
      <c r="G216" t="s">
        <v>231</v>
      </c>
    </row>
    <row r="217" spans="1:7" x14ac:dyDescent="0.25">
      <c r="A217">
        <v>15.224</v>
      </c>
      <c r="B217">
        <v>15</v>
      </c>
      <c r="C217" s="1" t="s">
        <v>12</v>
      </c>
      <c r="D217">
        <v>15</v>
      </c>
      <c r="E217" t="s">
        <v>198</v>
      </c>
      <c r="F217">
        <v>15.224</v>
      </c>
      <c r="G217" t="s">
        <v>232</v>
      </c>
    </row>
    <row r="218" spans="1:7" x14ac:dyDescent="0.25">
      <c r="A218">
        <v>15.226000000000001</v>
      </c>
      <c r="B218">
        <v>15</v>
      </c>
      <c r="C218" s="1" t="s">
        <v>12</v>
      </c>
      <c r="D218">
        <v>15</v>
      </c>
      <c r="E218" t="s">
        <v>198</v>
      </c>
      <c r="F218">
        <v>15.226000000000001</v>
      </c>
      <c r="G218" t="s">
        <v>233</v>
      </c>
    </row>
    <row r="219" spans="1:7" x14ac:dyDescent="0.25">
      <c r="A219">
        <v>15.231999999999999</v>
      </c>
      <c r="B219">
        <v>15</v>
      </c>
      <c r="C219" s="1" t="s">
        <v>12</v>
      </c>
      <c r="D219">
        <v>15</v>
      </c>
      <c r="E219" t="s">
        <v>198</v>
      </c>
      <c r="F219">
        <v>15.231999999999999</v>
      </c>
      <c r="G219" t="s">
        <v>234</v>
      </c>
    </row>
    <row r="220" spans="1:7" x14ac:dyDescent="0.25">
      <c r="A220">
        <v>15.236000000000001</v>
      </c>
      <c r="B220">
        <v>15</v>
      </c>
      <c r="C220" s="1" t="s">
        <v>12</v>
      </c>
      <c r="D220">
        <v>15</v>
      </c>
      <c r="E220" t="s">
        <v>198</v>
      </c>
      <c r="F220">
        <v>15.236000000000001</v>
      </c>
      <c r="G220" t="s">
        <v>235</v>
      </c>
    </row>
    <row r="221" spans="1:7" x14ac:dyDescent="0.25">
      <c r="A221">
        <v>15.238</v>
      </c>
      <c r="B221">
        <v>15</v>
      </c>
      <c r="C221" s="1" t="s">
        <v>12</v>
      </c>
      <c r="D221">
        <v>15</v>
      </c>
      <c r="E221" t="s">
        <v>198</v>
      </c>
      <c r="F221">
        <v>15.238</v>
      </c>
      <c r="G221" t="s">
        <v>236</v>
      </c>
    </row>
    <row r="222" spans="1:7" x14ac:dyDescent="0.25">
      <c r="A222">
        <v>15.244</v>
      </c>
      <c r="B222">
        <v>15</v>
      </c>
      <c r="C222" s="1" t="s">
        <v>12</v>
      </c>
      <c r="D222">
        <v>15</v>
      </c>
      <c r="E222" t="s">
        <v>198</v>
      </c>
      <c r="F222">
        <v>15.244</v>
      </c>
      <c r="G222" t="s">
        <v>237</v>
      </c>
    </row>
    <row r="223" spans="1:7" x14ac:dyDescent="0.25">
      <c r="A223">
        <v>15.247999999999999</v>
      </c>
      <c r="B223">
        <v>15</v>
      </c>
      <c r="C223" s="1" t="s">
        <v>12</v>
      </c>
      <c r="D223">
        <v>15</v>
      </c>
      <c r="E223" t="s">
        <v>198</v>
      </c>
      <c r="F223">
        <v>15.247999999999999</v>
      </c>
      <c r="G223" t="s">
        <v>238</v>
      </c>
    </row>
    <row r="224" spans="1:7" x14ac:dyDescent="0.25">
      <c r="A224">
        <v>15.272</v>
      </c>
      <c r="B224">
        <v>15</v>
      </c>
      <c r="C224" s="1" t="s">
        <v>12</v>
      </c>
      <c r="D224">
        <v>15</v>
      </c>
      <c r="E224" t="s">
        <v>198</v>
      </c>
      <c r="F224">
        <v>15.272</v>
      </c>
      <c r="G224" t="s">
        <v>239</v>
      </c>
    </row>
    <row r="225" spans="1:7" x14ac:dyDescent="0.25">
      <c r="A225">
        <v>15.276</v>
      </c>
      <c r="B225">
        <v>15</v>
      </c>
      <c r="C225" s="1" t="s">
        <v>12</v>
      </c>
      <c r="D225">
        <v>15</v>
      </c>
      <c r="E225" t="s">
        <v>198</v>
      </c>
      <c r="F225">
        <v>15.276</v>
      </c>
      <c r="G225" t="s">
        <v>240</v>
      </c>
    </row>
    <row r="226" spans="1:7" x14ac:dyDescent="0.25">
      <c r="A226">
        <v>15.292999999999999</v>
      </c>
      <c r="B226">
        <v>15</v>
      </c>
      <c r="C226" s="1" t="s">
        <v>12</v>
      </c>
      <c r="D226">
        <v>15</v>
      </c>
      <c r="E226" t="s">
        <v>198</v>
      </c>
      <c r="F226">
        <v>15.292999999999999</v>
      </c>
      <c r="G226" t="s">
        <v>241</v>
      </c>
    </row>
    <row r="227" spans="1:7" x14ac:dyDescent="0.25">
      <c r="A227">
        <v>15.295999999999999</v>
      </c>
      <c r="B227">
        <v>15</v>
      </c>
      <c r="C227" s="1" t="s">
        <v>12</v>
      </c>
      <c r="D227">
        <v>15</v>
      </c>
      <c r="E227" t="s">
        <v>198</v>
      </c>
      <c r="F227">
        <v>15.295999999999999</v>
      </c>
      <c r="G227" t="s">
        <v>242</v>
      </c>
    </row>
    <row r="228" spans="1:7" x14ac:dyDescent="0.25">
      <c r="A228">
        <v>15.298999999999999</v>
      </c>
      <c r="B228">
        <v>15</v>
      </c>
      <c r="C228" s="1" t="s">
        <v>12</v>
      </c>
      <c r="D228">
        <v>15</v>
      </c>
      <c r="E228" t="s">
        <v>198</v>
      </c>
      <c r="F228">
        <v>15.298999999999999</v>
      </c>
      <c r="G228" t="s">
        <v>243</v>
      </c>
    </row>
    <row r="229" spans="1:7" x14ac:dyDescent="0.25">
      <c r="A229">
        <v>15.317</v>
      </c>
      <c r="B229">
        <v>15</v>
      </c>
      <c r="C229" s="1" t="s">
        <v>12</v>
      </c>
      <c r="D229">
        <v>15</v>
      </c>
      <c r="E229" t="s">
        <v>198</v>
      </c>
      <c r="F229">
        <v>15.317</v>
      </c>
      <c r="G229" t="s">
        <v>244</v>
      </c>
    </row>
    <row r="230" spans="1:7" x14ac:dyDescent="0.25">
      <c r="A230">
        <v>15.321999999999999</v>
      </c>
      <c r="B230">
        <v>15</v>
      </c>
      <c r="C230" s="1" t="s">
        <v>12</v>
      </c>
      <c r="D230">
        <v>15</v>
      </c>
      <c r="E230" t="s">
        <v>198</v>
      </c>
      <c r="F230">
        <v>15.321999999999999</v>
      </c>
      <c r="G230" t="s">
        <v>245</v>
      </c>
    </row>
    <row r="231" spans="1:7" x14ac:dyDescent="0.25">
      <c r="A231">
        <v>15.324999999999999</v>
      </c>
      <c r="B231">
        <v>15</v>
      </c>
      <c r="C231" s="1" t="s">
        <v>12</v>
      </c>
      <c r="D231">
        <v>15</v>
      </c>
      <c r="E231" t="s">
        <v>198</v>
      </c>
      <c r="F231">
        <v>15.324999999999999</v>
      </c>
      <c r="G231" t="s">
        <v>246</v>
      </c>
    </row>
    <row r="232" spans="1:7" x14ac:dyDescent="0.25">
      <c r="A232">
        <v>15.332000000000001</v>
      </c>
      <c r="B232">
        <v>15</v>
      </c>
      <c r="C232" s="1" t="s">
        <v>12</v>
      </c>
      <c r="D232">
        <v>15</v>
      </c>
      <c r="E232" t="s">
        <v>198</v>
      </c>
      <c r="F232">
        <v>15.332000000000001</v>
      </c>
      <c r="G232" t="s">
        <v>247</v>
      </c>
    </row>
    <row r="233" spans="1:7" x14ac:dyDescent="0.25">
      <c r="A233">
        <v>15.362</v>
      </c>
      <c r="B233">
        <v>15</v>
      </c>
      <c r="C233" s="1" t="s">
        <v>12</v>
      </c>
      <c r="D233">
        <v>15</v>
      </c>
      <c r="E233" t="s">
        <v>198</v>
      </c>
      <c r="F233">
        <v>15.362</v>
      </c>
      <c r="G233" t="s">
        <v>248</v>
      </c>
    </row>
    <row r="234" spans="1:7" x14ac:dyDescent="0.25">
      <c r="A234">
        <v>15.367000000000001</v>
      </c>
      <c r="B234">
        <v>15</v>
      </c>
      <c r="C234" s="1" t="s">
        <v>12</v>
      </c>
      <c r="D234">
        <v>15</v>
      </c>
      <c r="E234" t="s">
        <v>198</v>
      </c>
      <c r="F234">
        <v>15.367000000000001</v>
      </c>
      <c r="G234" t="s">
        <v>249</v>
      </c>
    </row>
    <row r="235" spans="1:7" x14ac:dyDescent="0.25">
      <c r="A235">
        <v>15.368</v>
      </c>
      <c r="B235">
        <v>15</v>
      </c>
      <c r="C235" s="1" t="s">
        <v>12</v>
      </c>
      <c r="D235">
        <v>15</v>
      </c>
      <c r="E235" t="s">
        <v>198</v>
      </c>
      <c r="F235">
        <v>15.368</v>
      </c>
      <c r="G235" t="s">
        <v>68</v>
      </c>
    </row>
    <row r="236" spans="1:7" x14ac:dyDescent="0.25">
      <c r="A236">
        <v>15.377000000000001</v>
      </c>
      <c r="B236">
        <v>15</v>
      </c>
      <c r="C236" s="1" t="s">
        <v>12</v>
      </c>
      <c r="D236">
        <v>15</v>
      </c>
      <c r="E236" t="s">
        <v>198</v>
      </c>
      <c r="F236">
        <v>15.377000000000001</v>
      </c>
      <c r="G236" t="s">
        <v>250</v>
      </c>
    </row>
    <row r="237" spans="1:7" x14ac:dyDescent="0.25">
      <c r="A237">
        <v>15.38</v>
      </c>
      <c r="B237">
        <v>15</v>
      </c>
      <c r="C237" s="1" t="s">
        <v>12</v>
      </c>
      <c r="D237">
        <v>15</v>
      </c>
      <c r="E237" t="s">
        <v>198</v>
      </c>
      <c r="F237">
        <v>15.38</v>
      </c>
      <c r="G237" t="s">
        <v>251</v>
      </c>
    </row>
    <row r="238" spans="1:7" x14ac:dyDescent="0.25">
      <c r="A238">
        <v>15.401</v>
      </c>
      <c r="B238">
        <v>15</v>
      </c>
      <c r="C238" s="1" t="s">
        <v>12</v>
      </c>
      <c r="D238">
        <v>15</v>
      </c>
      <c r="E238" t="s">
        <v>198</v>
      </c>
      <c r="F238">
        <v>15.401</v>
      </c>
      <c r="G238" t="s">
        <v>252</v>
      </c>
    </row>
    <row r="239" spans="1:7" x14ac:dyDescent="0.25">
      <c r="A239">
        <v>8.5730000000000004</v>
      </c>
      <c r="B239">
        <v>8</v>
      </c>
      <c r="C239" s="1" t="s">
        <v>35</v>
      </c>
      <c r="D239">
        <v>8</v>
      </c>
      <c r="E239" t="s">
        <v>137</v>
      </c>
      <c r="F239">
        <v>8.5730000000000004</v>
      </c>
      <c r="G239" t="s">
        <v>253</v>
      </c>
    </row>
    <row r="240" spans="1:7" x14ac:dyDescent="0.25">
      <c r="A240">
        <v>52.082999999999998</v>
      </c>
      <c r="B240">
        <v>52</v>
      </c>
      <c r="C240" s="1" t="s">
        <v>113</v>
      </c>
      <c r="D240">
        <v>52</v>
      </c>
      <c r="E240" t="s">
        <v>79</v>
      </c>
      <c r="F240">
        <v>52.082999999999998</v>
      </c>
      <c r="G240" t="s">
        <v>254</v>
      </c>
    </row>
    <row r="241" spans="1:7" x14ac:dyDescent="0.25">
      <c r="A241">
        <v>15.425000000000001</v>
      </c>
      <c r="B241">
        <v>15</v>
      </c>
      <c r="C241" s="1" t="s">
        <v>12</v>
      </c>
      <c r="D241">
        <v>15</v>
      </c>
      <c r="E241" t="s">
        <v>198</v>
      </c>
      <c r="F241">
        <v>15.425000000000001</v>
      </c>
      <c r="G241" t="s">
        <v>255</v>
      </c>
    </row>
    <row r="242" spans="1:7" x14ac:dyDescent="0.25">
      <c r="A242">
        <v>15.442</v>
      </c>
      <c r="B242">
        <v>15</v>
      </c>
      <c r="C242" s="1" t="s">
        <v>12</v>
      </c>
      <c r="D242">
        <v>15</v>
      </c>
      <c r="E242" t="s">
        <v>198</v>
      </c>
      <c r="F242">
        <v>15.442</v>
      </c>
      <c r="G242" t="s">
        <v>256</v>
      </c>
    </row>
    <row r="243" spans="1:7" x14ac:dyDescent="0.25">
      <c r="A243">
        <v>15.455</v>
      </c>
      <c r="B243">
        <v>15</v>
      </c>
      <c r="C243" s="1" t="s">
        <v>12</v>
      </c>
      <c r="D243">
        <v>15</v>
      </c>
      <c r="E243" t="s">
        <v>198</v>
      </c>
      <c r="F243">
        <v>15.455</v>
      </c>
      <c r="G243" t="s">
        <v>257</v>
      </c>
    </row>
    <row r="244" spans="1:7" x14ac:dyDescent="0.25">
      <c r="A244">
        <v>15.464</v>
      </c>
      <c r="B244">
        <v>15</v>
      </c>
      <c r="C244" s="1" t="s">
        <v>12</v>
      </c>
      <c r="D244">
        <v>15</v>
      </c>
      <c r="E244" t="s">
        <v>198</v>
      </c>
      <c r="F244">
        <v>15.464</v>
      </c>
      <c r="G244" t="s">
        <v>258</v>
      </c>
    </row>
    <row r="245" spans="1:7" x14ac:dyDescent="0.25">
      <c r="A245">
        <v>15.465999999999999</v>
      </c>
      <c r="B245">
        <v>15</v>
      </c>
      <c r="C245" s="1" t="s">
        <v>12</v>
      </c>
      <c r="D245">
        <v>15</v>
      </c>
      <c r="E245" t="s">
        <v>198</v>
      </c>
      <c r="F245">
        <v>15.465999999999999</v>
      </c>
      <c r="G245" t="s">
        <v>259</v>
      </c>
    </row>
    <row r="246" spans="1:7" x14ac:dyDescent="0.25">
      <c r="A246">
        <v>15.468999999999999</v>
      </c>
      <c r="B246">
        <v>15</v>
      </c>
      <c r="C246" s="1" t="s">
        <v>12</v>
      </c>
      <c r="D246">
        <v>15</v>
      </c>
      <c r="E246" t="s">
        <v>198</v>
      </c>
      <c r="F246">
        <v>15.468999999999999</v>
      </c>
      <c r="G246" t="s">
        <v>260</v>
      </c>
    </row>
    <row r="247" spans="1:7" x14ac:dyDescent="0.25">
      <c r="A247">
        <v>15.48</v>
      </c>
      <c r="B247">
        <v>15</v>
      </c>
      <c r="C247" s="1" t="s">
        <v>12</v>
      </c>
      <c r="D247">
        <v>15</v>
      </c>
      <c r="E247" t="s">
        <v>198</v>
      </c>
      <c r="F247">
        <v>15.48</v>
      </c>
      <c r="G247" t="s">
        <v>261</v>
      </c>
    </row>
    <row r="248" spans="1:7" x14ac:dyDescent="0.25">
      <c r="A248">
        <v>15.491</v>
      </c>
      <c r="B248">
        <v>15</v>
      </c>
      <c r="C248" s="1" t="s">
        <v>12</v>
      </c>
      <c r="D248">
        <v>15</v>
      </c>
      <c r="E248" t="s">
        <v>198</v>
      </c>
      <c r="F248">
        <v>15.491</v>
      </c>
      <c r="G248" t="s">
        <v>262</v>
      </c>
    </row>
    <row r="249" spans="1:7" x14ac:dyDescent="0.25">
      <c r="A249">
        <v>15.494</v>
      </c>
      <c r="B249">
        <v>15</v>
      </c>
      <c r="C249" s="1" t="s">
        <v>12</v>
      </c>
      <c r="D249">
        <v>15</v>
      </c>
      <c r="E249" t="s">
        <v>198</v>
      </c>
      <c r="F249">
        <v>15.494</v>
      </c>
      <c r="G249" t="s">
        <v>263</v>
      </c>
    </row>
    <row r="250" spans="1:7" x14ac:dyDescent="0.25">
      <c r="A250">
        <v>15.5</v>
      </c>
      <c r="B250">
        <v>15</v>
      </c>
      <c r="C250" s="1" t="s">
        <v>12</v>
      </c>
      <c r="D250">
        <v>15</v>
      </c>
      <c r="E250" t="s">
        <v>198</v>
      </c>
      <c r="F250">
        <v>15.5</v>
      </c>
      <c r="G250" t="s">
        <v>264</v>
      </c>
    </row>
    <row r="251" spans="1:7" x14ac:dyDescent="0.25">
      <c r="A251">
        <v>15.507</v>
      </c>
      <c r="B251">
        <v>15</v>
      </c>
      <c r="C251" s="1" t="s">
        <v>12</v>
      </c>
      <c r="D251">
        <v>15</v>
      </c>
      <c r="E251" t="s">
        <v>198</v>
      </c>
      <c r="F251">
        <v>15.507</v>
      </c>
      <c r="G251" t="s">
        <v>265</v>
      </c>
    </row>
    <row r="252" spans="1:7" x14ac:dyDescent="0.25">
      <c r="A252">
        <v>15.510999999999999</v>
      </c>
      <c r="B252">
        <v>15</v>
      </c>
      <c r="C252" s="1" t="s">
        <v>12</v>
      </c>
      <c r="D252">
        <v>15</v>
      </c>
      <c r="E252" t="s">
        <v>198</v>
      </c>
      <c r="F252">
        <v>15.510999999999999</v>
      </c>
      <c r="G252" t="s">
        <v>266</v>
      </c>
    </row>
    <row r="253" spans="1:7" x14ac:dyDescent="0.25">
      <c r="A253">
        <v>15.513999999999999</v>
      </c>
      <c r="B253">
        <v>15</v>
      </c>
      <c r="C253" s="1" t="s">
        <v>12</v>
      </c>
      <c r="D253">
        <v>15</v>
      </c>
      <c r="E253" t="s">
        <v>198</v>
      </c>
      <c r="F253">
        <v>15.513999999999999</v>
      </c>
      <c r="G253" t="s">
        <v>208</v>
      </c>
    </row>
    <row r="254" spans="1:7" x14ac:dyDescent="0.25">
      <c r="A254">
        <v>15.516</v>
      </c>
      <c r="B254">
        <v>15</v>
      </c>
      <c r="C254" s="1" t="s">
        <v>12</v>
      </c>
      <c r="D254">
        <v>15</v>
      </c>
      <c r="E254" t="s">
        <v>198</v>
      </c>
      <c r="F254">
        <v>15.516</v>
      </c>
      <c r="G254" t="s">
        <v>267</v>
      </c>
    </row>
    <row r="255" spans="1:7" x14ac:dyDescent="0.25">
      <c r="A255">
        <v>15.518000000000001</v>
      </c>
      <c r="B255">
        <v>15</v>
      </c>
      <c r="C255" s="1" t="s">
        <v>12</v>
      </c>
      <c r="D255">
        <v>15</v>
      </c>
      <c r="E255" t="s">
        <v>198</v>
      </c>
      <c r="F255">
        <v>15.518000000000001</v>
      </c>
      <c r="G255" t="s">
        <v>268</v>
      </c>
    </row>
    <row r="256" spans="1:7" x14ac:dyDescent="0.25">
      <c r="A256">
        <v>15.522</v>
      </c>
      <c r="B256">
        <v>15</v>
      </c>
      <c r="C256" s="1" t="s">
        <v>12</v>
      </c>
      <c r="D256">
        <v>15</v>
      </c>
      <c r="E256" t="s">
        <v>198</v>
      </c>
      <c r="F256">
        <v>15.522</v>
      </c>
      <c r="G256" t="s">
        <v>269</v>
      </c>
    </row>
    <row r="257" spans="1:7" x14ac:dyDescent="0.25">
      <c r="A257">
        <v>15.531000000000001</v>
      </c>
      <c r="B257">
        <v>15</v>
      </c>
      <c r="C257" s="1" t="s">
        <v>12</v>
      </c>
      <c r="D257">
        <v>15</v>
      </c>
      <c r="E257" t="s">
        <v>198</v>
      </c>
      <c r="F257">
        <v>15.531000000000001</v>
      </c>
      <c r="G257" t="s">
        <v>270</v>
      </c>
    </row>
    <row r="258" spans="1:7" x14ac:dyDescent="0.25">
      <c r="A258">
        <v>15.532999999999999</v>
      </c>
      <c r="B258">
        <v>15</v>
      </c>
      <c r="C258" s="1" t="s">
        <v>12</v>
      </c>
      <c r="D258">
        <v>15</v>
      </c>
      <c r="E258" t="s">
        <v>198</v>
      </c>
      <c r="F258">
        <v>15.532999999999999</v>
      </c>
      <c r="G258" t="s">
        <v>271</v>
      </c>
    </row>
    <row r="259" spans="1:7" x14ac:dyDescent="0.25">
      <c r="A259">
        <v>25.757999999999999</v>
      </c>
      <c r="B259">
        <v>25</v>
      </c>
      <c r="C259" s="1" t="s">
        <v>12</v>
      </c>
      <c r="D259">
        <v>25</v>
      </c>
      <c r="E259" t="s">
        <v>95</v>
      </c>
      <c r="F259">
        <v>25.757999999999999</v>
      </c>
      <c r="G259" t="s">
        <v>272</v>
      </c>
    </row>
    <row r="260" spans="1:7" x14ac:dyDescent="0.25">
      <c r="A260">
        <v>15.542</v>
      </c>
      <c r="B260">
        <v>15</v>
      </c>
      <c r="C260" s="1" t="s">
        <v>12</v>
      </c>
      <c r="D260">
        <v>15</v>
      </c>
      <c r="E260" t="s">
        <v>198</v>
      </c>
      <c r="F260">
        <v>15.542</v>
      </c>
      <c r="G260" t="s">
        <v>273</v>
      </c>
    </row>
    <row r="261" spans="1:7" x14ac:dyDescent="0.25">
      <c r="A261">
        <v>15.55</v>
      </c>
      <c r="B261">
        <v>15</v>
      </c>
      <c r="C261" s="1" t="s">
        <v>12</v>
      </c>
      <c r="D261">
        <v>15</v>
      </c>
      <c r="E261" t="s">
        <v>198</v>
      </c>
      <c r="F261">
        <v>15.55</v>
      </c>
      <c r="G261" t="s">
        <v>274</v>
      </c>
    </row>
    <row r="262" spans="1:7" x14ac:dyDescent="0.25">
      <c r="A262">
        <v>15.571999999999999</v>
      </c>
      <c r="B262">
        <v>15</v>
      </c>
      <c r="C262" s="1" t="s">
        <v>12</v>
      </c>
      <c r="D262">
        <v>15</v>
      </c>
      <c r="E262" t="s">
        <v>198</v>
      </c>
      <c r="F262">
        <v>15.571999999999999</v>
      </c>
      <c r="G262" t="s">
        <v>275</v>
      </c>
    </row>
    <row r="263" spans="1:7" x14ac:dyDescent="0.25">
      <c r="A263">
        <v>15.58</v>
      </c>
      <c r="B263">
        <v>15</v>
      </c>
      <c r="C263" s="1" t="s">
        <v>12</v>
      </c>
      <c r="D263">
        <v>15</v>
      </c>
      <c r="E263" t="s">
        <v>198</v>
      </c>
      <c r="F263">
        <v>15.58</v>
      </c>
      <c r="G263" t="s">
        <v>276</v>
      </c>
    </row>
    <row r="264" spans="1:7" x14ac:dyDescent="0.25">
      <c r="A264">
        <v>15.599</v>
      </c>
      <c r="B264">
        <v>15</v>
      </c>
      <c r="C264" s="1" t="s">
        <v>12</v>
      </c>
      <c r="D264">
        <v>15</v>
      </c>
      <c r="E264" t="s">
        <v>198</v>
      </c>
      <c r="F264">
        <v>15.599</v>
      </c>
      <c r="G264" t="s">
        <v>277</v>
      </c>
    </row>
    <row r="265" spans="1:7" x14ac:dyDescent="0.25">
      <c r="A265">
        <v>15.6</v>
      </c>
      <c r="B265">
        <v>15</v>
      </c>
      <c r="C265" s="1" t="s">
        <v>12</v>
      </c>
      <c r="D265">
        <v>15</v>
      </c>
      <c r="E265" t="s">
        <v>198</v>
      </c>
      <c r="F265">
        <v>15.6</v>
      </c>
      <c r="G265" t="s">
        <v>278</v>
      </c>
    </row>
    <row r="266" spans="1:7" x14ac:dyDescent="0.25">
      <c r="A266">
        <v>15.621</v>
      </c>
      <c r="B266">
        <v>15</v>
      </c>
      <c r="C266" s="1" t="s">
        <v>12</v>
      </c>
      <c r="D266">
        <v>15</v>
      </c>
      <c r="E266" t="s">
        <v>198</v>
      </c>
      <c r="F266">
        <v>15.621</v>
      </c>
      <c r="G266" t="s">
        <v>279</v>
      </c>
    </row>
    <row r="267" spans="1:7" x14ac:dyDescent="0.25">
      <c r="A267">
        <v>15.632</v>
      </c>
      <c r="B267">
        <v>15</v>
      </c>
      <c r="C267" s="1" t="s">
        <v>12</v>
      </c>
      <c r="D267">
        <v>15</v>
      </c>
      <c r="E267" t="s">
        <v>198</v>
      </c>
      <c r="F267">
        <v>15.632</v>
      </c>
      <c r="G267" t="s">
        <v>280</v>
      </c>
    </row>
    <row r="268" spans="1:7" x14ac:dyDescent="0.25">
      <c r="A268">
        <v>15.638</v>
      </c>
      <c r="B268">
        <v>15</v>
      </c>
      <c r="C268" s="1" t="s">
        <v>12</v>
      </c>
      <c r="D268">
        <v>15</v>
      </c>
      <c r="E268" t="s">
        <v>198</v>
      </c>
      <c r="F268">
        <v>15.638</v>
      </c>
      <c r="G268" t="s">
        <v>281</v>
      </c>
    </row>
    <row r="269" spans="1:7" x14ac:dyDescent="0.25">
      <c r="A269">
        <v>15.646000000000001</v>
      </c>
      <c r="B269">
        <v>15</v>
      </c>
      <c r="C269" s="1" t="s">
        <v>12</v>
      </c>
      <c r="D269">
        <v>15</v>
      </c>
      <c r="E269" t="s">
        <v>198</v>
      </c>
      <c r="F269">
        <v>15.646000000000001</v>
      </c>
      <c r="G269" t="s">
        <v>282</v>
      </c>
    </row>
    <row r="270" spans="1:7" x14ac:dyDescent="0.25">
      <c r="A270">
        <v>15.66</v>
      </c>
      <c r="B270">
        <v>15</v>
      </c>
      <c r="C270" s="1" t="s">
        <v>12</v>
      </c>
      <c r="D270">
        <v>15</v>
      </c>
      <c r="E270" t="s">
        <v>198</v>
      </c>
      <c r="F270">
        <v>15.66</v>
      </c>
      <c r="G270" t="s">
        <v>283</v>
      </c>
    </row>
    <row r="271" spans="1:7" x14ac:dyDescent="0.25">
      <c r="A271">
        <v>27.15</v>
      </c>
      <c r="B271">
        <v>27</v>
      </c>
      <c r="C271" s="1" t="s">
        <v>113</v>
      </c>
      <c r="D271">
        <v>27</v>
      </c>
      <c r="E271" t="s">
        <v>284</v>
      </c>
      <c r="F271">
        <v>27.15</v>
      </c>
      <c r="G271" t="s">
        <v>285</v>
      </c>
    </row>
    <row r="272" spans="1:7" x14ac:dyDescent="0.25">
      <c r="A272">
        <v>25.298999999999999</v>
      </c>
      <c r="B272">
        <v>25</v>
      </c>
      <c r="C272" s="1" t="s">
        <v>12</v>
      </c>
      <c r="D272">
        <v>25</v>
      </c>
      <c r="E272" t="s">
        <v>95</v>
      </c>
      <c r="F272">
        <v>25.298999999999999</v>
      </c>
      <c r="G272" t="s">
        <v>286</v>
      </c>
    </row>
    <row r="273" spans="1:7" x14ac:dyDescent="0.25">
      <c r="A273">
        <v>15.673</v>
      </c>
      <c r="B273">
        <v>15</v>
      </c>
      <c r="C273" s="1" t="s">
        <v>12</v>
      </c>
      <c r="D273">
        <v>15</v>
      </c>
      <c r="E273" t="s">
        <v>198</v>
      </c>
      <c r="F273">
        <v>15.673</v>
      </c>
      <c r="G273" t="s">
        <v>287</v>
      </c>
    </row>
    <row r="274" spans="1:7" x14ac:dyDescent="0.25">
      <c r="A274">
        <v>25.718</v>
      </c>
      <c r="B274">
        <v>25</v>
      </c>
      <c r="C274" s="1" t="s">
        <v>12</v>
      </c>
      <c r="D274">
        <v>25</v>
      </c>
      <c r="E274" t="s">
        <v>95</v>
      </c>
      <c r="F274">
        <v>25.718</v>
      </c>
      <c r="G274" t="s">
        <v>288</v>
      </c>
    </row>
    <row r="275" spans="1:7" x14ac:dyDescent="0.25">
      <c r="A275">
        <v>52.24</v>
      </c>
      <c r="B275">
        <v>52</v>
      </c>
      <c r="C275" s="1" t="s">
        <v>113</v>
      </c>
      <c r="D275">
        <v>52</v>
      </c>
      <c r="E275" t="s">
        <v>79</v>
      </c>
      <c r="F275">
        <v>52.24</v>
      </c>
      <c r="G275" t="s">
        <v>289</v>
      </c>
    </row>
    <row r="276" spans="1:7" x14ac:dyDescent="0.25">
      <c r="A276">
        <v>15.686</v>
      </c>
      <c r="B276">
        <v>15</v>
      </c>
      <c r="C276" s="1" t="s">
        <v>12</v>
      </c>
      <c r="D276">
        <v>15</v>
      </c>
      <c r="E276" t="s">
        <v>198</v>
      </c>
      <c r="F276">
        <v>15.686</v>
      </c>
      <c r="G276" t="s">
        <v>290</v>
      </c>
    </row>
    <row r="277" spans="1:7" x14ac:dyDescent="0.25">
      <c r="A277">
        <v>15.69</v>
      </c>
      <c r="B277">
        <v>15</v>
      </c>
      <c r="C277" s="1" t="s">
        <v>12</v>
      </c>
      <c r="D277">
        <v>15</v>
      </c>
      <c r="E277" t="s">
        <v>198</v>
      </c>
      <c r="F277">
        <v>15.69</v>
      </c>
      <c r="G277" t="s">
        <v>291</v>
      </c>
    </row>
    <row r="278" spans="1:7" x14ac:dyDescent="0.25">
      <c r="A278">
        <v>54.000999999999998</v>
      </c>
      <c r="B278">
        <v>54</v>
      </c>
      <c r="C278" s="1" t="s">
        <v>12</v>
      </c>
      <c r="D278">
        <v>54</v>
      </c>
      <c r="E278" t="s">
        <v>66</v>
      </c>
      <c r="F278">
        <v>54.000999999999998</v>
      </c>
      <c r="G278" t="s">
        <v>292</v>
      </c>
    </row>
    <row r="279" spans="1:7" x14ac:dyDescent="0.25">
      <c r="A279">
        <v>15.696</v>
      </c>
      <c r="B279">
        <v>15</v>
      </c>
      <c r="C279" s="1" t="s">
        <v>12</v>
      </c>
      <c r="D279">
        <v>15</v>
      </c>
      <c r="E279" t="s">
        <v>198</v>
      </c>
      <c r="F279">
        <v>15.696</v>
      </c>
      <c r="G279" t="s">
        <v>293</v>
      </c>
    </row>
    <row r="280" spans="1:7" x14ac:dyDescent="0.25">
      <c r="A280">
        <v>15.72</v>
      </c>
      <c r="B280">
        <v>15</v>
      </c>
      <c r="C280" s="1" t="s">
        <v>12</v>
      </c>
      <c r="D280">
        <v>15</v>
      </c>
      <c r="E280" t="s">
        <v>198</v>
      </c>
      <c r="F280">
        <v>15.72</v>
      </c>
      <c r="G280" t="s">
        <v>294</v>
      </c>
    </row>
    <row r="281" spans="1:7" x14ac:dyDescent="0.25">
      <c r="A281">
        <v>15.723000000000001</v>
      </c>
      <c r="B281">
        <v>15</v>
      </c>
      <c r="C281" s="1" t="s">
        <v>12</v>
      </c>
      <c r="D281">
        <v>15</v>
      </c>
      <c r="E281" t="s">
        <v>198</v>
      </c>
      <c r="F281">
        <v>15.723000000000001</v>
      </c>
      <c r="G281" t="s">
        <v>295</v>
      </c>
    </row>
    <row r="282" spans="1:7" x14ac:dyDescent="0.25">
      <c r="A282">
        <v>15.74</v>
      </c>
      <c r="B282">
        <v>15</v>
      </c>
      <c r="C282" s="1" t="s">
        <v>12</v>
      </c>
      <c r="D282">
        <v>15</v>
      </c>
      <c r="E282" t="s">
        <v>198</v>
      </c>
      <c r="F282">
        <v>15.74</v>
      </c>
      <c r="G282" t="s">
        <v>296</v>
      </c>
    </row>
    <row r="283" spans="1:7" x14ac:dyDescent="0.25">
      <c r="A283">
        <v>15.753</v>
      </c>
      <c r="B283">
        <v>15</v>
      </c>
      <c r="C283" s="1" t="s">
        <v>12</v>
      </c>
      <c r="D283">
        <v>15</v>
      </c>
      <c r="E283" t="s">
        <v>198</v>
      </c>
      <c r="F283">
        <v>15.753</v>
      </c>
      <c r="G283" t="s">
        <v>297</v>
      </c>
    </row>
    <row r="284" spans="1:7" x14ac:dyDescent="0.25">
      <c r="A284">
        <v>15.755000000000001</v>
      </c>
      <c r="B284">
        <v>15</v>
      </c>
      <c r="C284" s="1" t="s">
        <v>12</v>
      </c>
      <c r="D284">
        <v>15</v>
      </c>
      <c r="E284" t="s">
        <v>198</v>
      </c>
      <c r="F284">
        <v>15.755000000000001</v>
      </c>
      <c r="G284" t="s">
        <v>298</v>
      </c>
    </row>
    <row r="285" spans="1:7" x14ac:dyDescent="0.25">
      <c r="A285">
        <v>15.757</v>
      </c>
      <c r="B285">
        <v>15</v>
      </c>
      <c r="C285" s="1" t="s">
        <v>12</v>
      </c>
      <c r="D285">
        <v>15</v>
      </c>
      <c r="E285" t="s">
        <v>198</v>
      </c>
      <c r="F285">
        <v>15.757</v>
      </c>
      <c r="G285" t="s">
        <v>299</v>
      </c>
    </row>
    <row r="286" spans="1:7" x14ac:dyDescent="0.25">
      <c r="A286">
        <v>15.759</v>
      </c>
      <c r="B286">
        <v>15</v>
      </c>
      <c r="C286" s="1" t="s">
        <v>12</v>
      </c>
      <c r="D286">
        <v>15</v>
      </c>
      <c r="E286" t="s">
        <v>198</v>
      </c>
      <c r="F286">
        <v>15.759</v>
      </c>
      <c r="G286" t="s">
        <v>300</v>
      </c>
    </row>
    <row r="287" spans="1:7" x14ac:dyDescent="0.25">
      <c r="A287">
        <v>15.760999999999999</v>
      </c>
      <c r="B287">
        <v>15</v>
      </c>
      <c r="C287" s="1" t="s">
        <v>12</v>
      </c>
      <c r="D287">
        <v>15</v>
      </c>
      <c r="E287" t="s">
        <v>198</v>
      </c>
      <c r="F287">
        <v>15.760999999999999</v>
      </c>
      <c r="G287" t="s">
        <v>301</v>
      </c>
    </row>
    <row r="288" spans="1:7" x14ac:dyDescent="0.25">
      <c r="A288">
        <v>15.762</v>
      </c>
      <c r="B288">
        <v>15</v>
      </c>
      <c r="C288" s="1" t="s">
        <v>12</v>
      </c>
      <c r="D288">
        <v>15</v>
      </c>
      <c r="E288" t="s">
        <v>198</v>
      </c>
      <c r="F288">
        <v>15.762</v>
      </c>
      <c r="G288" t="s">
        <v>302</v>
      </c>
    </row>
    <row r="289" spans="1:7" x14ac:dyDescent="0.25">
      <c r="A289">
        <v>15.763</v>
      </c>
      <c r="B289">
        <v>15</v>
      </c>
      <c r="C289" s="1" t="s">
        <v>12</v>
      </c>
      <c r="D289">
        <v>15</v>
      </c>
      <c r="E289" t="s">
        <v>198</v>
      </c>
      <c r="F289">
        <v>15.763</v>
      </c>
      <c r="G289" t="s">
        <v>303</v>
      </c>
    </row>
    <row r="290" spans="1:7" x14ac:dyDescent="0.25">
      <c r="A290">
        <v>15.763999999999999</v>
      </c>
      <c r="B290">
        <v>15</v>
      </c>
      <c r="C290" s="1" t="s">
        <v>12</v>
      </c>
      <c r="D290">
        <v>15</v>
      </c>
      <c r="E290" t="s">
        <v>198</v>
      </c>
      <c r="F290">
        <v>15.763999999999999</v>
      </c>
      <c r="G290" t="s">
        <v>304</v>
      </c>
    </row>
    <row r="291" spans="1:7" x14ac:dyDescent="0.25">
      <c r="A291">
        <v>15.773999999999999</v>
      </c>
      <c r="B291">
        <v>15</v>
      </c>
      <c r="C291" s="1" t="s">
        <v>12</v>
      </c>
      <c r="D291">
        <v>15</v>
      </c>
      <c r="E291" t="s">
        <v>198</v>
      </c>
      <c r="F291">
        <v>15.773999999999999</v>
      </c>
      <c r="G291" t="s">
        <v>305</v>
      </c>
    </row>
    <row r="292" spans="1:7" x14ac:dyDescent="0.25">
      <c r="A292">
        <v>15.776</v>
      </c>
      <c r="B292">
        <v>15</v>
      </c>
      <c r="C292" s="1" t="s">
        <v>12</v>
      </c>
      <c r="D292">
        <v>15</v>
      </c>
      <c r="E292" t="s">
        <v>198</v>
      </c>
      <c r="F292">
        <v>15.776</v>
      </c>
      <c r="G292" t="s">
        <v>306</v>
      </c>
    </row>
    <row r="293" spans="1:7" x14ac:dyDescent="0.25">
      <c r="A293">
        <v>15.778</v>
      </c>
      <c r="B293">
        <v>15</v>
      </c>
      <c r="C293" s="1" t="s">
        <v>12</v>
      </c>
      <c r="D293">
        <v>15</v>
      </c>
      <c r="E293" t="s">
        <v>198</v>
      </c>
      <c r="F293">
        <v>15.778</v>
      </c>
      <c r="G293" t="s">
        <v>307</v>
      </c>
    </row>
    <row r="294" spans="1:7" x14ac:dyDescent="0.25">
      <c r="A294">
        <v>15.79</v>
      </c>
      <c r="B294">
        <v>15</v>
      </c>
      <c r="C294" s="1" t="s">
        <v>12</v>
      </c>
      <c r="D294">
        <v>15</v>
      </c>
      <c r="E294" t="s">
        <v>198</v>
      </c>
      <c r="F294">
        <v>15.79</v>
      </c>
      <c r="G294" t="s">
        <v>308</v>
      </c>
    </row>
    <row r="295" spans="1:7" x14ac:dyDescent="0.25">
      <c r="A295">
        <v>15.798</v>
      </c>
      <c r="B295">
        <v>15</v>
      </c>
      <c r="C295" s="1" t="s">
        <v>12</v>
      </c>
      <c r="D295">
        <v>15</v>
      </c>
      <c r="E295" t="s">
        <v>198</v>
      </c>
      <c r="F295">
        <v>15.798</v>
      </c>
      <c r="G295" t="s">
        <v>309</v>
      </c>
    </row>
    <row r="296" spans="1:7" x14ac:dyDescent="0.25">
      <c r="A296">
        <v>15.804</v>
      </c>
      <c r="B296">
        <v>15</v>
      </c>
      <c r="C296" s="1" t="s">
        <v>12</v>
      </c>
      <c r="D296">
        <v>15</v>
      </c>
      <c r="E296" t="s">
        <v>198</v>
      </c>
      <c r="F296">
        <v>15.804</v>
      </c>
      <c r="G296" t="s">
        <v>310</v>
      </c>
    </row>
    <row r="297" spans="1:7" x14ac:dyDescent="0.25">
      <c r="A297">
        <v>15.808</v>
      </c>
      <c r="B297">
        <v>15</v>
      </c>
      <c r="C297" s="1" t="s">
        <v>12</v>
      </c>
      <c r="D297">
        <v>15</v>
      </c>
      <c r="E297" t="s">
        <v>198</v>
      </c>
      <c r="F297">
        <v>15.808</v>
      </c>
      <c r="G297" t="s">
        <v>311</v>
      </c>
    </row>
    <row r="298" spans="1:7" x14ac:dyDescent="0.25">
      <c r="A298">
        <v>15.81</v>
      </c>
      <c r="B298">
        <v>15</v>
      </c>
      <c r="C298" s="1" t="s">
        <v>12</v>
      </c>
      <c r="D298">
        <v>15</v>
      </c>
      <c r="E298" t="s">
        <v>198</v>
      </c>
      <c r="F298">
        <v>15.81</v>
      </c>
      <c r="G298" t="s">
        <v>312</v>
      </c>
    </row>
    <row r="299" spans="1:7" x14ac:dyDescent="0.25">
      <c r="A299">
        <v>15.814</v>
      </c>
      <c r="B299">
        <v>15</v>
      </c>
      <c r="C299" s="1" t="s">
        <v>12</v>
      </c>
      <c r="D299">
        <v>15</v>
      </c>
      <c r="E299" t="s">
        <v>198</v>
      </c>
      <c r="F299">
        <v>15.814</v>
      </c>
      <c r="G299" t="s">
        <v>313</v>
      </c>
    </row>
    <row r="300" spans="1:7" x14ac:dyDescent="0.25">
      <c r="A300">
        <v>13.000999999999999</v>
      </c>
      <c r="B300">
        <v>13</v>
      </c>
      <c r="C300" s="1" t="s">
        <v>35</v>
      </c>
      <c r="D300">
        <v>13</v>
      </c>
      <c r="E300" t="s">
        <v>140</v>
      </c>
      <c r="F300">
        <v>13.000999999999999</v>
      </c>
      <c r="G300" t="s">
        <v>314</v>
      </c>
    </row>
    <row r="301" spans="1:7" x14ac:dyDescent="0.25">
      <c r="A301">
        <v>15.82</v>
      </c>
      <c r="B301">
        <v>15</v>
      </c>
      <c r="C301" s="1" t="s">
        <v>12</v>
      </c>
      <c r="D301">
        <v>15</v>
      </c>
      <c r="E301" t="s">
        <v>198</v>
      </c>
      <c r="F301">
        <v>15.82</v>
      </c>
      <c r="G301" t="s">
        <v>315</v>
      </c>
    </row>
    <row r="302" spans="1:7" x14ac:dyDescent="0.25">
      <c r="A302">
        <v>15.821999999999999</v>
      </c>
      <c r="B302">
        <v>15</v>
      </c>
      <c r="C302" s="1" t="s">
        <v>12</v>
      </c>
      <c r="D302">
        <v>15</v>
      </c>
      <c r="E302" t="s">
        <v>198</v>
      </c>
      <c r="F302">
        <v>15.821999999999999</v>
      </c>
      <c r="G302" t="s">
        <v>316</v>
      </c>
    </row>
    <row r="303" spans="1:7" x14ac:dyDescent="0.25">
      <c r="A303">
        <v>15.835000000000001</v>
      </c>
      <c r="B303">
        <v>15</v>
      </c>
      <c r="C303" s="1" t="s">
        <v>12</v>
      </c>
      <c r="D303">
        <v>15</v>
      </c>
      <c r="E303" t="s">
        <v>198</v>
      </c>
      <c r="F303">
        <v>15.835000000000001</v>
      </c>
      <c r="G303" t="s">
        <v>317</v>
      </c>
    </row>
    <row r="304" spans="1:7" x14ac:dyDescent="0.25">
      <c r="A304">
        <v>5.3129999999999997</v>
      </c>
      <c r="B304">
        <v>5</v>
      </c>
      <c r="C304" s="1" t="s">
        <v>0</v>
      </c>
      <c r="D304">
        <v>5</v>
      </c>
      <c r="E304" t="s">
        <v>1</v>
      </c>
      <c r="F304">
        <v>5.3129999999999997</v>
      </c>
      <c r="G304" t="s">
        <v>318</v>
      </c>
    </row>
    <row r="305" spans="1:7" x14ac:dyDescent="0.25">
      <c r="A305">
        <v>15.839</v>
      </c>
      <c r="B305">
        <v>15</v>
      </c>
      <c r="C305" s="1" t="s">
        <v>12</v>
      </c>
      <c r="D305">
        <v>15</v>
      </c>
      <c r="E305" t="s">
        <v>198</v>
      </c>
      <c r="F305">
        <v>15.839</v>
      </c>
      <c r="G305" t="s">
        <v>319</v>
      </c>
    </row>
    <row r="306" spans="1:7" x14ac:dyDescent="0.25">
      <c r="A306">
        <v>15.842000000000001</v>
      </c>
      <c r="B306">
        <v>15</v>
      </c>
      <c r="C306" s="1" t="s">
        <v>12</v>
      </c>
      <c r="D306">
        <v>15</v>
      </c>
      <c r="E306" t="s">
        <v>198</v>
      </c>
      <c r="F306">
        <v>15.842000000000001</v>
      </c>
      <c r="G306" t="s">
        <v>320</v>
      </c>
    </row>
    <row r="307" spans="1:7" x14ac:dyDescent="0.25">
      <c r="A307">
        <v>15.861000000000001</v>
      </c>
      <c r="B307">
        <v>15</v>
      </c>
      <c r="C307" s="1" t="s">
        <v>12</v>
      </c>
      <c r="D307">
        <v>15</v>
      </c>
      <c r="E307" t="s">
        <v>198</v>
      </c>
      <c r="F307">
        <v>15.861000000000001</v>
      </c>
      <c r="G307" t="s">
        <v>321</v>
      </c>
    </row>
    <row r="308" spans="1:7" x14ac:dyDescent="0.25">
      <c r="A308">
        <v>15.879</v>
      </c>
      <c r="B308">
        <v>15</v>
      </c>
      <c r="C308" s="1" t="s">
        <v>12</v>
      </c>
      <c r="D308">
        <v>15</v>
      </c>
      <c r="E308" t="s">
        <v>198</v>
      </c>
      <c r="F308">
        <v>15.879</v>
      </c>
      <c r="G308" t="s">
        <v>322</v>
      </c>
    </row>
    <row r="309" spans="1:7" x14ac:dyDescent="0.25">
      <c r="A309">
        <v>15.897</v>
      </c>
      <c r="B309">
        <v>15</v>
      </c>
      <c r="C309" s="1" t="s">
        <v>12</v>
      </c>
      <c r="D309">
        <v>15</v>
      </c>
      <c r="E309" t="s">
        <v>198</v>
      </c>
      <c r="F309">
        <v>15.897</v>
      </c>
      <c r="G309" t="s">
        <v>323</v>
      </c>
    </row>
    <row r="310" spans="1:7" x14ac:dyDescent="0.25">
      <c r="A310">
        <v>17.001000000000001</v>
      </c>
      <c r="B310">
        <v>17</v>
      </c>
      <c r="C310" s="1" t="s">
        <v>0</v>
      </c>
      <c r="D310">
        <v>17</v>
      </c>
      <c r="E310" t="s">
        <v>29</v>
      </c>
      <c r="F310">
        <v>17.001000000000001</v>
      </c>
      <c r="G310" t="s">
        <v>324</v>
      </c>
    </row>
    <row r="311" spans="1:7" x14ac:dyDescent="0.25">
      <c r="A311">
        <v>17.013000000000002</v>
      </c>
      <c r="B311">
        <v>17</v>
      </c>
      <c r="C311" s="1" t="s">
        <v>0</v>
      </c>
      <c r="D311">
        <v>17</v>
      </c>
      <c r="E311" t="s">
        <v>29</v>
      </c>
      <c r="F311">
        <v>17.013000000000002</v>
      </c>
      <c r="G311" t="s">
        <v>325</v>
      </c>
    </row>
    <row r="312" spans="1:7" x14ac:dyDescent="0.25">
      <c r="A312">
        <v>17.042000000000002</v>
      </c>
      <c r="B312">
        <v>17</v>
      </c>
      <c r="C312" s="1" t="s">
        <v>0</v>
      </c>
      <c r="D312">
        <v>17</v>
      </c>
      <c r="E312" t="s">
        <v>29</v>
      </c>
      <c r="F312">
        <v>17.042000000000002</v>
      </c>
      <c r="G312" t="s">
        <v>326</v>
      </c>
    </row>
    <row r="313" spans="1:7" x14ac:dyDescent="0.25">
      <c r="A313">
        <v>17.05</v>
      </c>
      <c r="B313">
        <v>17</v>
      </c>
      <c r="C313" s="1" t="s">
        <v>0</v>
      </c>
      <c r="D313">
        <v>17</v>
      </c>
      <c r="E313" t="s">
        <v>29</v>
      </c>
      <c r="F313">
        <v>17.05</v>
      </c>
      <c r="G313" t="s">
        <v>327</v>
      </c>
    </row>
    <row r="314" spans="1:7" x14ac:dyDescent="0.25">
      <c r="A314">
        <v>17.088000000000001</v>
      </c>
      <c r="B314">
        <v>17</v>
      </c>
      <c r="C314" s="1" t="s">
        <v>0</v>
      </c>
      <c r="D314">
        <v>17</v>
      </c>
      <c r="E314" t="s">
        <v>29</v>
      </c>
      <c r="F314">
        <v>17.088000000000001</v>
      </c>
      <c r="G314" t="s">
        <v>328</v>
      </c>
    </row>
    <row r="315" spans="1:7" x14ac:dyDescent="0.25">
      <c r="A315">
        <v>17.173999999999999</v>
      </c>
      <c r="B315">
        <v>17</v>
      </c>
      <c r="C315" s="1" t="s">
        <v>0</v>
      </c>
      <c r="D315">
        <v>17</v>
      </c>
      <c r="E315" t="s">
        <v>29</v>
      </c>
      <c r="F315">
        <v>17.173999999999999</v>
      </c>
      <c r="G315" t="s">
        <v>329</v>
      </c>
    </row>
    <row r="316" spans="1:7" x14ac:dyDescent="0.25">
      <c r="A316">
        <v>17.271999999999998</v>
      </c>
      <c r="B316">
        <v>17</v>
      </c>
      <c r="C316" s="1" t="s">
        <v>0</v>
      </c>
      <c r="D316">
        <v>17</v>
      </c>
      <c r="E316" t="s">
        <v>29</v>
      </c>
      <c r="F316">
        <v>17.271999999999998</v>
      </c>
      <c r="G316" t="s">
        <v>330</v>
      </c>
    </row>
    <row r="317" spans="1:7" x14ac:dyDescent="0.25">
      <c r="A317">
        <v>17.38</v>
      </c>
      <c r="B317">
        <v>17</v>
      </c>
      <c r="C317" s="1" t="s">
        <v>0</v>
      </c>
      <c r="D317">
        <v>17</v>
      </c>
      <c r="E317" t="s">
        <v>29</v>
      </c>
      <c r="F317">
        <v>17.38</v>
      </c>
      <c r="G317" t="s">
        <v>331</v>
      </c>
    </row>
    <row r="318" spans="1:7" x14ac:dyDescent="0.25">
      <c r="A318">
        <v>17.388000000000002</v>
      </c>
      <c r="B318">
        <v>17</v>
      </c>
      <c r="C318" s="1" t="s">
        <v>0</v>
      </c>
      <c r="D318">
        <v>17</v>
      </c>
      <c r="E318" t="s">
        <v>29</v>
      </c>
      <c r="F318">
        <v>17.388000000000002</v>
      </c>
      <c r="G318" t="s">
        <v>332</v>
      </c>
    </row>
    <row r="319" spans="1:7" x14ac:dyDescent="0.25">
      <c r="A319">
        <v>17.433</v>
      </c>
      <c r="B319">
        <v>17</v>
      </c>
      <c r="C319" s="1" t="s">
        <v>0</v>
      </c>
      <c r="D319">
        <v>17</v>
      </c>
      <c r="E319" t="s">
        <v>29</v>
      </c>
      <c r="F319">
        <v>17.433</v>
      </c>
      <c r="G319" t="s">
        <v>333</v>
      </c>
    </row>
    <row r="320" spans="1:7" x14ac:dyDescent="0.25">
      <c r="A320">
        <v>17.442</v>
      </c>
      <c r="B320">
        <v>17</v>
      </c>
      <c r="C320" s="1" t="s">
        <v>0</v>
      </c>
      <c r="D320">
        <v>17</v>
      </c>
      <c r="E320" t="s">
        <v>29</v>
      </c>
      <c r="F320">
        <v>17.442</v>
      </c>
      <c r="G320" t="s">
        <v>334</v>
      </c>
    </row>
    <row r="321" spans="1:7" x14ac:dyDescent="0.25">
      <c r="A321">
        <v>17.446000000000002</v>
      </c>
      <c r="B321">
        <v>17</v>
      </c>
      <c r="C321" s="1" t="s">
        <v>0</v>
      </c>
      <c r="D321">
        <v>17</v>
      </c>
      <c r="E321" t="s">
        <v>29</v>
      </c>
      <c r="F321">
        <v>17.446000000000002</v>
      </c>
      <c r="G321" t="s">
        <v>335</v>
      </c>
    </row>
    <row r="322" spans="1:7" x14ac:dyDescent="0.25">
      <c r="A322">
        <v>17.486000000000001</v>
      </c>
      <c r="B322">
        <v>17</v>
      </c>
      <c r="C322" s="1" t="s">
        <v>0</v>
      </c>
      <c r="D322">
        <v>17</v>
      </c>
      <c r="E322" t="s">
        <v>29</v>
      </c>
      <c r="F322">
        <v>17.486000000000001</v>
      </c>
      <c r="G322" t="s">
        <v>336</v>
      </c>
    </row>
    <row r="323" spans="1:7" x14ac:dyDescent="0.25">
      <c r="A323">
        <v>17.495000000000001</v>
      </c>
      <c r="B323">
        <v>17</v>
      </c>
      <c r="C323" s="1" t="s">
        <v>0</v>
      </c>
      <c r="D323">
        <v>17</v>
      </c>
      <c r="E323" t="s">
        <v>29</v>
      </c>
      <c r="F323">
        <v>17.495000000000001</v>
      </c>
      <c r="G323" t="s">
        <v>337</v>
      </c>
    </row>
    <row r="324" spans="1:7" x14ac:dyDescent="0.25">
      <c r="A324">
        <v>17.513000000000002</v>
      </c>
      <c r="B324">
        <v>17</v>
      </c>
      <c r="C324" s="1" t="s">
        <v>0</v>
      </c>
      <c r="D324">
        <v>17</v>
      </c>
      <c r="E324" t="s">
        <v>29</v>
      </c>
      <c r="F324">
        <v>17.513000000000002</v>
      </c>
      <c r="G324" t="s">
        <v>338</v>
      </c>
    </row>
    <row r="325" spans="1:7" x14ac:dyDescent="0.25">
      <c r="A325">
        <v>17.524000000000001</v>
      </c>
      <c r="B325">
        <v>17</v>
      </c>
      <c r="C325" s="1" t="s">
        <v>0</v>
      </c>
      <c r="D325">
        <v>17</v>
      </c>
      <c r="E325" t="s">
        <v>29</v>
      </c>
      <c r="F325">
        <v>17.524000000000001</v>
      </c>
      <c r="G325" t="s">
        <v>339</v>
      </c>
    </row>
    <row r="326" spans="1:7" x14ac:dyDescent="0.25">
      <c r="A326">
        <v>17.541</v>
      </c>
      <c r="B326">
        <v>17</v>
      </c>
      <c r="C326" s="1" t="s">
        <v>0</v>
      </c>
      <c r="D326">
        <v>17</v>
      </c>
      <c r="E326" t="s">
        <v>29</v>
      </c>
      <c r="F326">
        <v>17.541</v>
      </c>
      <c r="G326" t="s">
        <v>340</v>
      </c>
    </row>
    <row r="327" spans="1:7" x14ac:dyDescent="0.25">
      <c r="A327">
        <v>17.614000000000001</v>
      </c>
      <c r="B327">
        <v>17</v>
      </c>
      <c r="C327" s="1" t="s">
        <v>0</v>
      </c>
      <c r="D327">
        <v>17</v>
      </c>
      <c r="E327" t="s">
        <v>29</v>
      </c>
      <c r="F327">
        <v>17.614000000000001</v>
      </c>
      <c r="G327" t="s">
        <v>341</v>
      </c>
    </row>
    <row r="328" spans="1:7" x14ac:dyDescent="0.25">
      <c r="A328">
        <v>17.616</v>
      </c>
      <c r="B328">
        <v>17</v>
      </c>
      <c r="C328" s="1" t="s">
        <v>0</v>
      </c>
      <c r="D328">
        <v>17</v>
      </c>
      <c r="E328" t="s">
        <v>29</v>
      </c>
      <c r="F328">
        <v>17.616</v>
      </c>
      <c r="G328" t="s">
        <v>342</v>
      </c>
    </row>
    <row r="329" spans="1:7" x14ac:dyDescent="0.25">
      <c r="A329">
        <v>17.652999999999999</v>
      </c>
      <c r="B329">
        <v>17</v>
      </c>
      <c r="C329" s="1" t="s">
        <v>0</v>
      </c>
      <c r="D329">
        <v>17</v>
      </c>
      <c r="E329" t="s">
        <v>29</v>
      </c>
      <c r="F329">
        <v>17.652999999999999</v>
      </c>
      <c r="G329" t="s">
        <v>343</v>
      </c>
    </row>
    <row r="330" spans="1:7" x14ac:dyDescent="0.25">
      <c r="A330">
        <v>17.661999999999999</v>
      </c>
      <c r="B330">
        <v>17</v>
      </c>
      <c r="C330" s="1" t="s">
        <v>0</v>
      </c>
      <c r="D330">
        <v>17</v>
      </c>
      <c r="E330" t="s">
        <v>29</v>
      </c>
      <c r="F330">
        <v>17.661999999999999</v>
      </c>
      <c r="G330" t="s">
        <v>344</v>
      </c>
    </row>
    <row r="331" spans="1:7" x14ac:dyDescent="0.25">
      <c r="A331">
        <v>17.664999999999999</v>
      </c>
      <c r="B331">
        <v>17</v>
      </c>
      <c r="C331" s="1" t="s">
        <v>0</v>
      </c>
      <c r="D331">
        <v>17</v>
      </c>
      <c r="E331" t="s">
        <v>29</v>
      </c>
      <c r="F331">
        <v>17.664999999999999</v>
      </c>
      <c r="G331" t="s">
        <v>345</v>
      </c>
    </row>
    <row r="332" spans="1:7" x14ac:dyDescent="0.25">
      <c r="A332">
        <v>17.777000000000001</v>
      </c>
      <c r="B332">
        <v>17</v>
      </c>
      <c r="C332" s="1" t="s">
        <v>0</v>
      </c>
      <c r="D332">
        <v>17</v>
      </c>
      <c r="E332" t="s">
        <v>29</v>
      </c>
      <c r="F332">
        <v>17.777000000000001</v>
      </c>
      <c r="G332" t="s">
        <v>346</v>
      </c>
    </row>
    <row r="333" spans="1:7" x14ac:dyDescent="0.25">
      <c r="A333">
        <v>17.867000000000001</v>
      </c>
      <c r="B333">
        <v>17</v>
      </c>
      <c r="C333" s="1" t="s">
        <v>0</v>
      </c>
      <c r="D333">
        <v>17</v>
      </c>
      <c r="E333" t="s">
        <v>29</v>
      </c>
      <c r="F333">
        <v>17.867000000000001</v>
      </c>
      <c r="G333" t="s">
        <v>347</v>
      </c>
    </row>
    <row r="334" spans="1:7" x14ac:dyDescent="0.25">
      <c r="A334">
        <v>17.873000000000001</v>
      </c>
      <c r="B334">
        <v>17</v>
      </c>
      <c r="C334" s="1" t="s">
        <v>0</v>
      </c>
      <c r="D334">
        <v>17</v>
      </c>
      <c r="E334" t="s">
        <v>29</v>
      </c>
      <c r="F334">
        <v>17.873000000000001</v>
      </c>
      <c r="G334" t="s">
        <v>348</v>
      </c>
    </row>
    <row r="335" spans="1:7" x14ac:dyDescent="0.25">
      <c r="A335">
        <v>17.876999999999999</v>
      </c>
      <c r="B335">
        <v>17</v>
      </c>
      <c r="C335" s="1" t="s">
        <v>0</v>
      </c>
      <c r="D335">
        <v>17</v>
      </c>
      <c r="E335" t="s">
        <v>29</v>
      </c>
      <c r="F335">
        <v>17.876999999999999</v>
      </c>
      <c r="G335" t="s">
        <v>349</v>
      </c>
    </row>
    <row r="336" spans="1:7" x14ac:dyDescent="0.25">
      <c r="A336">
        <v>18.001000000000001</v>
      </c>
      <c r="B336">
        <v>18</v>
      </c>
      <c r="C336" s="1" t="s">
        <v>103</v>
      </c>
      <c r="D336">
        <v>18</v>
      </c>
      <c r="E336" t="s">
        <v>163</v>
      </c>
      <c r="F336">
        <v>18.001000000000001</v>
      </c>
      <c r="G336" t="s">
        <v>350</v>
      </c>
    </row>
    <row r="337" spans="1:7" x14ac:dyDescent="0.25">
      <c r="A337">
        <v>18.029</v>
      </c>
      <c r="B337">
        <v>18</v>
      </c>
      <c r="C337" s="1" t="s">
        <v>103</v>
      </c>
      <c r="D337">
        <v>18</v>
      </c>
      <c r="E337" t="s">
        <v>163</v>
      </c>
      <c r="F337">
        <v>18.029</v>
      </c>
      <c r="G337" t="s">
        <v>351</v>
      </c>
    </row>
    <row r="338" spans="1:7" x14ac:dyDescent="0.25">
      <c r="A338">
        <v>47.72</v>
      </c>
      <c r="B338">
        <v>47</v>
      </c>
      <c r="C338" s="1" t="s">
        <v>35</v>
      </c>
      <c r="D338">
        <v>47</v>
      </c>
      <c r="E338" t="s">
        <v>352</v>
      </c>
      <c r="F338">
        <v>47.72</v>
      </c>
      <c r="G338" t="s">
        <v>353</v>
      </c>
    </row>
    <row r="339" spans="1:7" x14ac:dyDescent="0.25">
      <c r="A339">
        <v>13.442</v>
      </c>
      <c r="B339">
        <v>13</v>
      </c>
      <c r="C339" s="1" t="s">
        <v>35</v>
      </c>
      <c r="D339">
        <v>13</v>
      </c>
      <c r="E339" t="s">
        <v>140</v>
      </c>
      <c r="F339">
        <v>13.442</v>
      </c>
      <c r="G339" t="s">
        <v>354</v>
      </c>
    </row>
    <row r="340" spans="1:7" x14ac:dyDescent="0.25">
      <c r="A340">
        <v>18.204999999999998</v>
      </c>
      <c r="B340">
        <v>18</v>
      </c>
      <c r="C340" s="1" t="s">
        <v>103</v>
      </c>
      <c r="D340">
        <v>18</v>
      </c>
      <c r="E340" t="s">
        <v>163</v>
      </c>
      <c r="F340">
        <v>18.204999999999998</v>
      </c>
      <c r="G340" t="s">
        <v>355</v>
      </c>
    </row>
    <row r="341" spans="1:7" x14ac:dyDescent="0.25">
      <c r="A341">
        <v>18.247</v>
      </c>
      <c r="B341">
        <v>18</v>
      </c>
      <c r="C341" s="1" t="s">
        <v>103</v>
      </c>
      <c r="D341">
        <v>18</v>
      </c>
      <c r="E341" t="s">
        <v>163</v>
      </c>
      <c r="F341">
        <v>18.247</v>
      </c>
      <c r="G341" t="s">
        <v>356</v>
      </c>
    </row>
    <row r="342" spans="1:7" x14ac:dyDescent="0.25">
      <c r="A342">
        <v>18.256</v>
      </c>
      <c r="B342">
        <v>18</v>
      </c>
      <c r="C342" s="1" t="s">
        <v>103</v>
      </c>
      <c r="D342">
        <v>18</v>
      </c>
      <c r="E342" t="s">
        <v>163</v>
      </c>
      <c r="F342">
        <v>18.256</v>
      </c>
      <c r="G342" t="s">
        <v>357</v>
      </c>
    </row>
    <row r="343" spans="1:7" x14ac:dyDescent="0.25">
      <c r="A343">
        <v>18.478999999999999</v>
      </c>
      <c r="B343">
        <v>18</v>
      </c>
      <c r="C343" s="1" t="s">
        <v>103</v>
      </c>
      <c r="D343">
        <v>18</v>
      </c>
      <c r="E343" t="s">
        <v>163</v>
      </c>
      <c r="F343">
        <v>18.478999999999999</v>
      </c>
      <c r="G343" t="s">
        <v>358</v>
      </c>
    </row>
    <row r="344" spans="1:7" x14ac:dyDescent="0.25">
      <c r="A344">
        <v>18.591999999999999</v>
      </c>
      <c r="B344">
        <v>18</v>
      </c>
      <c r="C344" s="1" t="s">
        <v>103</v>
      </c>
      <c r="D344">
        <v>18</v>
      </c>
      <c r="E344" t="s">
        <v>163</v>
      </c>
      <c r="F344">
        <v>18.591999999999999</v>
      </c>
      <c r="G344" t="s">
        <v>359</v>
      </c>
    </row>
    <row r="345" spans="1:7" x14ac:dyDescent="0.25">
      <c r="A345">
        <v>18.41</v>
      </c>
      <c r="B345">
        <v>18</v>
      </c>
      <c r="C345" s="1" t="s">
        <v>103</v>
      </c>
      <c r="D345">
        <v>18</v>
      </c>
      <c r="E345" t="s">
        <v>163</v>
      </c>
      <c r="F345">
        <v>18.41</v>
      </c>
      <c r="G345" t="s">
        <v>360</v>
      </c>
    </row>
    <row r="346" spans="1:7" x14ac:dyDescent="0.25">
      <c r="A346">
        <v>18.753</v>
      </c>
      <c r="B346">
        <v>18</v>
      </c>
      <c r="C346" s="1" t="s">
        <v>103</v>
      </c>
      <c r="D346">
        <v>18</v>
      </c>
      <c r="E346" t="s">
        <v>163</v>
      </c>
      <c r="F346">
        <v>18.753</v>
      </c>
      <c r="G346" t="s">
        <v>361</v>
      </c>
    </row>
    <row r="347" spans="1:7" x14ac:dyDescent="0.25">
      <c r="A347">
        <v>18.756</v>
      </c>
      <c r="B347">
        <v>18</v>
      </c>
      <c r="C347" s="1" t="s">
        <v>103</v>
      </c>
      <c r="D347">
        <v>18</v>
      </c>
      <c r="E347" t="s">
        <v>163</v>
      </c>
      <c r="F347">
        <v>18.756</v>
      </c>
      <c r="G347" t="s">
        <v>362</v>
      </c>
    </row>
    <row r="348" spans="1:7" x14ac:dyDescent="0.25">
      <c r="A348">
        <v>18.785</v>
      </c>
      <c r="B348">
        <v>18</v>
      </c>
      <c r="C348" s="1" t="s">
        <v>103</v>
      </c>
      <c r="D348">
        <v>18</v>
      </c>
      <c r="E348" t="s">
        <v>163</v>
      </c>
      <c r="F348">
        <v>18.785</v>
      </c>
      <c r="G348" t="s">
        <v>363</v>
      </c>
    </row>
    <row r="349" spans="1:7" x14ac:dyDescent="0.25">
      <c r="A349">
        <v>18.86</v>
      </c>
      <c r="B349">
        <v>18</v>
      </c>
      <c r="C349" s="1" t="s">
        <v>103</v>
      </c>
      <c r="D349">
        <v>18</v>
      </c>
      <c r="E349" t="s">
        <v>163</v>
      </c>
      <c r="F349">
        <v>18.86</v>
      </c>
      <c r="G349" t="s">
        <v>128</v>
      </c>
    </row>
    <row r="350" spans="1:7" x14ac:dyDescent="0.25">
      <c r="A350">
        <v>19.001000000000001</v>
      </c>
      <c r="B350">
        <v>19</v>
      </c>
      <c r="C350" s="1" t="s">
        <v>113</v>
      </c>
      <c r="D350">
        <v>19</v>
      </c>
      <c r="E350" t="s">
        <v>207</v>
      </c>
      <c r="F350">
        <v>19.001000000000001</v>
      </c>
      <c r="G350" t="s">
        <v>364</v>
      </c>
    </row>
    <row r="351" spans="1:7" x14ac:dyDescent="0.25">
      <c r="A351">
        <v>19.021999999999998</v>
      </c>
      <c r="B351">
        <v>19</v>
      </c>
      <c r="C351" s="1" t="s">
        <v>113</v>
      </c>
      <c r="D351">
        <v>19</v>
      </c>
      <c r="E351" t="s">
        <v>207</v>
      </c>
      <c r="F351">
        <v>19.021999999999998</v>
      </c>
      <c r="G351" t="s">
        <v>365</v>
      </c>
    </row>
    <row r="352" spans="1:7" x14ac:dyDescent="0.25">
      <c r="A352">
        <v>19.05</v>
      </c>
      <c r="B352">
        <v>19</v>
      </c>
      <c r="C352" s="1" t="s">
        <v>113</v>
      </c>
      <c r="D352">
        <v>19</v>
      </c>
      <c r="E352" t="s">
        <v>207</v>
      </c>
      <c r="F352">
        <v>19.05</v>
      </c>
      <c r="G352" t="s">
        <v>18</v>
      </c>
    </row>
    <row r="353" spans="1:7" x14ac:dyDescent="0.25">
      <c r="A353">
        <v>19.074999999999999</v>
      </c>
      <c r="B353">
        <v>19</v>
      </c>
      <c r="C353" s="1" t="s">
        <v>113</v>
      </c>
      <c r="D353">
        <v>19</v>
      </c>
      <c r="E353" t="s">
        <v>207</v>
      </c>
      <c r="F353">
        <v>19.074999999999999</v>
      </c>
      <c r="G353" t="s">
        <v>366</v>
      </c>
    </row>
    <row r="354" spans="1:7" x14ac:dyDescent="0.25">
      <c r="A354">
        <v>19.100000000000001</v>
      </c>
      <c r="B354">
        <v>19</v>
      </c>
      <c r="C354" s="1" t="s">
        <v>113</v>
      </c>
      <c r="D354">
        <v>19</v>
      </c>
      <c r="E354" t="s">
        <v>207</v>
      </c>
      <c r="F354">
        <v>19.100000000000001</v>
      </c>
      <c r="G354" t="s">
        <v>140</v>
      </c>
    </row>
    <row r="355" spans="1:7" x14ac:dyDescent="0.25">
      <c r="A355">
        <v>19.11</v>
      </c>
      <c r="B355">
        <v>19</v>
      </c>
      <c r="C355" s="1" t="s">
        <v>113</v>
      </c>
      <c r="D355">
        <v>19</v>
      </c>
      <c r="E355" t="s">
        <v>207</v>
      </c>
      <c r="F355">
        <v>19.11</v>
      </c>
      <c r="G355" t="s">
        <v>367</v>
      </c>
    </row>
    <row r="356" spans="1:7" x14ac:dyDescent="0.25">
      <c r="A356">
        <v>19.13</v>
      </c>
      <c r="B356">
        <v>19</v>
      </c>
      <c r="C356" s="1" t="s">
        <v>113</v>
      </c>
      <c r="D356">
        <v>19</v>
      </c>
      <c r="E356" t="s">
        <v>207</v>
      </c>
      <c r="F356">
        <v>19.13</v>
      </c>
      <c r="G356" t="s">
        <v>368</v>
      </c>
    </row>
    <row r="357" spans="1:7" x14ac:dyDescent="0.25">
      <c r="A357">
        <v>19.137</v>
      </c>
      <c r="B357">
        <v>19</v>
      </c>
      <c r="C357" s="1" t="s">
        <v>113</v>
      </c>
      <c r="D357">
        <v>19</v>
      </c>
      <c r="E357" t="s">
        <v>207</v>
      </c>
      <c r="F357">
        <v>19.137</v>
      </c>
      <c r="G357" t="s">
        <v>369</v>
      </c>
    </row>
    <row r="358" spans="1:7" x14ac:dyDescent="0.25">
      <c r="A358">
        <v>19.141999999999999</v>
      </c>
      <c r="B358">
        <v>19</v>
      </c>
      <c r="C358" s="1" t="s">
        <v>113</v>
      </c>
      <c r="D358">
        <v>19</v>
      </c>
      <c r="E358" t="s">
        <v>207</v>
      </c>
      <c r="F358">
        <v>19.141999999999999</v>
      </c>
      <c r="G358" t="s">
        <v>370</v>
      </c>
    </row>
    <row r="359" spans="1:7" x14ac:dyDescent="0.25">
      <c r="A359">
        <v>19.212</v>
      </c>
      <c r="B359">
        <v>19</v>
      </c>
      <c r="C359" s="1" t="s">
        <v>113</v>
      </c>
      <c r="D359">
        <v>19</v>
      </c>
      <c r="E359" t="s">
        <v>207</v>
      </c>
      <c r="F359">
        <v>19.212</v>
      </c>
      <c r="G359" t="s">
        <v>371</v>
      </c>
    </row>
    <row r="360" spans="1:7" x14ac:dyDescent="0.25">
      <c r="A360">
        <v>19.256</v>
      </c>
      <c r="B360">
        <v>19</v>
      </c>
      <c r="C360" s="1" t="s">
        <v>113</v>
      </c>
      <c r="D360">
        <v>19</v>
      </c>
      <c r="E360" t="s">
        <v>207</v>
      </c>
      <c r="F360">
        <v>19.256</v>
      </c>
      <c r="G360" t="s">
        <v>372</v>
      </c>
    </row>
    <row r="361" spans="1:7" x14ac:dyDescent="0.25">
      <c r="A361">
        <v>19.29</v>
      </c>
      <c r="B361">
        <v>19</v>
      </c>
      <c r="C361" s="1" t="s">
        <v>113</v>
      </c>
      <c r="D361">
        <v>19</v>
      </c>
      <c r="E361" t="s">
        <v>207</v>
      </c>
      <c r="F361">
        <v>19.29</v>
      </c>
      <c r="G361" t="s">
        <v>350</v>
      </c>
    </row>
    <row r="362" spans="1:7" x14ac:dyDescent="0.25">
      <c r="A362">
        <v>19.3</v>
      </c>
      <c r="B362">
        <v>19</v>
      </c>
      <c r="C362" s="1" t="s">
        <v>113</v>
      </c>
      <c r="D362">
        <v>19</v>
      </c>
      <c r="E362" t="s">
        <v>207</v>
      </c>
      <c r="F362">
        <v>19.3</v>
      </c>
      <c r="G362" t="s">
        <v>373</v>
      </c>
    </row>
    <row r="363" spans="1:7" x14ac:dyDescent="0.25">
      <c r="A363">
        <v>19.318000000000001</v>
      </c>
      <c r="B363">
        <v>19</v>
      </c>
      <c r="C363" s="1" t="s">
        <v>113</v>
      </c>
      <c r="D363">
        <v>19</v>
      </c>
      <c r="E363" t="s">
        <v>207</v>
      </c>
      <c r="F363">
        <v>19.318000000000001</v>
      </c>
      <c r="G363" t="s">
        <v>374</v>
      </c>
    </row>
    <row r="364" spans="1:7" x14ac:dyDescent="0.25">
      <c r="A364">
        <v>19.355</v>
      </c>
      <c r="B364">
        <v>19</v>
      </c>
      <c r="C364" s="1" t="s">
        <v>113</v>
      </c>
      <c r="D364">
        <v>19</v>
      </c>
      <c r="E364" t="s">
        <v>207</v>
      </c>
      <c r="F364">
        <v>19.355</v>
      </c>
      <c r="G364" t="s">
        <v>375</v>
      </c>
    </row>
    <row r="365" spans="1:7" x14ac:dyDescent="0.25">
      <c r="A365">
        <v>19.364000000000001</v>
      </c>
      <c r="B365">
        <v>19</v>
      </c>
      <c r="C365" s="1" t="s">
        <v>113</v>
      </c>
      <c r="D365">
        <v>19</v>
      </c>
      <c r="E365" t="s">
        <v>207</v>
      </c>
      <c r="F365">
        <v>19.364000000000001</v>
      </c>
      <c r="G365" t="s">
        <v>376</v>
      </c>
    </row>
    <row r="366" spans="1:7" x14ac:dyDescent="0.25">
      <c r="A366">
        <v>19.391999999999999</v>
      </c>
      <c r="B366">
        <v>19</v>
      </c>
      <c r="C366" s="1" t="s">
        <v>113</v>
      </c>
      <c r="D366">
        <v>19</v>
      </c>
      <c r="E366" t="s">
        <v>207</v>
      </c>
      <c r="F366">
        <v>19.391999999999999</v>
      </c>
      <c r="G366" t="s">
        <v>377</v>
      </c>
    </row>
    <row r="367" spans="1:7" x14ac:dyDescent="0.25">
      <c r="A367">
        <v>19.396999999999998</v>
      </c>
      <c r="B367">
        <v>19</v>
      </c>
      <c r="C367" s="1" t="s">
        <v>113</v>
      </c>
      <c r="D367">
        <v>19</v>
      </c>
      <c r="E367" t="s">
        <v>207</v>
      </c>
      <c r="F367">
        <v>19.396999999999998</v>
      </c>
      <c r="G367" t="s">
        <v>378</v>
      </c>
    </row>
    <row r="368" spans="1:7" x14ac:dyDescent="0.25">
      <c r="A368">
        <v>19.417999999999999</v>
      </c>
      <c r="B368">
        <v>19</v>
      </c>
      <c r="C368" s="1" t="s">
        <v>113</v>
      </c>
      <c r="D368">
        <v>19</v>
      </c>
      <c r="E368" t="s">
        <v>207</v>
      </c>
      <c r="F368">
        <v>19.417999999999999</v>
      </c>
      <c r="G368" t="s">
        <v>379</v>
      </c>
    </row>
    <row r="369" spans="1:7" x14ac:dyDescent="0.25">
      <c r="A369">
        <v>19.45</v>
      </c>
      <c r="B369">
        <v>19</v>
      </c>
      <c r="C369" s="1" t="s">
        <v>113</v>
      </c>
      <c r="D369">
        <v>19</v>
      </c>
      <c r="E369" t="s">
        <v>207</v>
      </c>
      <c r="F369">
        <v>19.45</v>
      </c>
      <c r="G369" t="s">
        <v>380</v>
      </c>
    </row>
    <row r="370" spans="1:7" x14ac:dyDescent="0.25">
      <c r="A370">
        <v>19.454999999999998</v>
      </c>
      <c r="B370">
        <v>19</v>
      </c>
      <c r="C370" s="1" t="s">
        <v>113</v>
      </c>
      <c r="D370">
        <v>19</v>
      </c>
      <c r="E370" t="s">
        <v>207</v>
      </c>
      <c r="F370">
        <v>19.454999999999998</v>
      </c>
      <c r="G370" t="s">
        <v>381</v>
      </c>
    </row>
    <row r="371" spans="1:7" x14ac:dyDescent="0.25">
      <c r="A371">
        <v>19.472999999999999</v>
      </c>
      <c r="B371">
        <v>19</v>
      </c>
      <c r="C371" s="1" t="s">
        <v>113</v>
      </c>
      <c r="D371">
        <v>19</v>
      </c>
      <c r="E371" t="s">
        <v>207</v>
      </c>
      <c r="F371">
        <v>19.472999999999999</v>
      </c>
      <c r="G371" t="s">
        <v>184</v>
      </c>
    </row>
    <row r="372" spans="1:7" x14ac:dyDescent="0.25">
      <c r="A372">
        <v>19.513000000000002</v>
      </c>
      <c r="B372">
        <v>19</v>
      </c>
      <c r="C372" s="1" t="s">
        <v>113</v>
      </c>
      <c r="D372">
        <v>19</v>
      </c>
      <c r="E372" t="s">
        <v>207</v>
      </c>
      <c r="F372">
        <v>19.513000000000002</v>
      </c>
      <c r="G372" t="s">
        <v>382</v>
      </c>
    </row>
    <row r="373" spans="1:7" x14ac:dyDescent="0.25">
      <c r="A373">
        <v>19.532</v>
      </c>
      <c r="B373">
        <v>19</v>
      </c>
      <c r="C373" s="1" t="s">
        <v>113</v>
      </c>
      <c r="D373">
        <v>19</v>
      </c>
      <c r="E373" t="s">
        <v>207</v>
      </c>
      <c r="F373">
        <v>19.532</v>
      </c>
      <c r="G373" t="s">
        <v>383</v>
      </c>
    </row>
    <row r="374" spans="1:7" x14ac:dyDescent="0.25">
      <c r="A374">
        <v>19.533000000000001</v>
      </c>
      <c r="B374">
        <v>19</v>
      </c>
      <c r="C374" s="1" t="s">
        <v>113</v>
      </c>
      <c r="D374">
        <v>19</v>
      </c>
      <c r="E374" t="s">
        <v>207</v>
      </c>
      <c r="F374">
        <v>19.533000000000001</v>
      </c>
      <c r="G374" t="s">
        <v>384</v>
      </c>
    </row>
    <row r="375" spans="1:7" x14ac:dyDescent="0.25">
      <c r="A375">
        <v>19.547999999999998</v>
      </c>
      <c r="B375">
        <v>19</v>
      </c>
      <c r="C375" s="1" t="s">
        <v>113</v>
      </c>
      <c r="D375">
        <v>19</v>
      </c>
      <c r="E375" t="s">
        <v>207</v>
      </c>
      <c r="F375">
        <v>19.547999999999998</v>
      </c>
      <c r="G375" t="s">
        <v>385</v>
      </c>
    </row>
    <row r="376" spans="1:7" x14ac:dyDescent="0.25">
      <c r="A376">
        <v>19.573</v>
      </c>
      <c r="B376">
        <v>19</v>
      </c>
      <c r="C376" s="1" t="s">
        <v>113</v>
      </c>
      <c r="D376">
        <v>19</v>
      </c>
      <c r="E376" t="s">
        <v>207</v>
      </c>
      <c r="F376">
        <v>19.573</v>
      </c>
      <c r="G376" t="s">
        <v>386</v>
      </c>
    </row>
    <row r="377" spans="1:7" x14ac:dyDescent="0.25">
      <c r="A377">
        <v>19.585000000000001</v>
      </c>
      <c r="B377">
        <v>19</v>
      </c>
      <c r="C377" s="1" t="s">
        <v>113</v>
      </c>
      <c r="D377">
        <v>19</v>
      </c>
      <c r="E377" t="s">
        <v>207</v>
      </c>
      <c r="F377">
        <v>19.585000000000001</v>
      </c>
      <c r="G377" t="s">
        <v>387</v>
      </c>
    </row>
    <row r="378" spans="1:7" x14ac:dyDescent="0.25">
      <c r="A378">
        <v>19.622</v>
      </c>
      <c r="B378">
        <v>19</v>
      </c>
      <c r="C378" s="1" t="s">
        <v>113</v>
      </c>
      <c r="D378">
        <v>19</v>
      </c>
      <c r="E378" t="s">
        <v>207</v>
      </c>
      <c r="F378">
        <v>19.622</v>
      </c>
      <c r="G378" t="s">
        <v>388</v>
      </c>
    </row>
    <row r="379" spans="1:7" x14ac:dyDescent="0.25">
      <c r="A379">
        <v>68.25</v>
      </c>
      <c r="B379">
        <v>68</v>
      </c>
      <c r="C379" s="1" t="s">
        <v>12</v>
      </c>
      <c r="D379">
        <v>68</v>
      </c>
      <c r="E379" t="s">
        <v>13</v>
      </c>
      <c r="F379">
        <v>68.25</v>
      </c>
      <c r="G379" t="s">
        <v>141</v>
      </c>
    </row>
    <row r="380" spans="1:7" x14ac:dyDescent="0.25">
      <c r="A380">
        <v>5.3639999999999999</v>
      </c>
      <c r="B380">
        <v>5</v>
      </c>
      <c r="C380" s="1" t="s">
        <v>0</v>
      </c>
      <c r="D380">
        <v>5</v>
      </c>
      <c r="E380" t="s">
        <v>1</v>
      </c>
      <c r="F380">
        <v>5.3639999999999999</v>
      </c>
      <c r="G380" t="s">
        <v>389</v>
      </c>
    </row>
    <row r="381" spans="1:7" x14ac:dyDescent="0.25">
      <c r="A381">
        <v>19.701000000000001</v>
      </c>
      <c r="B381">
        <v>19</v>
      </c>
      <c r="C381" s="1" t="s">
        <v>113</v>
      </c>
      <c r="D381">
        <v>19</v>
      </c>
      <c r="E381" t="s">
        <v>207</v>
      </c>
      <c r="F381">
        <v>19.701000000000001</v>
      </c>
      <c r="G381" t="s">
        <v>197</v>
      </c>
    </row>
    <row r="382" spans="1:7" x14ac:dyDescent="0.25">
      <c r="A382">
        <v>19.742999999999999</v>
      </c>
      <c r="B382">
        <v>19</v>
      </c>
      <c r="C382" s="1" t="s">
        <v>113</v>
      </c>
      <c r="D382">
        <v>19</v>
      </c>
      <c r="E382" t="s">
        <v>207</v>
      </c>
      <c r="F382">
        <v>19.742999999999999</v>
      </c>
      <c r="G382" t="s">
        <v>390</v>
      </c>
    </row>
    <row r="383" spans="1:7" x14ac:dyDescent="0.25">
      <c r="A383">
        <v>19.760000000000002</v>
      </c>
      <c r="B383">
        <v>19</v>
      </c>
      <c r="C383" s="1" t="s">
        <v>113</v>
      </c>
      <c r="D383">
        <v>19</v>
      </c>
      <c r="E383" t="s">
        <v>207</v>
      </c>
      <c r="F383">
        <v>19.760000000000002</v>
      </c>
      <c r="G383" t="s">
        <v>391</v>
      </c>
    </row>
    <row r="384" spans="1:7" x14ac:dyDescent="0.25">
      <c r="A384">
        <v>19.78</v>
      </c>
      <c r="B384">
        <v>19</v>
      </c>
      <c r="C384" s="1" t="s">
        <v>113</v>
      </c>
      <c r="D384">
        <v>19</v>
      </c>
      <c r="E384" t="s">
        <v>207</v>
      </c>
      <c r="F384">
        <v>19.78</v>
      </c>
      <c r="G384" t="s">
        <v>392</v>
      </c>
    </row>
    <row r="385" spans="1:7" x14ac:dyDescent="0.25">
      <c r="A385">
        <v>19.785</v>
      </c>
      <c r="B385">
        <v>19</v>
      </c>
      <c r="C385" s="1" t="s">
        <v>113</v>
      </c>
      <c r="D385">
        <v>19</v>
      </c>
      <c r="E385" t="s">
        <v>207</v>
      </c>
      <c r="F385">
        <v>19.785</v>
      </c>
      <c r="G385" t="s">
        <v>36</v>
      </c>
    </row>
    <row r="386" spans="1:7" x14ac:dyDescent="0.25">
      <c r="A386">
        <v>19.806999999999999</v>
      </c>
      <c r="B386">
        <v>19</v>
      </c>
      <c r="C386" s="1" t="s">
        <v>113</v>
      </c>
      <c r="D386">
        <v>19</v>
      </c>
      <c r="E386" t="s">
        <v>207</v>
      </c>
      <c r="F386">
        <v>19.806999999999999</v>
      </c>
      <c r="G386" t="s">
        <v>393</v>
      </c>
    </row>
    <row r="387" spans="1:7" x14ac:dyDescent="0.25">
      <c r="A387">
        <v>19.809000000000001</v>
      </c>
      <c r="B387">
        <v>19</v>
      </c>
      <c r="C387" s="1" t="s">
        <v>113</v>
      </c>
      <c r="D387">
        <v>19</v>
      </c>
      <c r="E387" t="s">
        <v>207</v>
      </c>
      <c r="F387">
        <v>19.809000000000001</v>
      </c>
      <c r="G387" t="s">
        <v>394</v>
      </c>
    </row>
    <row r="388" spans="1:7" x14ac:dyDescent="0.25">
      <c r="A388">
        <v>19.821000000000002</v>
      </c>
      <c r="B388">
        <v>19</v>
      </c>
      <c r="C388" s="1" t="s">
        <v>113</v>
      </c>
      <c r="D388">
        <v>19</v>
      </c>
      <c r="E388" t="s">
        <v>207</v>
      </c>
      <c r="F388">
        <v>19.821000000000002</v>
      </c>
      <c r="G388" t="s">
        <v>395</v>
      </c>
    </row>
    <row r="389" spans="1:7" x14ac:dyDescent="0.25">
      <c r="A389">
        <v>19.824000000000002</v>
      </c>
      <c r="B389">
        <v>19</v>
      </c>
      <c r="C389" s="1" t="s">
        <v>113</v>
      </c>
      <c r="D389">
        <v>19</v>
      </c>
      <c r="E389" t="s">
        <v>207</v>
      </c>
      <c r="F389">
        <v>19.824000000000002</v>
      </c>
      <c r="G389" t="s">
        <v>396</v>
      </c>
    </row>
    <row r="390" spans="1:7" x14ac:dyDescent="0.25">
      <c r="A390">
        <v>19.844999999999999</v>
      </c>
      <c r="B390">
        <v>19</v>
      </c>
      <c r="C390" s="1" t="s">
        <v>113</v>
      </c>
      <c r="D390">
        <v>19</v>
      </c>
      <c r="E390" t="s">
        <v>207</v>
      </c>
      <c r="F390">
        <v>19.844999999999999</v>
      </c>
      <c r="G390" t="s">
        <v>397</v>
      </c>
    </row>
    <row r="391" spans="1:7" x14ac:dyDescent="0.25">
      <c r="A391">
        <v>20.001000000000001</v>
      </c>
      <c r="B391">
        <v>20</v>
      </c>
      <c r="C391" s="1" t="s">
        <v>35</v>
      </c>
      <c r="D391">
        <v>20</v>
      </c>
      <c r="E391" t="s">
        <v>398</v>
      </c>
      <c r="F391">
        <v>20.001000000000001</v>
      </c>
      <c r="G391" t="s">
        <v>399</v>
      </c>
    </row>
    <row r="392" spans="1:7" x14ac:dyDescent="0.25">
      <c r="A392">
        <v>20.010999999999999</v>
      </c>
      <c r="B392">
        <v>20</v>
      </c>
      <c r="C392" s="1" t="s">
        <v>35</v>
      </c>
      <c r="D392">
        <v>20</v>
      </c>
      <c r="E392" t="s">
        <v>398</v>
      </c>
      <c r="F392">
        <v>20.010999999999999</v>
      </c>
      <c r="G392" t="s">
        <v>400</v>
      </c>
    </row>
    <row r="393" spans="1:7" x14ac:dyDescent="0.25">
      <c r="A393">
        <v>20.013000000000002</v>
      </c>
      <c r="B393">
        <v>20</v>
      </c>
      <c r="C393" s="1" t="s">
        <v>35</v>
      </c>
      <c r="D393">
        <v>20</v>
      </c>
      <c r="E393" t="s">
        <v>398</v>
      </c>
      <c r="F393">
        <v>20.013000000000002</v>
      </c>
      <c r="G393" t="s">
        <v>401</v>
      </c>
    </row>
    <row r="394" spans="1:7" x14ac:dyDescent="0.25">
      <c r="A394">
        <v>20.032</v>
      </c>
      <c r="B394">
        <v>20</v>
      </c>
      <c r="C394" s="1" t="s">
        <v>35</v>
      </c>
      <c r="D394">
        <v>20</v>
      </c>
      <c r="E394" t="s">
        <v>398</v>
      </c>
      <c r="F394">
        <v>20.032</v>
      </c>
      <c r="G394" t="s">
        <v>402</v>
      </c>
    </row>
    <row r="395" spans="1:7" x14ac:dyDescent="0.25">
      <c r="A395">
        <v>20.045000000000002</v>
      </c>
      <c r="B395">
        <v>20</v>
      </c>
      <c r="C395" s="1" t="s">
        <v>35</v>
      </c>
      <c r="D395">
        <v>20</v>
      </c>
      <c r="E395" t="s">
        <v>398</v>
      </c>
      <c r="F395">
        <v>20.045000000000002</v>
      </c>
      <c r="G395" t="s">
        <v>403</v>
      </c>
    </row>
    <row r="396" spans="1:7" x14ac:dyDescent="0.25">
      <c r="A396">
        <v>20.059999999999999</v>
      </c>
      <c r="B396">
        <v>20</v>
      </c>
      <c r="C396" s="1" t="s">
        <v>35</v>
      </c>
      <c r="D396">
        <v>20</v>
      </c>
      <c r="E396" t="s">
        <v>398</v>
      </c>
      <c r="F396">
        <v>20.059999999999999</v>
      </c>
      <c r="G396" t="s">
        <v>404</v>
      </c>
    </row>
    <row r="397" spans="1:7" x14ac:dyDescent="0.25">
      <c r="A397">
        <v>20.175000000000001</v>
      </c>
      <c r="B397">
        <v>20</v>
      </c>
      <c r="C397" s="1" t="s">
        <v>35</v>
      </c>
      <c r="D397">
        <v>20</v>
      </c>
      <c r="E397" t="s">
        <v>398</v>
      </c>
      <c r="F397">
        <v>20.175000000000001</v>
      </c>
      <c r="G397" t="s">
        <v>405</v>
      </c>
    </row>
    <row r="398" spans="1:7" x14ac:dyDescent="0.25">
      <c r="A398">
        <v>20.178000000000001</v>
      </c>
      <c r="B398">
        <v>20</v>
      </c>
      <c r="C398" s="1" t="s">
        <v>35</v>
      </c>
      <c r="D398">
        <v>20</v>
      </c>
      <c r="E398" t="s">
        <v>398</v>
      </c>
      <c r="F398">
        <v>20.178000000000001</v>
      </c>
      <c r="G398" t="s">
        <v>406</v>
      </c>
    </row>
    <row r="399" spans="1:7" x14ac:dyDescent="0.25">
      <c r="A399">
        <v>20.228000000000002</v>
      </c>
      <c r="B399">
        <v>20</v>
      </c>
      <c r="C399" s="1" t="s">
        <v>35</v>
      </c>
      <c r="D399">
        <v>20</v>
      </c>
      <c r="E399" t="s">
        <v>398</v>
      </c>
      <c r="F399">
        <v>20.228000000000002</v>
      </c>
      <c r="G399" t="s">
        <v>407</v>
      </c>
    </row>
    <row r="400" spans="1:7" x14ac:dyDescent="0.25">
      <c r="A400">
        <v>20.238</v>
      </c>
      <c r="B400">
        <v>20</v>
      </c>
      <c r="C400" s="1" t="s">
        <v>35</v>
      </c>
      <c r="D400">
        <v>20</v>
      </c>
      <c r="E400" t="s">
        <v>398</v>
      </c>
      <c r="F400">
        <v>20.238</v>
      </c>
      <c r="G400" t="s">
        <v>408</v>
      </c>
    </row>
    <row r="401" spans="1:7" x14ac:dyDescent="0.25">
      <c r="A401">
        <v>20.25</v>
      </c>
      <c r="B401">
        <v>20</v>
      </c>
      <c r="C401" s="1" t="s">
        <v>35</v>
      </c>
      <c r="D401">
        <v>20</v>
      </c>
      <c r="E401" t="s">
        <v>398</v>
      </c>
      <c r="F401">
        <v>20.25</v>
      </c>
      <c r="G401" t="s">
        <v>409</v>
      </c>
    </row>
    <row r="402" spans="1:7" x14ac:dyDescent="0.25">
      <c r="A402">
        <v>20.295000000000002</v>
      </c>
      <c r="B402">
        <v>20</v>
      </c>
      <c r="C402" s="1" t="s">
        <v>35</v>
      </c>
      <c r="D402">
        <v>20</v>
      </c>
      <c r="E402" t="s">
        <v>398</v>
      </c>
      <c r="F402">
        <v>20.295000000000002</v>
      </c>
      <c r="G402" t="s">
        <v>410</v>
      </c>
    </row>
    <row r="403" spans="1:7" x14ac:dyDescent="0.25">
      <c r="A403">
        <v>20.309999999999999</v>
      </c>
      <c r="B403">
        <v>20</v>
      </c>
      <c r="C403" s="1" t="s">
        <v>35</v>
      </c>
      <c r="D403">
        <v>20</v>
      </c>
      <c r="E403" t="s">
        <v>398</v>
      </c>
      <c r="F403">
        <v>20.309999999999999</v>
      </c>
      <c r="G403" t="s">
        <v>411</v>
      </c>
    </row>
    <row r="404" spans="1:7" x14ac:dyDescent="0.25">
      <c r="A404">
        <v>20.382999999999999</v>
      </c>
      <c r="B404">
        <v>20</v>
      </c>
      <c r="C404" s="1" t="s">
        <v>35</v>
      </c>
      <c r="D404">
        <v>20</v>
      </c>
      <c r="E404" t="s">
        <v>398</v>
      </c>
      <c r="F404">
        <v>20.382999999999999</v>
      </c>
      <c r="G404" t="s">
        <v>412</v>
      </c>
    </row>
    <row r="405" spans="1:7" x14ac:dyDescent="0.25">
      <c r="A405">
        <v>76.364000000000004</v>
      </c>
      <c r="B405">
        <v>76</v>
      </c>
      <c r="C405" s="1" t="s">
        <v>113</v>
      </c>
      <c r="D405">
        <v>76</v>
      </c>
      <c r="E405" t="s">
        <v>144</v>
      </c>
      <c r="F405">
        <v>76.364000000000004</v>
      </c>
      <c r="G405" t="s">
        <v>413</v>
      </c>
    </row>
    <row r="406" spans="1:7" x14ac:dyDescent="0.25">
      <c r="A406">
        <v>20.443000000000001</v>
      </c>
      <c r="B406">
        <v>20</v>
      </c>
      <c r="C406" s="1" t="s">
        <v>35</v>
      </c>
      <c r="D406">
        <v>20</v>
      </c>
      <c r="E406" t="s">
        <v>398</v>
      </c>
      <c r="F406">
        <v>20.443000000000001</v>
      </c>
      <c r="G406" t="s">
        <v>414</v>
      </c>
    </row>
    <row r="407" spans="1:7" x14ac:dyDescent="0.25">
      <c r="A407">
        <v>20.516999999999999</v>
      </c>
      <c r="B407">
        <v>20</v>
      </c>
      <c r="C407" s="1" t="s">
        <v>35</v>
      </c>
      <c r="D407">
        <v>20</v>
      </c>
      <c r="E407" t="s">
        <v>398</v>
      </c>
      <c r="F407">
        <v>20.516999999999999</v>
      </c>
      <c r="G407" t="s">
        <v>415</v>
      </c>
    </row>
    <row r="408" spans="1:7" x14ac:dyDescent="0.25">
      <c r="A408">
        <v>20.55</v>
      </c>
      <c r="B408">
        <v>20</v>
      </c>
      <c r="C408" s="1" t="s">
        <v>35</v>
      </c>
      <c r="D408">
        <v>20</v>
      </c>
      <c r="E408" t="s">
        <v>398</v>
      </c>
      <c r="F408">
        <v>20.55</v>
      </c>
      <c r="G408" t="s">
        <v>416</v>
      </c>
    </row>
    <row r="409" spans="1:7" x14ac:dyDescent="0.25">
      <c r="A409">
        <v>20.57</v>
      </c>
      <c r="B409">
        <v>20</v>
      </c>
      <c r="C409" s="1" t="s">
        <v>35</v>
      </c>
      <c r="D409">
        <v>20</v>
      </c>
      <c r="E409" t="s">
        <v>398</v>
      </c>
      <c r="F409">
        <v>20.57</v>
      </c>
      <c r="G409" t="s">
        <v>417</v>
      </c>
    </row>
    <row r="410" spans="1:7" x14ac:dyDescent="0.25">
      <c r="A410">
        <v>27.786999999999999</v>
      </c>
      <c r="B410">
        <v>27</v>
      </c>
      <c r="C410" s="1" t="s">
        <v>113</v>
      </c>
      <c r="D410">
        <v>27</v>
      </c>
      <c r="E410" t="s">
        <v>284</v>
      </c>
      <c r="F410">
        <v>27.786999999999999</v>
      </c>
      <c r="G410" t="s">
        <v>418</v>
      </c>
    </row>
    <row r="411" spans="1:7" x14ac:dyDescent="0.25">
      <c r="A411">
        <v>20.620999999999999</v>
      </c>
      <c r="B411">
        <v>20</v>
      </c>
      <c r="C411" s="1" t="s">
        <v>35</v>
      </c>
      <c r="D411">
        <v>20</v>
      </c>
      <c r="E411" t="s">
        <v>398</v>
      </c>
      <c r="F411">
        <v>20.620999999999999</v>
      </c>
      <c r="G411" t="s">
        <v>419</v>
      </c>
    </row>
    <row r="412" spans="1:7" x14ac:dyDescent="0.25">
      <c r="A412">
        <v>20.71</v>
      </c>
      <c r="B412">
        <v>20</v>
      </c>
      <c r="C412" s="1" t="s">
        <v>35</v>
      </c>
      <c r="D412">
        <v>20</v>
      </c>
      <c r="E412" t="s">
        <v>398</v>
      </c>
      <c r="F412">
        <v>20.71</v>
      </c>
      <c r="G412" t="s">
        <v>420</v>
      </c>
    </row>
    <row r="413" spans="1:7" x14ac:dyDescent="0.25">
      <c r="A413">
        <v>20.75</v>
      </c>
      <c r="B413">
        <v>20</v>
      </c>
      <c r="C413" s="1" t="s">
        <v>35</v>
      </c>
      <c r="D413">
        <v>20</v>
      </c>
      <c r="E413" t="s">
        <v>398</v>
      </c>
      <c r="F413">
        <v>20.75</v>
      </c>
      <c r="G413" t="s">
        <v>421</v>
      </c>
    </row>
    <row r="414" spans="1:7" x14ac:dyDescent="0.25">
      <c r="A414">
        <v>20.77</v>
      </c>
      <c r="B414">
        <v>20</v>
      </c>
      <c r="C414" s="1" t="s">
        <v>35</v>
      </c>
      <c r="D414">
        <v>20</v>
      </c>
      <c r="E414" t="s">
        <v>398</v>
      </c>
      <c r="F414">
        <v>20.77</v>
      </c>
      <c r="G414" t="s">
        <v>422</v>
      </c>
    </row>
    <row r="415" spans="1:7" x14ac:dyDescent="0.25">
      <c r="A415">
        <v>20.786999999999999</v>
      </c>
      <c r="B415">
        <v>20</v>
      </c>
      <c r="C415" s="1" t="s">
        <v>35</v>
      </c>
      <c r="D415">
        <v>20</v>
      </c>
      <c r="E415" t="s">
        <v>398</v>
      </c>
      <c r="F415">
        <v>20.786999999999999</v>
      </c>
      <c r="G415" t="s">
        <v>423</v>
      </c>
    </row>
    <row r="416" spans="1:7" x14ac:dyDescent="0.25">
      <c r="A416">
        <v>23.001000000000001</v>
      </c>
      <c r="B416">
        <v>23</v>
      </c>
      <c r="C416" s="1" t="s">
        <v>35</v>
      </c>
      <c r="D416">
        <v>23</v>
      </c>
      <c r="E416" t="s">
        <v>101</v>
      </c>
      <c r="F416">
        <v>23.001000000000001</v>
      </c>
      <c r="G416" t="s">
        <v>424</v>
      </c>
    </row>
    <row r="417" spans="1:7" x14ac:dyDescent="0.25">
      <c r="A417">
        <v>23.068000000000001</v>
      </c>
      <c r="B417">
        <v>23</v>
      </c>
      <c r="C417" s="1" t="s">
        <v>35</v>
      </c>
      <c r="D417">
        <v>23</v>
      </c>
      <c r="E417" t="s">
        <v>101</v>
      </c>
      <c r="F417">
        <v>23.068000000000001</v>
      </c>
      <c r="G417" t="s">
        <v>425</v>
      </c>
    </row>
    <row r="418" spans="1:7" x14ac:dyDescent="0.25">
      <c r="A418">
        <v>23.079000000000001</v>
      </c>
      <c r="B418">
        <v>23</v>
      </c>
      <c r="C418" s="1" t="s">
        <v>35</v>
      </c>
      <c r="D418">
        <v>23</v>
      </c>
      <c r="E418" t="s">
        <v>101</v>
      </c>
      <c r="F418">
        <v>23.079000000000001</v>
      </c>
      <c r="G418" t="s">
        <v>426</v>
      </c>
    </row>
    <row r="419" spans="1:7" x14ac:dyDescent="0.25">
      <c r="A419">
        <v>23.09</v>
      </c>
      <c r="B419">
        <v>23</v>
      </c>
      <c r="C419" s="1" t="s">
        <v>35</v>
      </c>
      <c r="D419">
        <v>23</v>
      </c>
      <c r="E419" t="s">
        <v>101</v>
      </c>
      <c r="F419">
        <v>23.09</v>
      </c>
      <c r="G419" t="s">
        <v>427</v>
      </c>
    </row>
    <row r="420" spans="1:7" x14ac:dyDescent="0.25">
      <c r="A420">
        <v>23.161999999999999</v>
      </c>
      <c r="B420">
        <v>23</v>
      </c>
      <c r="C420" s="1" t="s">
        <v>35</v>
      </c>
      <c r="D420">
        <v>23</v>
      </c>
      <c r="E420" t="s">
        <v>101</v>
      </c>
      <c r="F420">
        <v>23.161999999999999</v>
      </c>
      <c r="G420" t="s">
        <v>428</v>
      </c>
    </row>
    <row r="421" spans="1:7" x14ac:dyDescent="0.25">
      <c r="A421">
        <v>23.167999999999999</v>
      </c>
      <c r="B421">
        <v>23</v>
      </c>
      <c r="C421" s="1" t="s">
        <v>35</v>
      </c>
      <c r="D421">
        <v>23</v>
      </c>
      <c r="E421" t="s">
        <v>101</v>
      </c>
      <c r="F421">
        <v>23.167999999999999</v>
      </c>
      <c r="G421" t="s">
        <v>14</v>
      </c>
    </row>
    <row r="422" spans="1:7" x14ac:dyDescent="0.25">
      <c r="A422">
        <v>23.181999999999999</v>
      </c>
      <c r="B422">
        <v>23</v>
      </c>
      <c r="C422" s="1" t="s">
        <v>35</v>
      </c>
      <c r="D422">
        <v>23</v>
      </c>
      <c r="E422" t="s">
        <v>101</v>
      </c>
      <c r="F422">
        <v>23.181999999999999</v>
      </c>
      <c r="G422" t="s">
        <v>429</v>
      </c>
    </row>
    <row r="423" spans="1:7" x14ac:dyDescent="0.25">
      <c r="A423">
        <v>85.23</v>
      </c>
      <c r="B423">
        <v>85</v>
      </c>
      <c r="C423" s="1" t="s">
        <v>56</v>
      </c>
      <c r="D423">
        <v>85</v>
      </c>
      <c r="E423" t="s">
        <v>57</v>
      </c>
      <c r="F423">
        <v>85.23</v>
      </c>
      <c r="G423" t="s">
        <v>430</v>
      </c>
    </row>
    <row r="424" spans="1:7" x14ac:dyDescent="0.25">
      <c r="A424">
        <v>23.3</v>
      </c>
      <c r="B424">
        <v>23</v>
      </c>
      <c r="C424" s="1" t="s">
        <v>35</v>
      </c>
      <c r="D424">
        <v>23</v>
      </c>
      <c r="E424" t="s">
        <v>101</v>
      </c>
      <c r="F424">
        <v>23.3</v>
      </c>
      <c r="G424" t="s">
        <v>431</v>
      </c>
    </row>
    <row r="425" spans="1:7" x14ac:dyDescent="0.25">
      <c r="A425">
        <v>73.411000000000001</v>
      </c>
      <c r="B425">
        <v>73</v>
      </c>
      <c r="C425" s="1" t="s">
        <v>103</v>
      </c>
      <c r="D425">
        <v>73</v>
      </c>
      <c r="E425" t="s">
        <v>146</v>
      </c>
      <c r="F425">
        <v>73.411000000000001</v>
      </c>
      <c r="G425" t="s">
        <v>432</v>
      </c>
    </row>
    <row r="426" spans="1:7" x14ac:dyDescent="0.25">
      <c r="A426">
        <v>23.417000000000002</v>
      </c>
      <c r="B426">
        <v>23</v>
      </c>
      <c r="C426" s="1" t="s">
        <v>35</v>
      </c>
      <c r="D426">
        <v>23</v>
      </c>
      <c r="E426" t="s">
        <v>101</v>
      </c>
      <c r="F426">
        <v>23.417000000000002</v>
      </c>
      <c r="G426" t="s">
        <v>433</v>
      </c>
    </row>
    <row r="427" spans="1:7" x14ac:dyDescent="0.25">
      <c r="A427">
        <v>23.419</v>
      </c>
      <c r="B427">
        <v>23</v>
      </c>
      <c r="C427" s="1" t="s">
        <v>35</v>
      </c>
      <c r="D427">
        <v>23</v>
      </c>
      <c r="E427" t="s">
        <v>101</v>
      </c>
      <c r="F427">
        <v>23.419</v>
      </c>
      <c r="G427" t="s">
        <v>434</v>
      </c>
    </row>
    <row r="428" spans="1:7" x14ac:dyDescent="0.25">
      <c r="A428">
        <v>23.463999999999999</v>
      </c>
      <c r="B428">
        <v>23</v>
      </c>
      <c r="C428" s="1" t="s">
        <v>35</v>
      </c>
      <c r="D428">
        <v>23</v>
      </c>
      <c r="E428" t="s">
        <v>101</v>
      </c>
      <c r="F428">
        <v>23.463999999999999</v>
      </c>
      <c r="G428" t="s">
        <v>435</v>
      </c>
    </row>
    <row r="429" spans="1:7" x14ac:dyDescent="0.25">
      <c r="A429">
        <v>23.5</v>
      </c>
      <c r="B429">
        <v>23</v>
      </c>
      <c r="C429" s="1" t="s">
        <v>35</v>
      </c>
      <c r="D429">
        <v>23</v>
      </c>
      <c r="E429" t="s">
        <v>101</v>
      </c>
      <c r="F429">
        <v>23.5</v>
      </c>
      <c r="G429" t="s">
        <v>436</v>
      </c>
    </row>
    <row r="430" spans="1:7" x14ac:dyDescent="0.25">
      <c r="A430">
        <v>23.555</v>
      </c>
      <c r="B430">
        <v>23</v>
      </c>
      <c r="C430" s="1" t="s">
        <v>35</v>
      </c>
      <c r="D430">
        <v>23</v>
      </c>
      <c r="E430" t="s">
        <v>101</v>
      </c>
      <c r="F430">
        <v>23.555</v>
      </c>
      <c r="G430" t="s">
        <v>437</v>
      </c>
    </row>
    <row r="431" spans="1:7" x14ac:dyDescent="0.25">
      <c r="A431">
        <v>23.57</v>
      </c>
      <c r="B431">
        <v>23</v>
      </c>
      <c r="C431" s="1" t="s">
        <v>35</v>
      </c>
      <c r="D431">
        <v>23</v>
      </c>
      <c r="E431" t="s">
        <v>101</v>
      </c>
      <c r="F431">
        <v>23.57</v>
      </c>
      <c r="G431" t="s">
        <v>438</v>
      </c>
    </row>
    <row r="432" spans="1:7" x14ac:dyDescent="0.25">
      <c r="A432">
        <v>23.574000000000002</v>
      </c>
      <c r="B432">
        <v>23</v>
      </c>
      <c r="C432" s="1" t="s">
        <v>35</v>
      </c>
      <c r="D432">
        <v>23</v>
      </c>
      <c r="E432" t="s">
        <v>101</v>
      </c>
      <c r="F432">
        <v>23.574000000000002</v>
      </c>
      <c r="G432" t="s">
        <v>439</v>
      </c>
    </row>
    <row r="433" spans="1:7" x14ac:dyDescent="0.25">
      <c r="A433">
        <v>25.885000000000002</v>
      </c>
      <c r="B433">
        <v>25</v>
      </c>
      <c r="C433" s="1" t="s">
        <v>12</v>
      </c>
      <c r="D433">
        <v>25</v>
      </c>
      <c r="E433" t="s">
        <v>95</v>
      </c>
      <c r="F433">
        <v>25.885000000000002</v>
      </c>
      <c r="G433" t="s">
        <v>440</v>
      </c>
    </row>
    <row r="434" spans="1:7" x14ac:dyDescent="0.25">
      <c r="A434">
        <v>23.585999999999999</v>
      </c>
      <c r="B434">
        <v>23</v>
      </c>
      <c r="C434" s="1" t="s">
        <v>35</v>
      </c>
      <c r="D434">
        <v>23</v>
      </c>
      <c r="E434" t="s">
        <v>101</v>
      </c>
      <c r="F434">
        <v>23.585999999999999</v>
      </c>
      <c r="G434" t="s">
        <v>441</v>
      </c>
    </row>
    <row r="435" spans="1:7" x14ac:dyDescent="0.25">
      <c r="A435">
        <v>23.66</v>
      </c>
      <c r="B435">
        <v>23</v>
      </c>
      <c r="C435" s="1" t="s">
        <v>35</v>
      </c>
      <c r="D435">
        <v>23</v>
      </c>
      <c r="E435" t="s">
        <v>101</v>
      </c>
      <c r="F435">
        <v>23.66</v>
      </c>
      <c r="G435" t="s">
        <v>442</v>
      </c>
    </row>
    <row r="436" spans="1:7" x14ac:dyDescent="0.25">
      <c r="A436">
        <v>23.67</v>
      </c>
      <c r="B436">
        <v>23</v>
      </c>
      <c r="C436" s="1" t="s">
        <v>35</v>
      </c>
      <c r="D436">
        <v>23</v>
      </c>
      <c r="E436" t="s">
        <v>101</v>
      </c>
      <c r="F436">
        <v>23.67</v>
      </c>
      <c r="G436" t="s">
        <v>443</v>
      </c>
    </row>
    <row r="437" spans="1:7" x14ac:dyDescent="0.25">
      <c r="A437">
        <v>23.672000000000001</v>
      </c>
      <c r="B437">
        <v>23</v>
      </c>
      <c r="C437" s="1" t="s">
        <v>35</v>
      </c>
      <c r="D437">
        <v>23</v>
      </c>
      <c r="E437" t="s">
        <v>101</v>
      </c>
      <c r="F437">
        <v>23.672000000000001</v>
      </c>
      <c r="G437" t="s">
        <v>444</v>
      </c>
    </row>
    <row r="438" spans="1:7" x14ac:dyDescent="0.25">
      <c r="A438">
        <v>63.13</v>
      </c>
      <c r="B438">
        <v>63</v>
      </c>
      <c r="C438" s="1" t="s">
        <v>0</v>
      </c>
      <c r="D438">
        <v>63</v>
      </c>
      <c r="E438" t="s">
        <v>445</v>
      </c>
      <c r="F438">
        <v>63.13</v>
      </c>
      <c r="G438" t="s">
        <v>446</v>
      </c>
    </row>
    <row r="439" spans="1:7" x14ac:dyDescent="0.25">
      <c r="A439">
        <v>5.7560000000000002</v>
      </c>
      <c r="B439">
        <v>5</v>
      </c>
      <c r="C439" s="1" t="s">
        <v>0</v>
      </c>
      <c r="D439">
        <v>5</v>
      </c>
      <c r="E439" t="s">
        <v>1</v>
      </c>
      <c r="F439">
        <v>5.7560000000000002</v>
      </c>
      <c r="G439" t="s">
        <v>447</v>
      </c>
    </row>
    <row r="440" spans="1:7" x14ac:dyDescent="0.25">
      <c r="A440">
        <v>54.244999999999997</v>
      </c>
      <c r="B440">
        <v>54</v>
      </c>
      <c r="C440" s="1" t="s">
        <v>12</v>
      </c>
      <c r="D440">
        <v>54</v>
      </c>
      <c r="E440" t="s">
        <v>66</v>
      </c>
      <c r="F440">
        <v>54.244999999999997</v>
      </c>
      <c r="G440" t="s">
        <v>448</v>
      </c>
    </row>
    <row r="441" spans="1:7" x14ac:dyDescent="0.25">
      <c r="A441">
        <v>23.686</v>
      </c>
      <c r="B441">
        <v>23</v>
      </c>
      <c r="C441" s="1" t="s">
        <v>35</v>
      </c>
      <c r="D441">
        <v>23</v>
      </c>
      <c r="E441" t="s">
        <v>101</v>
      </c>
      <c r="F441">
        <v>23.686</v>
      </c>
      <c r="G441" t="s">
        <v>449</v>
      </c>
    </row>
    <row r="442" spans="1:7" x14ac:dyDescent="0.25">
      <c r="A442">
        <v>23.806999999999999</v>
      </c>
      <c r="B442">
        <v>23</v>
      </c>
      <c r="C442" s="1" t="s">
        <v>35</v>
      </c>
      <c r="D442">
        <v>23</v>
      </c>
      <c r="E442" t="s">
        <v>101</v>
      </c>
      <c r="F442">
        <v>23.806999999999999</v>
      </c>
      <c r="G442" t="s">
        <v>450</v>
      </c>
    </row>
    <row r="443" spans="1:7" x14ac:dyDescent="0.25">
      <c r="A443">
        <v>23.815000000000001</v>
      </c>
      <c r="B443">
        <v>23</v>
      </c>
      <c r="C443" s="1" t="s">
        <v>35</v>
      </c>
      <c r="D443">
        <v>23</v>
      </c>
      <c r="E443" t="s">
        <v>101</v>
      </c>
      <c r="F443">
        <v>23.815000000000001</v>
      </c>
      <c r="G443" t="s">
        <v>451</v>
      </c>
    </row>
    <row r="444" spans="1:7" x14ac:dyDescent="0.25">
      <c r="A444">
        <v>23.855</v>
      </c>
      <c r="B444">
        <v>23</v>
      </c>
      <c r="C444" s="1" t="s">
        <v>35</v>
      </c>
      <c r="D444">
        <v>23</v>
      </c>
      <c r="E444" t="s">
        <v>101</v>
      </c>
      <c r="F444">
        <v>23.855</v>
      </c>
      <c r="G444" t="s">
        <v>452</v>
      </c>
    </row>
    <row r="445" spans="1:7" x14ac:dyDescent="0.25">
      <c r="A445">
        <v>73.408000000000001</v>
      </c>
      <c r="B445">
        <v>73</v>
      </c>
      <c r="C445" s="1" t="s">
        <v>103</v>
      </c>
      <c r="D445">
        <v>73</v>
      </c>
      <c r="E445" t="s">
        <v>146</v>
      </c>
      <c r="F445">
        <v>73.408000000000001</v>
      </c>
      <c r="G445" t="s">
        <v>453</v>
      </c>
    </row>
    <row r="446" spans="1:7" x14ac:dyDescent="0.25">
      <c r="A446">
        <v>25.035</v>
      </c>
      <c r="B446">
        <v>25</v>
      </c>
      <c r="C446" s="1" t="s">
        <v>12</v>
      </c>
      <c r="D446">
        <v>25</v>
      </c>
      <c r="E446" t="s">
        <v>95</v>
      </c>
      <c r="F446">
        <v>25.035</v>
      </c>
      <c r="G446" t="s">
        <v>454</v>
      </c>
    </row>
    <row r="447" spans="1:7" x14ac:dyDescent="0.25">
      <c r="A447">
        <v>25.053000000000001</v>
      </c>
      <c r="B447">
        <v>25</v>
      </c>
      <c r="C447" s="1" t="s">
        <v>12</v>
      </c>
      <c r="D447">
        <v>25</v>
      </c>
      <c r="E447" t="s">
        <v>95</v>
      </c>
      <c r="F447">
        <v>25.053000000000001</v>
      </c>
      <c r="G447" t="s">
        <v>455</v>
      </c>
    </row>
    <row r="448" spans="1:7" x14ac:dyDescent="0.25">
      <c r="A448">
        <v>25.085999999999999</v>
      </c>
      <c r="B448">
        <v>25</v>
      </c>
      <c r="C448" s="1" t="s">
        <v>12</v>
      </c>
      <c r="D448">
        <v>25</v>
      </c>
      <c r="E448" t="s">
        <v>95</v>
      </c>
      <c r="F448">
        <v>25.085999999999999</v>
      </c>
      <c r="G448" t="s">
        <v>456</v>
      </c>
    </row>
    <row r="449" spans="1:7" x14ac:dyDescent="0.25">
      <c r="A449">
        <v>25.094999999999999</v>
      </c>
      <c r="B449">
        <v>25</v>
      </c>
      <c r="C449" s="1" t="s">
        <v>12</v>
      </c>
      <c r="D449">
        <v>25</v>
      </c>
      <c r="E449" t="s">
        <v>95</v>
      </c>
      <c r="F449">
        <v>25.094999999999999</v>
      </c>
      <c r="G449" t="s">
        <v>457</v>
      </c>
    </row>
    <row r="450" spans="1:7" x14ac:dyDescent="0.25">
      <c r="A450">
        <v>25.099</v>
      </c>
      <c r="B450">
        <v>25</v>
      </c>
      <c r="C450" s="1" t="s">
        <v>12</v>
      </c>
      <c r="D450">
        <v>25</v>
      </c>
      <c r="E450" t="s">
        <v>95</v>
      </c>
      <c r="F450">
        <v>25.099</v>
      </c>
      <c r="G450" t="s">
        <v>458</v>
      </c>
    </row>
    <row r="451" spans="1:7" x14ac:dyDescent="0.25">
      <c r="A451">
        <v>25.12</v>
      </c>
      <c r="B451">
        <v>25</v>
      </c>
      <c r="C451" s="1" t="s">
        <v>12</v>
      </c>
      <c r="D451">
        <v>25</v>
      </c>
      <c r="E451" t="s">
        <v>95</v>
      </c>
      <c r="F451">
        <v>25.12</v>
      </c>
      <c r="G451" t="s">
        <v>459</v>
      </c>
    </row>
    <row r="452" spans="1:7" x14ac:dyDescent="0.25">
      <c r="A452">
        <v>25.123000000000001</v>
      </c>
      <c r="B452">
        <v>25</v>
      </c>
      <c r="C452" s="1" t="s">
        <v>12</v>
      </c>
      <c r="D452">
        <v>25</v>
      </c>
      <c r="E452" t="s">
        <v>95</v>
      </c>
      <c r="F452">
        <v>25.123000000000001</v>
      </c>
      <c r="G452" t="s">
        <v>460</v>
      </c>
    </row>
    <row r="453" spans="1:7" x14ac:dyDescent="0.25">
      <c r="A453">
        <v>25.126000000000001</v>
      </c>
      <c r="B453">
        <v>25</v>
      </c>
      <c r="C453" s="1" t="s">
        <v>12</v>
      </c>
      <c r="D453">
        <v>25</v>
      </c>
      <c r="E453" t="s">
        <v>95</v>
      </c>
      <c r="F453">
        <v>25.126000000000001</v>
      </c>
      <c r="G453" t="s">
        <v>461</v>
      </c>
    </row>
    <row r="454" spans="1:7" x14ac:dyDescent="0.25">
      <c r="A454">
        <v>25.148</v>
      </c>
      <c r="B454">
        <v>25</v>
      </c>
      <c r="C454" s="1" t="s">
        <v>12</v>
      </c>
      <c r="D454">
        <v>25</v>
      </c>
      <c r="E454" t="s">
        <v>95</v>
      </c>
      <c r="F454">
        <v>25.148</v>
      </c>
      <c r="G454" t="s">
        <v>462</v>
      </c>
    </row>
    <row r="455" spans="1:7" x14ac:dyDescent="0.25">
      <c r="A455">
        <v>25.151</v>
      </c>
      <c r="B455">
        <v>25</v>
      </c>
      <c r="C455" s="1" t="s">
        <v>12</v>
      </c>
      <c r="D455">
        <v>25</v>
      </c>
      <c r="E455" t="s">
        <v>95</v>
      </c>
      <c r="F455">
        <v>25.151</v>
      </c>
      <c r="G455" t="s">
        <v>463</v>
      </c>
    </row>
    <row r="456" spans="1:7" x14ac:dyDescent="0.25">
      <c r="A456">
        <v>23.35</v>
      </c>
      <c r="B456">
        <v>23</v>
      </c>
      <c r="C456" s="1" t="s">
        <v>35</v>
      </c>
      <c r="D456">
        <v>23</v>
      </c>
      <c r="E456" t="s">
        <v>101</v>
      </c>
      <c r="F456">
        <v>23.35</v>
      </c>
      <c r="G456" t="s">
        <v>464</v>
      </c>
    </row>
    <row r="457" spans="1:7" x14ac:dyDescent="0.25">
      <c r="A457">
        <v>25.167999999999999</v>
      </c>
      <c r="B457">
        <v>25</v>
      </c>
      <c r="C457" s="1" t="s">
        <v>12</v>
      </c>
      <c r="D457">
        <v>25</v>
      </c>
      <c r="E457" t="s">
        <v>95</v>
      </c>
      <c r="F457">
        <v>25.167999999999999</v>
      </c>
      <c r="G457" t="s">
        <v>465</v>
      </c>
    </row>
    <row r="458" spans="1:7" x14ac:dyDescent="0.25">
      <c r="A458">
        <v>25.178000000000001</v>
      </c>
      <c r="B458">
        <v>25</v>
      </c>
      <c r="C458" s="1" t="s">
        <v>12</v>
      </c>
      <c r="D458">
        <v>25</v>
      </c>
      <c r="E458" t="s">
        <v>95</v>
      </c>
      <c r="F458">
        <v>25.178000000000001</v>
      </c>
      <c r="G458" t="s">
        <v>466</v>
      </c>
    </row>
    <row r="459" spans="1:7" x14ac:dyDescent="0.25">
      <c r="A459">
        <v>25.181000000000001</v>
      </c>
      <c r="B459">
        <v>25</v>
      </c>
      <c r="C459" s="1" t="s">
        <v>12</v>
      </c>
      <c r="D459">
        <v>25</v>
      </c>
      <c r="E459" t="s">
        <v>95</v>
      </c>
      <c r="F459">
        <v>25.181000000000001</v>
      </c>
      <c r="G459" t="s">
        <v>467</v>
      </c>
    </row>
    <row r="460" spans="1:7" x14ac:dyDescent="0.25">
      <c r="A460">
        <v>25.183</v>
      </c>
      <c r="B460">
        <v>25</v>
      </c>
      <c r="C460" s="1" t="s">
        <v>12</v>
      </c>
      <c r="D460">
        <v>25</v>
      </c>
      <c r="E460" t="s">
        <v>95</v>
      </c>
      <c r="F460">
        <v>25.183</v>
      </c>
      <c r="G460" t="s">
        <v>468</v>
      </c>
    </row>
    <row r="461" spans="1:7" x14ac:dyDescent="0.25">
      <c r="A461">
        <v>25.2</v>
      </c>
      <c r="B461">
        <v>25</v>
      </c>
      <c r="C461" s="1" t="s">
        <v>12</v>
      </c>
      <c r="D461">
        <v>25</v>
      </c>
      <c r="E461" t="s">
        <v>95</v>
      </c>
      <c r="F461">
        <v>25.2</v>
      </c>
      <c r="G461" t="s">
        <v>469</v>
      </c>
    </row>
    <row r="462" spans="1:7" x14ac:dyDescent="0.25">
      <c r="A462">
        <v>25.213999999999999</v>
      </c>
      <c r="B462">
        <v>25</v>
      </c>
      <c r="C462" s="1" t="s">
        <v>12</v>
      </c>
      <c r="D462">
        <v>25</v>
      </c>
      <c r="E462" t="s">
        <v>95</v>
      </c>
      <c r="F462">
        <v>25.213999999999999</v>
      </c>
      <c r="G462" t="s">
        <v>470</v>
      </c>
    </row>
    <row r="463" spans="1:7" x14ac:dyDescent="0.25">
      <c r="A463">
        <v>25.224</v>
      </c>
      <c r="B463">
        <v>25</v>
      </c>
      <c r="C463" s="1" t="s">
        <v>12</v>
      </c>
      <c r="D463">
        <v>25</v>
      </c>
      <c r="E463" t="s">
        <v>95</v>
      </c>
      <c r="F463">
        <v>25.224</v>
      </c>
      <c r="G463" t="s">
        <v>471</v>
      </c>
    </row>
    <row r="464" spans="1:7" x14ac:dyDescent="0.25">
      <c r="A464">
        <v>25.245000000000001</v>
      </c>
      <c r="B464">
        <v>25</v>
      </c>
      <c r="C464" s="1" t="s">
        <v>12</v>
      </c>
      <c r="D464">
        <v>25</v>
      </c>
      <c r="E464" t="s">
        <v>95</v>
      </c>
      <c r="F464">
        <v>25.245000000000001</v>
      </c>
      <c r="G464" t="s">
        <v>472</v>
      </c>
    </row>
    <row r="465" spans="1:7" x14ac:dyDescent="0.25">
      <c r="A465">
        <v>25.26</v>
      </c>
      <c r="B465">
        <v>25</v>
      </c>
      <c r="C465" s="1" t="s">
        <v>12</v>
      </c>
      <c r="D465">
        <v>25</v>
      </c>
      <c r="E465" t="s">
        <v>95</v>
      </c>
      <c r="F465">
        <v>25.26</v>
      </c>
      <c r="G465" t="s">
        <v>473</v>
      </c>
    </row>
    <row r="466" spans="1:7" x14ac:dyDescent="0.25">
      <c r="A466">
        <v>25.279</v>
      </c>
      <c r="B466">
        <v>25</v>
      </c>
      <c r="C466" s="1" t="s">
        <v>12</v>
      </c>
      <c r="D466">
        <v>25</v>
      </c>
      <c r="E466" t="s">
        <v>95</v>
      </c>
      <c r="F466">
        <v>25.279</v>
      </c>
      <c r="G466" t="s">
        <v>474</v>
      </c>
    </row>
    <row r="467" spans="1:7" x14ac:dyDescent="0.25">
      <c r="A467">
        <v>25.280999999999999</v>
      </c>
      <c r="B467">
        <v>25</v>
      </c>
      <c r="C467" s="1" t="s">
        <v>12</v>
      </c>
      <c r="D467">
        <v>25</v>
      </c>
      <c r="E467" t="s">
        <v>95</v>
      </c>
      <c r="F467">
        <v>25.280999999999999</v>
      </c>
      <c r="G467" t="s">
        <v>475</v>
      </c>
    </row>
    <row r="468" spans="1:7" x14ac:dyDescent="0.25">
      <c r="A468">
        <v>25.286000000000001</v>
      </c>
      <c r="B468">
        <v>25</v>
      </c>
      <c r="C468" s="1" t="s">
        <v>12</v>
      </c>
      <c r="D468">
        <v>25</v>
      </c>
      <c r="E468" t="s">
        <v>95</v>
      </c>
      <c r="F468">
        <v>25.286000000000001</v>
      </c>
      <c r="G468" t="s">
        <v>476</v>
      </c>
    </row>
    <row r="469" spans="1:7" x14ac:dyDescent="0.25">
      <c r="A469">
        <v>25.288</v>
      </c>
      <c r="B469">
        <v>25</v>
      </c>
      <c r="C469" s="1" t="s">
        <v>12</v>
      </c>
      <c r="D469">
        <v>25</v>
      </c>
      <c r="E469" t="s">
        <v>95</v>
      </c>
      <c r="F469">
        <v>25.288</v>
      </c>
      <c r="G469" t="s">
        <v>477</v>
      </c>
    </row>
    <row r="470" spans="1:7" x14ac:dyDescent="0.25">
      <c r="A470">
        <v>25.292999999999999</v>
      </c>
      <c r="B470">
        <v>25</v>
      </c>
      <c r="C470" s="1" t="s">
        <v>12</v>
      </c>
      <c r="D470">
        <v>25</v>
      </c>
      <c r="E470" t="s">
        <v>95</v>
      </c>
      <c r="F470">
        <v>25.292999999999999</v>
      </c>
      <c r="G470" t="s">
        <v>478</v>
      </c>
    </row>
    <row r="471" spans="1:7" x14ac:dyDescent="0.25">
      <c r="A471">
        <v>25.295000000000002</v>
      </c>
      <c r="B471">
        <v>25</v>
      </c>
      <c r="C471" s="1" t="s">
        <v>12</v>
      </c>
      <c r="D471">
        <v>25</v>
      </c>
      <c r="E471" t="s">
        <v>95</v>
      </c>
      <c r="F471">
        <v>25.295000000000002</v>
      </c>
      <c r="G471" t="s">
        <v>479</v>
      </c>
    </row>
    <row r="472" spans="1:7" x14ac:dyDescent="0.25">
      <c r="A472">
        <v>25.297000000000001</v>
      </c>
      <c r="B472">
        <v>25</v>
      </c>
      <c r="C472" s="1" t="s">
        <v>12</v>
      </c>
      <c r="D472">
        <v>25</v>
      </c>
      <c r="E472" t="s">
        <v>95</v>
      </c>
      <c r="F472">
        <v>25.297000000000001</v>
      </c>
      <c r="G472" t="s">
        <v>480</v>
      </c>
    </row>
    <row r="473" spans="1:7" x14ac:dyDescent="0.25">
      <c r="A473">
        <v>13.62</v>
      </c>
      <c r="B473">
        <v>13</v>
      </c>
      <c r="C473" s="1" t="s">
        <v>35</v>
      </c>
      <c r="D473">
        <v>13</v>
      </c>
      <c r="E473" t="s">
        <v>140</v>
      </c>
      <c r="F473">
        <v>13.62</v>
      </c>
      <c r="G473" t="s">
        <v>481</v>
      </c>
    </row>
    <row r="474" spans="1:7" x14ac:dyDescent="0.25">
      <c r="A474">
        <v>25.306999999999999</v>
      </c>
      <c r="B474">
        <v>25</v>
      </c>
      <c r="C474" s="1" t="s">
        <v>12</v>
      </c>
      <c r="D474">
        <v>25</v>
      </c>
      <c r="E474" t="s">
        <v>95</v>
      </c>
      <c r="F474">
        <v>25.306999999999999</v>
      </c>
      <c r="G474" t="s">
        <v>482</v>
      </c>
    </row>
    <row r="475" spans="1:7" x14ac:dyDescent="0.25">
      <c r="A475">
        <v>25.312000000000001</v>
      </c>
      <c r="B475">
        <v>25</v>
      </c>
      <c r="C475" s="1" t="s">
        <v>12</v>
      </c>
      <c r="D475">
        <v>25</v>
      </c>
      <c r="E475" t="s">
        <v>95</v>
      </c>
      <c r="F475">
        <v>25.312000000000001</v>
      </c>
      <c r="G475" t="s">
        <v>318</v>
      </c>
    </row>
    <row r="476" spans="1:7" x14ac:dyDescent="0.25">
      <c r="A476">
        <v>25.317</v>
      </c>
      <c r="B476">
        <v>25</v>
      </c>
      <c r="C476" s="1" t="s">
        <v>12</v>
      </c>
      <c r="D476">
        <v>25</v>
      </c>
      <c r="E476" t="s">
        <v>95</v>
      </c>
      <c r="F476">
        <v>25.317</v>
      </c>
      <c r="G476" t="s">
        <v>483</v>
      </c>
    </row>
    <row r="477" spans="1:7" x14ac:dyDescent="0.25">
      <c r="A477">
        <v>25.32</v>
      </c>
      <c r="B477">
        <v>25</v>
      </c>
      <c r="C477" s="1" t="s">
        <v>12</v>
      </c>
      <c r="D477">
        <v>25</v>
      </c>
      <c r="E477" t="s">
        <v>95</v>
      </c>
      <c r="F477">
        <v>25.32</v>
      </c>
      <c r="G477" t="s">
        <v>484</v>
      </c>
    </row>
    <row r="478" spans="1:7" x14ac:dyDescent="0.25">
      <c r="A478">
        <v>25.321999999999999</v>
      </c>
      <c r="B478">
        <v>25</v>
      </c>
      <c r="C478" s="1" t="s">
        <v>12</v>
      </c>
      <c r="D478">
        <v>25</v>
      </c>
      <c r="E478" t="s">
        <v>95</v>
      </c>
      <c r="F478">
        <v>25.321999999999999</v>
      </c>
      <c r="G478" t="s">
        <v>485</v>
      </c>
    </row>
    <row r="479" spans="1:7" x14ac:dyDescent="0.25">
      <c r="A479">
        <v>25.324000000000002</v>
      </c>
      <c r="B479">
        <v>25</v>
      </c>
      <c r="C479" s="1" t="s">
        <v>12</v>
      </c>
      <c r="D479">
        <v>25</v>
      </c>
      <c r="E479" t="s">
        <v>95</v>
      </c>
      <c r="F479">
        <v>25.324000000000002</v>
      </c>
      <c r="G479" t="s">
        <v>486</v>
      </c>
    </row>
    <row r="480" spans="1:7" x14ac:dyDescent="0.25">
      <c r="A480">
        <v>25.326000000000001</v>
      </c>
      <c r="B480">
        <v>25</v>
      </c>
      <c r="C480" s="1" t="s">
        <v>12</v>
      </c>
      <c r="D480">
        <v>25</v>
      </c>
      <c r="E480" t="s">
        <v>95</v>
      </c>
      <c r="F480">
        <v>25.326000000000001</v>
      </c>
      <c r="G480" t="s">
        <v>487</v>
      </c>
    </row>
    <row r="481" spans="1:7" x14ac:dyDescent="0.25">
      <c r="A481">
        <v>25.29</v>
      </c>
      <c r="B481">
        <v>25</v>
      </c>
      <c r="C481" s="1" t="s">
        <v>12</v>
      </c>
      <c r="D481">
        <v>25</v>
      </c>
      <c r="E481" t="s">
        <v>95</v>
      </c>
      <c r="F481">
        <v>25.29</v>
      </c>
      <c r="G481" t="s">
        <v>488</v>
      </c>
    </row>
    <row r="482" spans="1:7" x14ac:dyDescent="0.25">
      <c r="A482">
        <v>25.335000000000001</v>
      </c>
      <c r="B482">
        <v>25</v>
      </c>
      <c r="C482" s="1" t="s">
        <v>12</v>
      </c>
      <c r="D482">
        <v>25</v>
      </c>
      <c r="E482" t="s">
        <v>95</v>
      </c>
      <c r="F482">
        <v>25.335000000000001</v>
      </c>
      <c r="G482" t="s">
        <v>489</v>
      </c>
    </row>
    <row r="483" spans="1:7" x14ac:dyDescent="0.25">
      <c r="A483">
        <v>25.338999999999999</v>
      </c>
      <c r="B483">
        <v>25</v>
      </c>
      <c r="C483" s="1" t="s">
        <v>12</v>
      </c>
      <c r="D483">
        <v>25</v>
      </c>
      <c r="E483" t="s">
        <v>95</v>
      </c>
      <c r="F483">
        <v>25.338999999999999</v>
      </c>
      <c r="G483" t="s">
        <v>490</v>
      </c>
    </row>
    <row r="484" spans="1:7" x14ac:dyDescent="0.25">
      <c r="A484">
        <v>25.367999999999999</v>
      </c>
      <c r="B484">
        <v>25</v>
      </c>
      <c r="C484" s="1" t="s">
        <v>12</v>
      </c>
      <c r="D484">
        <v>25</v>
      </c>
      <c r="E484" t="s">
        <v>95</v>
      </c>
      <c r="F484">
        <v>25.367999999999999</v>
      </c>
      <c r="G484" t="s">
        <v>491</v>
      </c>
    </row>
    <row r="485" spans="1:7" x14ac:dyDescent="0.25">
      <c r="A485">
        <v>25.372</v>
      </c>
      <c r="B485">
        <v>25</v>
      </c>
      <c r="C485" s="1" t="s">
        <v>12</v>
      </c>
      <c r="D485">
        <v>25</v>
      </c>
      <c r="E485" t="s">
        <v>95</v>
      </c>
      <c r="F485">
        <v>25.372</v>
      </c>
      <c r="G485" t="s">
        <v>492</v>
      </c>
    </row>
    <row r="486" spans="1:7" x14ac:dyDescent="0.25">
      <c r="A486">
        <v>25.376999999999999</v>
      </c>
      <c r="B486">
        <v>25</v>
      </c>
      <c r="C486" s="1" t="s">
        <v>12</v>
      </c>
      <c r="D486">
        <v>25</v>
      </c>
      <c r="E486" t="s">
        <v>95</v>
      </c>
      <c r="F486">
        <v>25.376999999999999</v>
      </c>
      <c r="G486" t="s">
        <v>493</v>
      </c>
    </row>
    <row r="487" spans="1:7" x14ac:dyDescent="0.25">
      <c r="A487">
        <v>25.385999999999999</v>
      </c>
      <c r="B487">
        <v>25</v>
      </c>
      <c r="C487" s="1" t="s">
        <v>12</v>
      </c>
      <c r="D487">
        <v>25</v>
      </c>
      <c r="E487" t="s">
        <v>95</v>
      </c>
      <c r="F487">
        <v>25.385999999999999</v>
      </c>
      <c r="G487" t="s">
        <v>494</v>
      </c>
    </row>
    <row r="488" spans="1:7" x14ac:dyDescent="0.25">
      <c r="A488">
        <v>25.393999999999998</v>
      </c>
      <c r="B488">
        <v>25</v>
      </c>
      <c r="C488" s="1" t="s">
        <v>12</v>
      </c>
      <c r="D488">
        <v>25</v>
      </c>
      <c r="E488" t="s">
        <v>95</v>
      </c>
      <c r="F488">
        <v>25.393999999999998</v>
      </c>
      <c r="G488" t="s">
        <v>495</v>
      </c>
    </row>
    <row r="489" spans="1:7" x14ac:dyDescent="0.25">
      <c r="A489">
        <v>25.398</v>
      </c>
      <c r="B489">
        <v>25</v>
      </c>
      <c r="C489" s="1" t="s">
        <v>12</v>
      </c>
      <c r="D489">
        <v>25</v>
      </c>
      <c r="E489" t="s">
        <v>95</v>
      </c>
      <c r="F489">
        <v>25.398</v>
      </c>
      <c r="G489" t="s">
        <v>496</v>
      </c>
    </row>
    <row r="490" spans="1:7" x14ac:dyDescent="0.25">
      <c r="A490">
        <v>25.402000000000001</v>
      </c>
      <c r="B490">
        <v>25</v>
      </c>
      <c r="C490" s="1" t="s">
        <v>12</v>
      </c>
      <c r="D490">
        <v>25</v>
      </c>
      <c r="E490" t="s">
        <v>95</v>
      </c>
      <c r="F490">
        <v>25.402000000000001</v>
      </c>
      <c r="G490" t="s">
        <v>378</v>
      </c>
    </row>
    <row r="491" spans="1:7" x14ac:dyDescent="0.25">
      <c r="A491">
        <v>25.407</v>
      </c>
      <c r="B491">
        <v>25</v>
      </c>
      <c r="C491" s="1" t="s">
        <v>12</v>
      </c>
      <c r="D491">
        <v>25</v>
      </c>
      <c r="E491" t="s">
        <v>95</v>
      </c>
      <c r="F491">
        <v>25.407</v>
      </c>
      <c r="G491" t="s">
        <v>497</v>
      </c>
    </row>
    <row r="492" spans="1:7" x14ac:dyDescent="0.25">
      <c r="A492">
        <v>25.425999999999998</v>
      </c>
      <c r="B492">
        <v>25</v>
      </c>
      <c r="C492" s="1" t="s">
        <v>12</v>
      </c>
      <c r="D492">
        <v>25</v>
      </c>
      <c r="E492" t="s">
        <v>95</v>
      </c>
      <c r="F492">
        <v>25.425999999999998</v>
      </c>
      <c r="G492" t="s">
        <v>498</v>
      </c>
    </row>
    <row r="493" spans="1:7" x14ac:dyDescent="0.25">
      <c r="A493">
        <v>25.43</v>
      </c>
      <c r="B493">
        <v>25</v>
      </c>
      <c r="C493" s="1" t="s">
        <v>12</v>
      </c>
      <c r="D493">
        <v>25</v>
      </c>
      <c r="E493" t="s">
        <v>95</v>
      </c>
      <c r="F493">
        <v>25.43</v>
      </c>
      <c r="G493" t="s">
        <v>499</v>
      </c>
    </row>
    <row r="494" spans="1:7" x14ac:dyDescent="0.25">
      <c r="A494">
        <v>25.436</v>
      </c>
      <c r="B494">
        <v>25</v>
      </c>
      <c r="C494" s="1" t="s">
        <v>12</v>
      </c>
      <c r="D494">
        <v>25</v>
      </c>
      <c r="E494" t="s">
        <v>95</v>
      </c>
      <c r="F494">
        <v>25.436</v>
      </c>
      <c r="G494" t="s">
        <v>500</v>
      </c>
    </row>
    <row r="495" spans="1:7" x14ac:dyDescent="0.25">
      <c r="A495">
        <v>25.437999999999999</v>
      </c>
      <c r="B495">
        <v>25</v>
      </c>
      <c r="C495" s="1" t="s">
        <v>12</v>
      </c>
      <c r="D495">
        <v>25</v>
      </c>
      <c r="E495" t="s">
        <v>95</v>
      </c>
      <c r="F495">
        <v>25.437999999999999</v>
      </c>
      <c r="G495" t="s">
        <v>501</v>
      </c>
    </row>
    <row r="496" spans="1:7" x14ac:dyDescent="0.25">
      <c r="A496">
        <v>25.472999999999999</v>
      </c>
      <c r="B496">
        <v>25</v>
      </c>
      <c r="C496" s="1" t="s">
        <v>12</v>
      </c>
      <c r="D496">
        <v>25</v>
      </c>
      <c r="E496" t="s">
        <v>95</v>
      </c>
      <c r="F496">
        <v>25.472999999999999</v>
      </c>
      <c r="G496" t="s">
        <v>502</v>
      </c>
    </row>
    <row r="497" spans="1:7" x14ac:dyDescent="0.25">
      <c r="A497">
        <v>25.483000000000001</v>
      </c>
      <c r="B497">
        <v>25</v>
      </c>
      <c r="C497" s="1" t="s">
        <v>12</v>
      </c>
      <c r="D497">
        <v>25</v>
      </c>
      <c r="E497" t="s">
        <v>95</v>
      </c>
      <c r="F497">
        <v>25.483000000000001</v>
      </c>
      <c r="G497" t="s">
        <v>79</v>
      </c>
    </row>
    <row r="498" spans="1:7" x14ac:dyDescent="0.25">
      <c r="A498">
        <v>25.486000000000001</v>
      </c>
      <c r="B498">
        <v>25</v>
      </c>
      <c r="C498" s="1" t="s">
        <v>12</v>
      </c>
      <c r="D498">
        <v>25</v>
      </c>
      <c r="E498" t="s">
        <v>95</v>
      </c>
      <c r="F498">
        <v>25.486000000000001</v>
      </c>
      <c r="G498" t="s">
        <v>503</v>
      </c>
    </row>
    <row r="499" spans="1:7" x14ac:dyDescent="0.25">
      <c r="A499">
        <v>25.488</v>
      </c>
      <c r="B499">
        <v>25</v>
      </c>
      <c r="C499" s="1" t="s">
        <v>12</v>
      </c>
      <c r="D499">
        <v>25</v>
      </c>
      <c r="E499" t="s">
        <v>95</v>
      </c>
      <c r="F499">
        <v>25.488</v>
      </c>
      <c r="G499" t="s">
        <v>504</v>
      </c>
    </row>
    <row r="500" spans="1:7" x14ac:dyDescent="0.25">
      <c r="A500">
        <v>25.489000000000001</v>
      </c>
      <c r="B500">
        <v>25</v>
      </c>
      <c r="C500" s="1" t="s">
        <v>12</v>
      </c>
      <c r="D500">
        <v>25</v>
      </c>
      <c r="E500" t="s">
        <v>95</v>
      </c>
      <c r="F500">
        <v>25.489000000000001</v>
      </c>
      <c r="G500" t="s">
        <v>505</v>
      </c>
    </row>
    <row r="501" spans="1:7" x14ac:dyDescent="0.25">
      <c r="A501">
        <v>25.491</v>
      </c>
      <c r="B501">
        <v>25</v>
      </c>
      <c r="C501" s="1" t="s">
        <v>12</v>
      </c>
      <c r="D501">
        <v>25</v>
      </c>
      <c r="E501" t="s">
        <v>95</v>
      </c>
      <c r="F501">
        <v>25.491</v>
      </c>
      <c r="G501" t="s">
        <v>506</v>
      </c>
    </row>
    <row r="502" spans="1:7" x14ac:dyDescent="0.25">
      <c r="A502">
        <v>25.506</v>
      </c>
      <c r="B502">
        <v>25</v>
      </c>
      <c r="C502" s="1" t="s">
        <v>12</v>
      </c>
      <c r="D502">
        <v>25</v>
      </c>
      <c r="E502" t="s">
        <v>95</v>
      </c>
      <c r="F502">
        <v>25.506</v>
      </c>
      <c r="G502" t="s">
        <v>130</v>
      </c>
    </row>
    <row r="503" spans="1:7" x14ac:dyDescent="0.25">
      <c r="A503">
        <v>25.513000000000002</v>
      </c>
      <c r="B503">
        <v>25</v>
      </c>
      <c r="C503" s="1" t="s">
        <v>12</v>
      </c>
      <c r="D503">
        <v>25</v>
      </c>
      <c r="E503" t="s">
        <v>95</v>
      </c>
      <c r="F503">
        <v>25.513000000000002</v>
      </c>
      <c r="G503" t="s">
        <v>507</v>
      </c>
    </row>
    <row r="504" spans="1:7" x14ac:dyDescent="0.25">
      <c r="A504">
        <v>25.518000000000001</v>
      </c>
      <c r="B504">
        <v>25</v>
      </c>
      <c r="C504" s="1" t="s">
        <v>12</v>
      </c>
      <c r="D504">
        <v>25</v>
      </c>
      <c r="E504" t="s">
        <v>95</v>
      </c>
      <c r="F504">
        <v>25.518000000000001</v>
      </c>
      <c r="G504" t="s">
        <v>508</v>
      </c>
    </row>
    <row r="505" spans="1:7" x14ac:dyDescent="0.25">
      <c r="A505">
        <v>25.524000000000001</v>
      </c>
      <c r="B505">
        <v>25</v>
      </c>
      <c r="C505" s="1" t="s">
        <v>12</v>
      </c>
      <c r="D505">
        <v>25</v>
      </c>
      <c r="E505" t="s">
        <v>95</v>
      </c>
      <c r="F505">
        <v>25.524000000000001</v>
      </c>
      <c r="G505" t="s">
        <v>509</v>
      </c>
    </row>
    <row r="506" spans="1:7" x14ac:dyDescent="0.25">
      <c r="A506">
        <v>25.53</v>
      </c>
      <c r="B506">
        <v>25</v>
      </c>
      <c r="C506" s="1" t="s">
        <v>12</v>
      </c>
      <c r="D506">
        <v>25</v>
      </c>
      <c r="E506" t="s">
        <v>95</v>
      </c>
      <c r="F506">
        <v>25.53</v>
      </c>
      <c r="G506" t="s">
        <v>510</v>
      </c>
    </row>
    <row r="507" spans="1:7" x14ac:dyDescent="0.25">
      <c r="A507">
        <v>25.535</v>
      </c>
      <c r="B507">
        <v>25</v>
      </c>
      <c r="C507" s="1" t="s">
        <v>12</v>
      </c>
      <c r="D507">
        <v>25</v>
      </c>
      <c r="E507" t="s">
        <v>95</v>
      </c>
      <c r="F507">
        <v>25.535</v>
      </c>
      <c r="G507" t="s">
        <v>511</v>
      </c>
    </row>
    <row r="508" spans="1:7" x14ac:dyDescent="0.25">
      <c r="A508">
        <v>25.571999999999999</v>
      </c>
      <c r="B508">
        <v>25</v>
      </c>
      <c r="C508" s="1" t="s">
        <v>12</v>
      </c>
      <c r="D508">
        <v>25</v>
      </c>
      <c r="E508" t="s">
        <v>95</v>
      </c>
      <c r="F508">
        <v>25.571999999999999</v>
      </c>
      <c r="G508" t="s">
        <v>512</v>
      </c>
    </row>
    <row r="509" spans="1:7" x14ac:dyDescent="0.25">
      <c r="A509">
        <v>25.58</v>
      </c>
      <c r="B509">
        <v>25</v>
      </c>
      <c r="C509" s="1" t="s">
        <v>12</v>
      </c>
      <c r="D509">
        <v>25</v>
      </c>
      <c r="E509" t="s">
        <v>95</v>
      </c>
      <c r="F509">
        <v>25.58</v>
      </c>
      <c r="G509" t="s">
        <v>513</v>
      </c>
    </row>
    <row r="510" spans="1:7" x14ac:dyDescent="0.25">
      <c r="A510">
        <v>25.591999999999999</v>
      </c>
      <c r="B510">
        <v>25</v>
      </c>
      <c r="C510" s="1" t="s">
        <v>12</v>
      </c>
      <c r="D510">
        <v>25</v>
      </c>
      <c r="E510" t="s">
        <v>95</v>
      </c>
      <c r="F510">
        <v>25.591999999999999</v>
      </c>
      <c r="G510" t="s">
        <v>514</v>
      </c>
    </row>
    <row r="511" spans="1:7" x14ac:dyDescent="0.25">
      <c r="A511">
        <v>25.594000000000001</v>
      </c>
      <c r="B511">
        <v>25</v>
      </c>
      <c r="C511" s="1" t="s">
        <v>12</v>
      </c>
      <c r="D511">
        <v>25</v>
      </c>
      <c r="E511" t="s">
        <v>95</v>
      </c>
      <c r="F511">
        <v>25.594000000000001</v>
      </c>
      <c r="G511" t="s">
        <v>515</v>
      </c>
    </row>
    <row r="512" spans="1:7" x14ac:dyDescent="0.25">
      <c r="A512">
        <v>25.596</v>
      </c>
      <c r="B512">
        <v>25</v>
      </c>
      <c r="C512" s="1" t="s">
        <v>12</v>
      </c>
      <c r="D512">
        <v>25</v>
      </c>
      <c r="E512" t="s">
        <v>95</v>
      </c>
      <c r="F512">
        <v>25.596</v>
      </c>
      <c r="G512" t="s">
        <v>516</v>
      </c>
    </row>
    <row r="513" spans="1:7" x14ac:dyDescent="0.25">
      <c r="A513">
        <v>25.599</v>
      </c>
      <c r="B513">
        <v>25</v>
      </c>
      <c r="C513" s="1" t="s">
        <v>12</v>
      </c>
      <c r="D513">
        <v>25</v>
      </c>
      <c r="E513" t="s">
        <v>95</v>
      </c>
      <c r="F513">
        <v>25.599</v>
      </c>
      <c r="G513" t="s">
        <v>517</v>
      </c>
    </row>
    <row r="514" spans="1:7" x14ac:dyDescent="0.25">
      <c r="A514">
        <v>25.611999999999998</v>
      </c>
      <c r="B514">
        <v>25</v>
      </c>
      <c r="C514" s="1" t="s">
        <v>12</v>
      </c>
      <c r="D514">
        <v>25</v>
      </c>
      <c r="E514" t="s">
        <v>95</v>
      </c>
      <c r="F514">
        <v>25.611999999999998</v>
      </c>
      <c r="G514" t="s">
        <v>518</v>
      </c>
    </row>
    <row r="515" spans="1:7" x14ac:dyDescent="0.25">
      <c r="A515">
        <v>13.894</v>
      </c>
      <c r="B515">
        <v>13</v>
      </c>
      <c r="C515" s="1" t="s">
        <v>35</v>
      </c>
      <c r="D515">
        <v>13</v>
      </c>
      <c r="E515" t="s">
        <v>140</v>
      </c>
      <c r="F515">
        <v>13.894</v>
      </c>
      <c r="G515" t="s">
        <v>519</v>
      </c>
    </row>
    <row r="516" spans="1:7" x14ac:dyDescent="0.25">
      <c r="A516">
        <v>25.649000000000001</v>
      </c>
      <c r="B516">
        <v>25</v>
      </c>
      <c r="C516" s="1" t="s">
        <v>12</v>
      </c>
      <c r="D516">
        <v>25</v>
      </c>
      <c r="E516" t="s">
        <v>95</v>
      </c>
      <c r="F516">
        <v>25.649000000000001</v>
      </c>
      <c r="G516" t="s">
        <v>520</v>
      </c>
    </row>
    <row r="517" spans="1:7" x14ac:dyDescent="0.25">
      <c r="A517">
        <v>25.652999999999999</v>
      </c>
      <c r="B517">
        <v>25</v>
      </c>
      <c r="C517" s="1" t="s">
        <v>12</v>
      </c>
      <c r="D517">
        <v>25</v>
      </c>
      <c r="E517" t="s">
        <v>95</v>
      </c>
      <c r="F517">
        <v>25.652999999999999</v>
      </c>
      <c r="G517" t="s">
        <v>521</v>
      </c>
    </row>
    <row r="518" spans="1:7" x14ac:dyDescent="0.25">
      <c r="A518">
        <v>25.658000000000001</v>
      </c>
      <c r="B518">
        <v>25</v>
      </c>
      <c r="C518" s="1" t="s">
        <v>12</v>
      </c>
      <c r="D518">
        <v>25</v>
      </c>
      <c r="E518" t="s">
        <v>95</v>
      </c>
      <c r="F518">
        <v>25.658000000000001</v>
      </c>
      <c r="G518" t="s">
        <v>99</v>
      </c>
    </row>
    <row r="519" spans="1:7" x14ac:dyDescent="0.25">
      <c r="A519">
        <v>15.403</v>
      </c>
      <c r="B519">
        <v>15</v>
      </c>
      <c r="C519" s="1" t="s">
        <v>12</v>
      </c>
      <c r="D519">
        <v>15</v>
      </c>
      <c r="E519" t="s">
        <v>198</v>
      </c>
      <c r="F519">
        <v>15.403</v>
      </c>
      <c r="G519" t="s">
        <v>522</v>
      </c>
    </row>
    <row r="520" spans="1:7" x14ac:dyDescent="0.25">
      <c r="A520">
        <v>25.899000000000001</v>
      </c>
      <c r="B520">
        <v>25</v>
      </c>
      <c r="C520" s="1" t="s">
        <v>12</v>
      </c>
      <c r="D520">
        <v>25</v>
      </c>
      <c r="E520" t="s">
        <v>95</v>
      </c>
      <c r="F520">
        <v>25.899000000000001</v>
      </c>
      <c r="G520" t="s">
        <v>523</v>
      </c>
    </row>
    <row r="521" spans="1:7" x14ac:dyDescent="0.25">
      <c r="A521">
        <v>25.736000000000001</v>
      </c>
      <c r="B521">
        <v>25</v>
      </c>
      <c r="C521" s="1" t="s">
        <v>12</v>
      </c>
      <c r="D521">
        <v>25</v>
      </c>
      <c r="E521" t="s">
        <v>95</v>
      </c>
      <c r="F521">
        <v>25.736000000000001</v>
      </c>
      <c r="G521" t="s">
        <v>524</v>
      </c>
    </row>
    <row r="522" spans="1:7" x14ac:dyDescent="0.25">
      <c r="A522">
        <v>25.74</v>
      </c>
      <c r="B522">
        <v>25</v>
      </c>
      <c r="C522" s="1" t="s">
        <v>12</v>
      </c>
      <c r="D522">
        <v>25</v>
      </c>
      <c r="E522" t="s">
        <v>95</v>
      </c>
      <c r="F522">
        <v>25.74</v>
      </c>
      <c r="G522" t="s">
        <v>525</v>
      </c>
    </row>
    <row r="523" spans="1:7" x14ac:dyDescent="0.25">
      <c r="A523">
        <v>25.742999999999999</v>
      </c>
      <c r="B523">
        <v>25</v>
      </c>
      <c r="C523" s="1" t="s">
        <v>12</v>
      </c>
      <c r="D523">
        <v>25</v>
      </c>
      <c r="E523" t="s">
        <v>95</v>
      </c>
      <c r="F523">
        <v>25.742999999999999</v>
      </c>
      <c r="G523" t="s">
        <v>526</v>
      </c>
    </row>
    <row r="524" spans="1:7" x14ac:dyDescent="0.25">
      <c r="A524">
        <v>25.745000000000001</v>
      </c>
      <c r="B524">
        <v>25</v>
      </c>
      <c r="C524" s="1" t="s">
        <v>12</v>
      </c>
      <c r="D524">
        <v>25</v>
      </c>
      <c r="E524" t="s">
        <v>95</v>
      </c>
      <c r="F524">
        <v>25.745000000000001</v>
      </c>
      <c r="G524" t="s">
        <v>527</v>
      </c>
    </row>
    <row r="525" spans="1:7" x14ac:dyDescent="0.25">
      <c r="A525">
        <v>25.754000000000001</v>
      </c>
      <c r="B525">
        <v>25</v>
      </c>
      <c r="C525" s="1" t="s">
        <v>12</v>
      </c>
      <c r="D525">
        <v>25</v>
      </c>
      <c r="E525" t="s">
        <v>95</v>
      </c>
      <c r="F525">
        <v>25.754000000000001</v>
      </c>
      <c r="G525" t="s">
        <v>528</v>
      </c>
    </row>
    <row r="526" spans="1:7" x14ac:dyDescent="0.25">
      <c r="A526">
        <v>25.768999999999998</v>
      </c>
      <c r="B526">
        <v>25</v>
      </c>
      <c r="C526" s="1" t="s">
        <v>12</v>
      </c>
      <c r="D526">
        <v>25</v>
      </c>
      <c r="E526" t="s">
        <v>95</v>
      </c>
      <c r="F526">
        <v>25.768999999999998</v>
      </c>
      <c r="G526" t="s">
        <v>529</v>
      </c>
    </row>
    <row r="527" spans="1:7" x14ac:dyDescent="0.25">
      <c r="A527">
        <v>25.771999999999998</v>
      </c>
      <c r="B527">
        <v>25</v>
      </c>
      <c r="C527" s="1" t="s">
        <v>12</v>
      </c>
      <c r="D527">
        <v>25</v>
      </c>
      <c r="E527" t="s">
        <v>95</v>
      </c>
      <c r="F527">
        <v>25.771999999999998</v>
      </c>
      <c r="G527" t="s">
        <v>530</v>
      </c>
    </row>
    <row r="528" spans="1:7" x14ac:dyDescent="0.25">
      <c r="A528">
        <v>25.777000000000001</v>
      </c>
      <c r="B528">
        <v>25</v>
      </c>
      <c r="C528" s="1" t="s">
        <v>12</v>
      </c>
      <c r="D528">
        <v>25</v>
      </c>
      <c r="E528" t="s">
        <v>95</v>
      </c>
      <c r="F528">
        <v>25.777000000000001</v>
      </c>
      <c r="G528" t="s">
        <v>531</v>
      </c>
    </row>
    <row r="529" spans="1:7" x14ac:dyDescent="0.25">
      <c r="A529">
        <v>25.779</v>
      </c>
      <c r="B529">
        <v>25</v>
      </c>
      <c r="C529" s="1" t="s">
        <v>12</v>
      </c>
      <c r="D529">
        <v>25</v>
      </c>
      <c r="E529" t="s">
        <v>95</v>
      </c>
      <c r="F529">
        <v>25.779</v>
      </c>
      <c r="G529" t="s">
        <v>532</v>
      </c>
    </row>
    <row r="530" spans="1:7" x14ac:dyDescent="0.25">
      <c r="A530">
        <v>25.780999999999999</v>
      </c>
      <c r="B530">
        <v>25</v>
      </c>
      <c r="C530" s="1" t="s">
        <v>12</v>
      </c>
      <c r="D530">
        <v>25</v>
      </c>
      <c r="E530" t="s">
        <v>95</v>
      </c>
      <c r="F530">
        <v>25.780999999999999</v>
      </c>
      <c r="G530" t="s">
        <v>533</v>
      </c>
    </row>
    <row r="531" spans="1:7" x14ac:dyDescent="0.25">
      <c r="A531">
        <v>25.785</v>
      </c>
      <c r="B531">
        <v>25</v>
      </c>
      <c r="C531" s="1" t="s">
        <v>12</v>
      </c>
      <c r="D531">
        <v>25</v>
      </c>
      <c r="E531" t="s">
        <v>95</v>
      </c>
      <c r="F531">
        <v>25.785</v>
      </c>
      <c r="G531" t="s">
        <v>534</v>
      </c>
    </row>
    <row r="532" spans="1:7" x14ac:dyDescent="0.25">
      <c r="A532">
        <v>63.302</v>
      </c>
      <c r="B532">
        <v>63</v>
      </c>
      <c r="C532" s="1" t="s">
        <v>0</v>
      </c>
      <c r="D532">
        <v>63</v>
      </c>
      <c r="E532" t="s">
        <v>445</v>
      </c>
      <c r="F532">
        <v>63.302</v>
      </c>
      <c r="G532" t="s">
        <v>535</v>
      </c>
    </row>
    <row r="533" spans="1:7" x14ac:dyDescent="0.25">
      <c r="A533">
        <v>25.792999999999999</v>
      </c>
      <c r="B533">
        <v>25</v>
      </c>
      <c r="C533" s="1" t="s">
        <v>12</v>
      </c>
      <c r="D533">
        <v>25</v>
      </c>
      <c r="E533" t="s">
        <v>95</v>
      </c>
      <c r="F533">
        <v>25.792999999999999</v>
      </c>
      <c r="G533" t="s">
        <v>536</v>
      </c>
    </row>
    <row r="534" spans="1:7" x14ac:dyDescent="0.25">
      <c r="A534">
        <v>25.797000000000001</v>
      </c>
      <c r="B534">
        <v>25</v>
      </c>
      <c r="C534" s="1" t="s">
        <v>12</v>
      </c>
      <c r="D534">
        <v>25</v>
      </c>
      <c r="E534" t="s">
        <v>95</v>
      </c>
      <c r="F534">
        <v>25.797000000000001</v>
      </c>
      <c r="G534" t="s">
        <v>537</v>
      </c>
    </row>
    <row r="535" spans="1:7" x14ac:dyDescent="0.25">
      <c r="A535">
        <v>25.798999999999999</v>
      </c>
      <c r="B535">
        <v>25</v>
      </c>
      <c r="C535" s="1" t="s">
        <v>12</v>
      </c>
      <c r="D535">
        <v>25</v>
      </c>
      <c r="E535" t="s">
        <v>95</v>
      </c>
      <c r="F535">
        <v>25.798999999999999</v>
      </c>
      <c r="G535" t="s">
        <v>538</v>
      </c>
    </row>
    <row r="536" spans="1:7" x14ac:dyDescent="0.25">
      <c r="A536">
        <v>25.805</v>
      </c>
      <c r="B536">
        <v>25</v>
      </c>
      <c r="C536" s="1" t="s">
        <v>12</v>
      </c>
      <c r="D536">
        <v>25</v>
      </c>
      <c r="E536" t="s">
        <v>95</v>
      </c>
      <c r="F536">
        <v>25.805</v>
      </c>
      <c r="G536" t="s">
        <v>539</v>
      </c>
    </row>
    <row r="537" spans="1:7" x14ac:dyDescent="0.25">
      <c r="A537">
        <v>25.806999999999999</v>
      </c>
      <c r="B537">
        <v>25</v>
      </c>
      <c r="C537" s="1" t="s">
        <v>12</v>
      </c>
      <c r="D537">
        <v>25</v>
      </c>
      <c r="E537" t="s">
        <v>95</v>
      </c>
      <c r="F537">
        <v>25.806999999999999</v>
      </c>
      <c r="G537" t="s">
        <v>540</v>
      </c>
    </row>
    <row r="538" spans="1:7" x14ac:dyDescent="0.25">
      <c r="A538">
        <v>25.815000000000001</v>
      </c>
      <c r="B538">
        <v>25</v>
      </c>
      <c r="C538" s="1" t="s">
        <v>12</v>
      </c>
      <c r="D538">
        <v>25</v>
      </c>
      <c r="E538" t="s">
        <v>95</v>
      </c>
      <c r="F538">
        <v>25.815000000000001</v>
      </c>
      <c r="G538" t="s">
        <v>541</v>
      </c>
    </row>
    <row r="539" spans="1:7" x14ac:dyDescent="0.25">
      <c r="A539">
        <v>25.817</v>
      </c>
      <c r="B539">
        <v>25</v>
      </c>
      <c r="C539" s="1" t="s">
        <v>12</v>
      </c>
      <c r="D539">
        <v>25</v>
      </c>
      <c r="E539" t="s">
        <v>95</v>
      </c>
      <c r="F539">
        <v>25.817</v>
      </c>
      <c r="G539" t="s">
        <v>542</v>
      </c>
    </row>
    <row r="540" spans="1:7" x14ac:dyDescent="0.25">
      <c r="A540">
        <v>25.823</v>
      </c>
      <c r="B540">
        <v>25</v>
      </c>
      <c r="C540" s="1" t="s">
        <v>12</v>
      </c>
      <c r="D540">
        <v>25</v>
      </c>
      <c r="E540" t="s">
        <v>95</v>
      </c>
      <c r="F540">
        <v>25.823</v>
      </c>
      <c r="G540" t="s">
        <v>543</v>
      </c>
    </row>
    <row r="541" spans="1:7" x14ac:dyDescent="0.25">
      <c r="A541">
        <v>25.838999999999999</v>
      </c>
      <c r="B541">
        <v>25</v>
      </c>
      <c r="C541" s="1" t="s">
        <v>12</v>
      </c>
      <c r="D541">
        <v>25</v>
      </c>
      <c r="E541" t="s">
        <v>95</v>
      </c>
      <c r="F541">
        <v>25.838999999999999</v>
      </c>
      <c r="G541" t="s">
        <v>544</v>
      </c>
    </row>
    <row r="542" spans="1:7" x14ac:dyDescent="0.25">
      <c r="A542">
        <v>25.841000000000001</v>
      </c>
      <c r="B542">
        <v>25</v>
      </c>
      <c r="C542" s="1" t="s">
        <v>12</v>
      </c>
      <c r="D542">
        <v>25</v>
      </c>
      <c r="E542" t="s">
        <v>95</v>
      </c>
      <c r="F542">
        <v>25.841000000000001</v>
      </c>
      <c r="G542" t="s">
        <v>545</v>
      </c>
    </row>
    <row r="543" spans="1:7" x14ac:dyDescent="0.25">
      <c r="A543">
        <v>73.77</v>
      </c>
      <c r="B543">
        <v>73</v>
      </c>
      <c r="C543" s="1" t="s">
        <v>103</v>
      </c>
      <c r="D543">
        <v>73</v>
      </c>
      <c r="E543" t="s">
        <v>146</v>
      </c>
      <c r="F543">
        <v>73.77</v>
      </c>
      <c r="G543" t="s">
        <v>392</v>
      </c>
    </row>
    <row r="544" spans="1:7" x14ac:dyDescent="0.25">
      <c r="A544">
        <v>25.844999999999999</v>
      </c>
      <c r="B544">
        <v>25</v>
      </c>
      <c r="C544" s="1" t="s">
        <v>12</v>
      </c>
      <c r="D544">
        <v>25</v>
      </c>
      <c r="E544" t="s">
        <v>95</v>
      </c>
      <c r="F544">
        <v>25.844999999999999</v>
      </c>
      <c r="G544" t="s">
        <v>546</v>
      </c>
    </row>
    <row r="545" spans="1:7" x14ac:dyDescent="0.25">
      <c r="A545">
        <v>25.850999999999999</v>
      </c>
      <c r="B545">
        <v>25</v>
      </c>
      <c r="C545" s="1" t="s">
        <v>12</v>
      </c>
      <c r="D545">
        <v>25</v>
      </c>
      <c r="E545" t="s">
        <v>95</v>
      </c>
      <c r="F545">
        <v>25.850999999999999</v>
      </c>
      <c r="G545" t="s">
        <v>547</v>
      </c>
    </row>
    <row r="546" spans="1:7" x14ac:dyDescent="0.25">
      <c r="A546">
        <v>50.15</v>
      </c>
      <c r="B546">
        <v>50</v>
      </c>
      <c r="C546" s="1" t="s">
        <v>56</v>
      </c>
      <c r="D546">
        <v>50</v>
      </c>
      <c r="E546" t="s">
        <v>548</v>
      </c>
      <c r="F546">
        <v>50.15</v>
      </c>
      <c r="G546" t="s">
        <v>549</v>
      </c>
    </row>
    <row r="547" spans="1:7" x14ac:dyDescent="0.25">
      <c r="A547">
        <v>25.867000000000001</v>
      </c>
      <c r="B547">
        <v>25</v>
      </c>
      <c r="C547" s="1" t="s">
        <v>12</v>
      </c>
      <c r="D547">
        <v>25</v>
      </c>
      <c r="E547" t="s">
        <v>95</v>
      </c>
      <c r="F547">
        <v>25.867000000000001</v>
      </c>
      <c r="G547" t="s">
        <v>550</v>
      </c>
    </row>
    <row r="548" spans="1:7" x14ac:dyDescent="0.25">
      <c r="A548">
        <v>25.870999999999999</v>
      </c>
      <c r="B548">
        <v>25</v>
      </c>
      <c r="C548" s="1" t="s">
        <v>12</v>
      </c>
      <c r="D548">
        <v>25</v>
      </c>
      <c r="E548" t="s">
        <v>95</v>
      </c>
      <c r="F548">
        <v>25.870999999999999</v>
      </c>
      <c r="G548" t="s">
        <v>551</v>
      </c>
    </row>
    <row r="549" spans="1:7" x14ac:dyDescent="0.25">
      <c r="A549">
        <v>25.873000000000001</v>
      </c>
      <c r="B549">
        <v>25</v>
      </c>
      <c r="C549" s="1" t="s">
        <v>12</v>
      </c>
      <c r="D549">
        <v>25</v>
      </c>
      <c r="E549" t="s">
        <v>95</v>
      </c>
      <c r="F549">
        <v>25.873000000000001</v>
      </c>
      <c r="G549" t="s">
        <v>552</v>
      </c>
    </row>
    <row r="550" spans="1:7" x14ac:dyDescent="0.25">
      <c r="A550">
        <v>25.875</v>
      </c>
      <c r="B550">
        <v>25</v>
      </c>
      <c r="C550" s="1" t="s">
        <v>12</v>
      </c>
      <c r="D550">
        <v>25</v>
      </c>
      <c r="E550" t="s">
        <v>95</v>
      </c>
      <c r="F550">
        <v>25.875</v>
      </c>
      <c r="G550" t="s">
        <v>553</v>
      </c>
    </row>
    <row r="551" spans="1:7" x14ac:dyDescent="0.25">
      <c r="A551">
        <v>25.878</v>
      </c>
      <c r="B551">
        <v>25</v>
      </c>
      <c r="C551" s="1" t="s">
        <v>12</v>
      </c>
      <c r="D551">
        <v>25</v>
      </c>
      <c r="E551" t="s">
        <v>95</v>
      </c>
      <c r="F551">
        <v>25.878</v>
      </c>
      <c r="G551" t="s">
        <v>554</v>
      </c>
    </row>
    <row r="552" spans="1:7" x14ac:dyDescent="0.25">
      <c r="A552">
        <v>25.898</v>
      </c>
      <c r="B552">
        <v>25</v>
      </c>
      <c r="C552" s="1" t="s">
        <v>12</v>
      </c>
      <c r="D552">
        <v>25</v>
      </c>
      <c r="E552" t="s">
        <v>95</v>
      </c>
      <c r="F552">
        <v>25.898</v>
      </c>
      <c r="G552" t="s">
        <v>555</v>
      </c>
    </row>
    <row r="553" spans="1:7" x14ac:dyDescent="0.25">
      <c r="A553">
        <v>27.001000000000001</v>
      </c>
      <c r="B553">
        <v>27</v>
      </c>
      <c r="C553" s="1" t="s">
        <v>113</v>
      </c>
      <c r="D553">
        <v>27</v>
      </c>
      <c r="E553" t="s">
        <v>284</v>
      </c>
      <c r="F553">
        <v>27.001000000000001</v>
      </c>
      <c r="G553" t="s">
        <v>556</v>
      </c>
    </row>
    <row r="554" spans="1:7" x14ac:dyDescent="0.25">
      <c r="A554">
        <v>27.006</v>
      </c>
      <c r="B554">
        <v>27</v>
      </c>
      <c r="C554" s="1" t="s">
        <v>113</v>
      </c>
      <c r="D554">
        <v>27</v>
      </c>
      <c r="E554" t="s">
        <v>284</v>
      </c>
      <c r="F554">
        <v>27.006</v>
      </c>
      <c r="G554" t="s">
        <v>557</v>
      </c>
    </row>
    <row r="555" spans="1:7" x14ac:dyDescent="0.25">
      <c r="A555">
        <v>27.024999999999999</v>
      </c>
      <c r="B555">
        <v>27</v>
      </c>
      <c r="C555" s="1" t="s">
        <v>113</v>
      </c>
      <c r="D555">
        <v>27</v>
      </c>
      <c r="E555" t="s">
        <v>284</v>
      </c>
      <c r="F555">
        <v>27.024999999999999</v>
      </c>
      <c r="G555" t="s">
        <v>558</v>
      </c>
    </row>
    <row r="556" spans="1:7" x14ac:dyDescent="0.25">
      <c r="A556">
        <v>27.05</v>
      </c>
      <c r="B556">
        <v>27</v>
      </c>
      <c r="C556" s="1" t="s">
        <v>113</v>
      </c>
      <c r="D556">
        <v>27</v>
      </c>
      <c r="E556" t="s">
        <v>284</v>
      </c>
      <c r="F556">
        <v>27.05</v>
      </c>
      <c r="G556" t="s">
        <v>559</v>
      </c>
    </row>
    <row r="557" spans="1:7" x14ac:dyDescent="0.25">
      <c r="A557">
        <v>27.073</v>
      </c>
      <c r="B557">
        <v>27</v>
      </c>
      <c r="C557" s="1" t="s">
        <v>113</v>
      </c>
      <c r="D557">
        <v>27</v>
      </c>
      <c r="E557" t="s">
        <v>284</v>
      </c>
      <c r="F557">
        <v>27.073</v>
      </c>
      <c r="G557" t="s">
        <v>560</v>
      </c>
    </row>
    <row r="558" spans="1:7" x14ac:dyDescent="0.25">
      <c r="A558">
        <v>27.074999999999999</v>
      </c>
      <c r="B558">
        <v>27</v>
      </c>
      <c r="C558" s="1" t="s">
        <v>113</v>
      </c>
      <c r="D558">
        <v>27</v>
      </c>
      <c r="E558" t="s">
        <v>284</v>
      </c>
      <c r="F558">
        <v>27.074999999999999</v>
      </c>
      <c r="G558" t="s">
        <v>561</v>
      </c>
    </row>
    <row r="559" spans="1:7" x14ac:dyDescent="0.25">
      <c r="A559">
        <v>27.077000000000002</v>
      </c>
      <c r="B559">
        <v>27</v>
      </c>
      <c r="C559" s="1" t="s">
        <v>113</v>
      </c>
      <c r="D559">
        <v>27</v>
      </c>
      <c r="E559" t="s">
        <v>284</v>
      </c>
      <c r="F559">
        <v>27.077000000000002</v>
      </c>
      <c r="G559" t="s">
        <v>562</v>
      </c>
    </row>
    <row r="560" spans="1:7" x14ac:dyDescent="0.25">
      <c r="A560">
        <v>15.087</v>
      </c>
      <c r="B560">
        <v>15</v>
      </c>
      <c r="C560" s="1" t="s">
        <v>12</v>
      </c>
      <c r="D560">
        <v>15</v>
      </c>
      <c r="E560" t="s">
        <v>198</v>
      </c>
      <c r="F560">
        <v>15.087</v>
      </c>
      <c r="G560" t="s">
        <v>254</v>
      </c>
    </row>
    <row r="561" spans="1:7" x14ac:dyDescent="0.25">
      <c r="A561">
        <v>27.099</v>
      </c>
      <c r="B561">
        <v>27</v>
      </c>
      <c r="C561" s="1" t="s">
        <v>113</v>
      </c>
      <c r="D561">
        <v>27</v>
      </c>
      <c r="E561" t="s">
        <v>284</v>
      </c>
      <c r="F561">
        <v>27.099</v>
      </c>
      <c r="G561" t="s">
        <v>563</v>
      </c>
    </row>
    <row r="562" spans="1:7" x14ac:dyDescent="0.25">
      <c r="A562">
        <v>27.81</v>
      </c>
      <c r="B562">
        <v>27</v>
      </c>
      <c r="C562" s="1" t="s">
        <v>113</v>
      </c>
      <c r="D562">
        <v>27</v>
      </c>
      <c r="E562" t="s">
        <v>284</v>
      </c>
      <c r="F562">
        <v>27.81</v>
      </c>
      <c r="G562" t="s">
        <v>564</v>
      </c>
    </row>
    <row r="563" spans="1:7" x14ac:dyDescent="0.25">
      <c r="A563">
        <v>47.57</v>
      </c>
      <c r="B563">
        <v>47</v>
      </c>
      <c r="C563" s="1" t="s">
        <v>35</v>
      </c>
      <c r="D563">
        <v>47</v>
      </c>
      <c r="E563" t="s">
        <v>352</v>
      </c>
      <c r="F563">
        <v>47.57</v>
      </c>
      <c r="G563" t="s">
        <v>565</v>
      </c>
    </row>
    <row r="564" spans="1:7" x14ac:dyDescent="0.25">
      <c r="A564">
        <v>27.16</v>
      </c>
      <c r="B564">
        <v>27</v>
      </c>
      <c r="C564" s="1" t="s">
        <v>113</v>
      </c>
      <c r="D564">
        <v>27</v>
      </c>
      <c r="E564" t="s">
        <v>284</v>
      </c>
      <c r="F564">
        <v>27.16</v>
      </c>
      <c r="G564" t="s">
        <v>566</v>
      </c>
    </row>
    <row r="565" spans="1:7" x14ac:dyDescent="0.25">
      <c r="A565">
        <v>27.204999999999998</v>
      </c>
      <c r="B565">
        <v>27</v>
      </c>
      <c r="C565" s="1" t="s">
        <v>113</v>
      </c>
      <c r="D565">
        <v>27</v>
      </c>
      <c r="E565" t="s">
        <v>284</v>
      </c>
      <c r="F565">
        <v>27.204999999999998</v>
      </c>
      <c r="G565" t="s">
        <v>567</v>
      </c>
    </row>
    <row r="566" spans="1:7" x14ac:dyDescent="0.25">
      <c r="A566">
        <v>86.885000000000005</v>
      </c>
      <c r="B566">
        <v>86</v>
      </c>
      <c r="C566" s="1" t="s">
        <v>103</v>
      </c>
      <c r="D566">
        <v>86</v>
      </c>
      <c r="E566" t="s">
        <v>104</v>
      </c>
      <c r="F566">
        <v>86.885000000000005</v>
      </c>
      <c r="G566" t="s">
        <v>568</v>
      </c>
    </row>
    <row r="567" spans="1:7" x14ac:dyDescent="0.25">
      <c r="A567">
        <v>25.268999999999998</v>
      </c>
      <c r="B567">
        <v>25</v>
      </c>
      <c r="C567" s="1" t="s">
        <v>12</v>
      </c>
      <c r="D567">
        <v>25</v>
      </c>
      <c r="E567" t="s">
        <v>95</v>
      </c>
      <c r="F567">
        <v>25.268999999999998</v>
      </c>
      <c r="G567" t="s">
        <v>569</v>
      </c>
    </row>
    <row r="568" spans="1:7" x14ac:dyDescent="0.25">
      <c r="A568">
        <v>27.372</v>
      </c>
      <c r="B568">
        <v>27</v>
      </c>
      <c r="C568" s="1" t="s">
        <v>113</v>
      </c>
      <c r="D568">
        <v>27</v>
      </c>
      <c r="E568" t="s">
        <v>284</v>
      </c>
      <c r="F568">
        <v>27.372</v>
      </c>
      <c r="G568" t="s">
        <v>570</v>
      </c>
    </row>
    <row r="569" spans="1:7" x14ac:dyDescent="0.25">
      <c r="A569">
        <v>27.413</v>
      </c>
      <c r="B569">
        <v>27</v>
      </c>
      <c r="C569" s="1" t="s">
        <v>113</v>
      </c>
      <c r="D569">
        <v>27</v>
      </c>
      <c r="E569" t="s">
        <v>284</v>
      </c>
      <c r="F569">
        <v>27.413</v>
      </c>
      <c r="G569" t="s">
        <v>571</v>
      </c>
    </row>
    <row r="570" spans="1:7" x14ac:dyDescent="0.25">
      <c r="A570">
        <v>27.425000000000001</v>
      </c>
      <c r="B570">
        <v>27</v>
      </c>
      <c r="C570" s="1" t="s">
        <v>113</v>
      </c>
      <c r="D570">
        <v>27</v>
      </c>
      <c r="E570" t="s">
        <v>284</v>
      </c>
      <c r="F570">
        <v>27.425000000000001</v>
      </c>
      <c r="G570" t="s">
        <v>572</v>
      </c>
    </row>
    <row r="571" spans="1:7" x14ac:dyDescent="0.25">
      <c r="A571">
        <v>27.43</v>
      </c>
      <c r="B571">
        <v>27</v>
      </c>
      <c r="C571" s="1" t="s">
        <v>113</v>
      </c>
      <c r="D571">
        <v>27</v>
      </c>
      <c r="E571" t="s">
        <v>284</v>
      </c>
      <c r="F571">
        <v>27.43</v>
      </c>
      <c r="G571" t="s">
        <v>573</v>
      </c>
    </row>
    <row r="572" spans="1:7" x14ac:dyDescent="0.25">
      <c r="A572">
        <v>27.45</v>
      </c>
      <c r="B572">
        <v>27</v>
      </c>
      <c r="C572" s="1" t="s">
        <v>113</v>
      </c>
      <c r="D572">
        <v>27</v>
      </c>
      <c r="E572" t="s">
        <v>284</v>
      </c>
      <c r="F572">
        <v>27.45</v>
      </c>
      <c r="G572" t="s">
        <v>574</v>
      </c>
    </row>
    <row r="573" spans="1:7" x14ac:dyDescent="0.25">
      <c r="A573">
        <v>27.491</v>
      </c>
      <c r="B573">
        <v>27</v>
      </c>
      <c r="C573" s="1" t="s">
        <v>113</v>
      </c>
      <c r="D573">
        <v>27</v>
      </c>
      <c r="E573" t="s">
        <v>284</v>
      </c>
      <c r="F573">
        <v>27.491</v>
      </c>
      <c r="G573" t="s">
        <v>575</v>
      </c>
    </row>
    <row r="574" spans="1:7" x14ac:dyDescent="0.25">
      <c r="A574">
        <v>27.495000000000001</v>
      </c>
      <c r="B574">
        <v>27</v>
      </c>
      <c r="C574" s="1" t="s">
        <v>113</v>
      </c>
      <c r="D574">
        <v>27</v>
      </c>
      <c r="E574" t="s">
        <v>284</v>
      </c>
      <c r="F574">
        <v>27.495000000000001</v>
      </c>
      <c r="G574" t="s">
        <v>576</v>
      </c>
    </row>
    <row r="575" spans="1:7" x14ac:dyDescent="0.25">
      <c r="A575">
        <v>27.58</v>
      </c>
      <c r="B575">
        <v>27</v>
      </c>
      <c r="C575" s="1" t="s">
        <v>113</v>
      </c>
      <c r="D575">
        <v>27</v>
      </c>
      <c r="E575" t="s">
        <v>284</v>
      </c>
      <c r="F575">
        <v>27.58</v>
      </c>
      <c r="G575" t="s">
        <v>577</v>
      </c>
    </row>
    <row r="576" spans="1:7" x14ac:dyDescent="0.25">
      <c r="A576">
        <v>27.6</v>
      </c>
      <c r="B576">
        <v>27</v>
      </c>
      <c r="C576" s="1" t="s">
        <v>113</v>
      </c>
      <c r="D576">
        <v>27</v>
      </c>
      <c r="E576" t="s">
        <v>284</v>
      </c>
      <c r="F576">
        <v>27.6</v>
      </c>
      <c r="G576" t="s">
        <v>578</v>
      </c>
    </row>
    <row r="577" spans="1:7" x14ac:dyDescent="0.25">
      <c r="A577">
        <v>27.614999999999998</v>
      </c>
      <c r="B577">
        <v>27</v>
      </c>
      <c r="C577" s="1" t="s">
        <v>113</v>
      </c>
      <c r="D577">
        <v>27</v>
      </c>
      <c r="E577" t="s">
        <v>284</v>
      </c>
      <c r="F577">
        <v>27.614999999999998</v>
      </c>
      <c r="G577" t="s">
        <v>341</v>
      </c>
    </row>
    <row r="578" spans="1:7" x14ac:dyDescent="0.25">
      <c r="A578">
        <v>23.58</v>
      </c>
      <c r="B578">
        <v>23</v>
      </c>
      <c r="C578" s="1" t="s">
        <v>35</v>
      </c>
      <c r="D578">
        <v>23</v>
      </c>
      <c r="E578" t="s">
        <v>101</v>
      </c>
      <c r="F578">
        <v>23.58</v>
      </c>
      <c r="G578" t="s">
        <v>579</v>
      </c>
    </row>
    <row r="579" spans="1:7" x14ac:dyDescent="0.25">
      <c r="A579">
        <v>27.745000000000001</v>
      </c>
      <c r="B579">
        <v>27</v>
      </c>
      <c r="C579" s="1" t="s">
        <v>113</v>
      </c>
      <c r="D579">
        <v>27</v>
      </c>
      <c r="E579" t="s">
        <v>284</v>
      </c>
      <c r="F579">
        <v>27.745000000000001</v>
      </c>
      <c r="G579" t="s">
        <v>580</v>
      </c>
    </row>
    <row r="580" spans="1:7" x14ac:dyDescent="0.25">
      <c r="A580">
        <v>27.8</v>
      </c>
      <c r="B580">
        <v>27</v>
      </c>
      <c r="C580" s="1" t="s">
        <v>113</v>
      </c>
      <c r="D580">
        <v>27</v>
      </c>
      <c r="E580" t="s">
        <v>284</v>
      </c>
      <c r="F580">
        <v>27.8</v>
      </c>
      <c r="G580" t="s">
        <v>581</v>
      </c>
    </row>
    <row r="581" spans="1:7" x14ac:dyDescent="0.25">
      <c r="A581">
        <v>41.000999999999998</v>
      </c>
      <c r="B581">
        <v>41</v>
      </c>
      <c r="C581" s="1" t="s">
        <v>103</v>
      </c>
      <c r="D581">
        <v>41</v>
      </c>
      <c r="E581" t="s">
        <v>582</v>
      </c>
      <c r="F581">
        <v>41.000999999999998</v>
      </c>
      <c r="G581" t="s">
        <v>583</v>
      </c>
    </row>
    <row r="582" spans="1:7" x14ac:dyDescent="0.25">
      <c r="A582">
        <v>41.006</v>
      </c>
      <c r="B582">
        <v>41</v>
      </c>
      <c r="C582" s="1" t="s">
        <v>103</v>
      </c>
      <c r="D582">
        <v>41</v>
      </c>
      <c r="E582" t="s">
        <v>582</v>
      </c>
      <c r="F582">
        <v>41.006</v>
      </c>
      <c r="G582" t="s">
        <v>584</v>
      </c>
    </row>
    <row r="583" spans="1:7" x14ac:dyDescent="0.25">
      <c r="A583">
        <v>41.012999999999998</v>
      </c>
      <c r="B583">
        <v>41</v>
      </c>
      <c r="C583" s="1" t="s">
        <v>103</v>
      </c>
      <c r="D583">
        <v>41</v>
      </c>
      <c r="E583" t="s">
        <v>582</v>
      </c>
      <c r="F583">
        <v>41.012999999999998</v>
      </c>
      <c r="G583" t="s">
        <v>585</v>
      </c>
    </row>
    <row r="584" spans="1:7" x14ac:dyDescent="0.25">
      <c r="A584">
        <v>41.015999999999998</v>
      </c>
      <c r="B584">
        <v>41</v>
      </c>
      <c r="C584" s="1" t="s">
        <v>103</v>
      </c>
      <c r="D584">
        <v>41</v>
      </c>
      <c r="E584" t="s">
        <v>582</v>
      </c>
      <c r="F584">
        <v>41.015999999999998</v>
      </c>
      <c r="G584" t="s">
        <v>586</v>
      </c>
    </row>
    <row r="585" spans="1:7" x14ac:dyDescent="0.25">
      <c r="A585">
        <v>41.02</v>
      </c>
      <c r="B585">
        <v>41</v>
      </c>
      <c r="C585" s="1" t="s">
        <v>103</v>
      </c>
      <c r="D585">
        <v>41</v>
      </c>
      <c r="E585" t="s">
        <v>582</v>
      </c>
      <c r="F585">
        <v>41.02</v>
      </c>
      <c r="G585" t="s">
        <v>587</v>
      </c>
    </row>
    <row r="586" spans="1:7" x14ac:dyDescent="0.25">
      <c r="A586">
        <v>41.026000000000003</v>
      </c>
      <c r="B586">
        <v>41</v>
      </c>
      <c r="C586" s="1" t="s">
        <v>103</v>
      </c>
      <c r="D586">
        <v>41</v>
      </c>
      <c r="E586" t="s">
        <v>582</v>
      </c>
      <c r="F586">
        <v>41.026000000000003</v>
      </c>
      <c r="G586" t="s">
        <v>588</v>
      </c>
    </row>
    <row r="587" spans="1:7" x14ac:dyDescent="0.25">
      <c r="A587">
        <v>41.078000000000003</v>
      </c>
      <c r="B587">
        <v>41</v>
      </c>
      <c r="C587" s="1" t="s">
        <v>103</v>
      </c>
      <c r="D587">
        <v>41</v>
      </c>
      <c r="E587" t="s">
        <v>582</v>
      </c>
      <c r="F587">
        <v>41.078000000000003</v>
      </c>
      <c r="G587" t="s">
        <v>589</v>
      </c>
    </row>
    <row r="588" spans="1:7" x14ac:dyDescent="0.25">
      <c r="A588">
        <v>41.131999999999998</v>
      </c>
      <c r="B588">
        <v>41</v>
      </c>
      <c r="C588" s="1" t="s">
        <v>103</v>
      </c>
      <c r="D588">
        <v>41</v>
      </c>
      <c r="E588" t="s">
        <v>582</v>
      </c>
      <c r="F588">
        <v>41.131999999999998</v>
      </c>
      <c r="G588" t="s">
        <v>590</v>
      </c>
    </row>
    <row r="589" spans="1:7" x14ac:dyDescent="0.25">
      <c r="A589">
        <v>41.206000000000003</v>
      </c>
      <c r="B589">
        <v>41</v>
      </c>
      <c r="C589" s="1" t="s">
        <v>103</v>
      </c>
      <c r="D589">
        <v>41</v>
      </c>
      <c r="E589" t="s">
        <v>582</v>
      </c>
      <c r="F589">
        <v>41.206000000000003</v>
      </c>
      <c r="G589" t="s">
        <v>591</v>
      </c>
    </row>
    <row r="590" spans="1:7" x14ac:dyDescent="0.25">
      <c r="A590">
        <v>41.244</v>
      </c>
      <c r="B590">
        <v>41</v>
      </c>
      <c r="C590" s="1" t="s">
        <v>103</v>
      </c>
      <c r="D590">
        <v>41</v>
      </c>
      <c r="E590" t="s">
        <v>582</v>
      </c>
      <c r="F590">
        <v>41.244</v>
      </c>
      <c r="G590" t="s">
        <v>592</v>
      </c>
    </row>
    <row r="591" spans="1:7" x14ac:dyDescent="0.25">
      <c r="A591">
        <v>41.298000000000002</v>
      </c>
      <c r="B591">
        <v>41</v>
      </c>
      <c r="C591" s="1" t="s">
        <v>103</v>
      </c>
      <c r="D591">
        <v>41</v>
      </c>
      <c r="E591" t="s">
        <v>582</v>
      </c>
      <c r="F591">
        <v>41.298000000000002</v>
      </c>
      <c r="G591" t="s">
        <v>593</v>
      </c>
    </row>
    <row r="592" spans="1:7" x14ac:dyDescent="0.25">
      <c r="A592">
        <v>41.305999999999997</v>
      </c>
      <c r="B592">
        <v>41</v>
      </c>
      <c r="C592" s="1" t="s">
        <v>103</v>
      </c>
      <c r="D592">
        <v>41</v>
      </c>
      <c r="E592" t="s">
        <v>582</v>
      </c>
      <c r="F592">
        <v>41.305999999999997</v>
      </c>
      <c r="G592" t="s">
        <v>594</v>
      </c>
    </row>
    <row r="593" spans="1:7" x14ac:dyDescent="0.25">
      <c r="A593">
        <v>41.319000000000003</v>
      </c>
      <c r="B593">
        <v>41</v>
      </c>
      <c r="C593" s="1" t="s">
        <v>103</v>
      </c>
      <c r="D593">
        <v>41</v>
      </c>
      <c r="E593" t="s">
        <v>582</v>
      </c>
      <c r="F593">
        <v>41.319000000000003</v>
      </c>
      <c r="G593" t="s">
        <v>59</v>
      </c>
    </row>
    <row r="594" spans="1:7" x14ac:dyDescent="0.25">
      <c r="A594">
        <v>41.348999999999997</v>
      </c>
      <c r="B594">
        <v>41</v>
      </c>
      <c r="C594" s="1" t="s">
        <v>103</v>
      </c>
      <c r="D594">
        <v>41</v>
      </c>
      <c r="E594" t="s">
        <v>582</v>
      </c>
      <c r="F594">
        <v>41.348999999999997</v>
      </c>
      <c r="G594" t="s">
        <v>595</v>
      </c>
    </row>
    <row r="595" spans="1:7" x14ac:dyDescent="0.25">
      <c r="A595">
        <v>41.356999999999999</v>
      </c>
      <c r="B595">
        <v>41</v>
      </c>
      <c r="C595" s="1" t="s">
        <v>103</v>
      </c>
      <c r="D595">
        <v>41</v>
      </c>
      <c r="E595" t="s">
        <v>582</v>
      </c>
      <c r="F595">
        <v>41.356999999999999</v>
      </c>
      <c r="G595" t="s">
        <v>596</v>
      </c>
    </row>
    <row r="596" spans="1:7" x14ac:dyDescent="0.25">
      <c r="A596">
        <v>41.359000000000002</v>
      </c>
      <c r="B596">
        <v>41</v>
      </c>
      <c r="C596" s="1" t="s">
        <v>103</v>
      </c>
      <c r="D596">
        <v>41</v>
      </c>
      <c r="E596" t="s">
        <v>582</v>
      </c>
      <c r="F596">
        <v>41.359000000000002</v>
      </c>
      <c r="G596" t="s">
        <v>597</v>
      </c>
    </row>
    <row r="597" spans="1:7" x14ac:dyDescent="0.25">
      <c r="A597">
        <v>41.378</v>
      </c>
      <c r="B597">
        <v>41</v>
      </c>
      <c r="C597" s="1" t="s">
        <v>103</v>
      </c>
      <c r="D597">
        <v>41</v>
      </c>
      <c r="E597" t="s">
        <v>582</v>
      </c>
      <c r="F597">
        <v>41.378</v>
      </c>
      <c r="G597" t="s">
        <v>598</v>
      </c>
    </row>
    <row r="598" spans="1:7" x14ac:dyDescent="0.25">
      <c r="A598">
        <v>41.396000000000001</v>
      </c>
      <c r="B598">
        <v>41</v>
      </c>
      <c r="C598" s="1" t="s">
        <v>103</v>
      </c>
      <c r="D598">
        <v>41</v>
      </c>
      <c r="E598" t="s">
        <v>582</v>
      </c>
      <c r="F598">
        <v>41.396000000000001</v>
      </c>
      <c r="G598" t="s">
        <v>599</v>
      </c>
    </row>
    <row r="599" spans="1:7" x14ac:dyDescent="0.25">
      <c r="A599">
        <v>17.443999999999999</v>
      </c>
      <c r="B599">
        <v>17</v>
      </c>
      <c r="C599" s="1" t="s">
        <v>0</v>
      </c>
      <c r="D599">
        <v>17</v>
      </c>
      <c r="E599" t="s">
        <v>29</v>
      </c>
      <c r="F599">
        <v>17.443999999999999</v>
      </c>
      <c r="G599" t="s">
        <v>600</v>
      </c>
    </row>
    <row r="600" spans="1:7" x14ac:dyDescent="0.25">
      <c r="A600">
        <v>41.482999999999997</v>
      </c>
      <c r="B600">
        <v>41</v>
      </c>
      <c r="C600" s="1" t="s">
        <v>103</v>
      </c>
      <c r="D600">
        <v>41</v>
      </c>
      <c r="E600" t="s">
        <v>582</v>
      </c>
      <c r="F600">
        <v>41.482999999999997</v>
      </c>
      <c r="G600" t="s">
        <v>601</v>
      </c>
    </row>
    <row r="601" spans="1:7" x14ac:dyDescent="0.25">
      <c r="A601">
        <v>41.503</v>
      </c>
      <c r="B601">
        <v>41</v>
      </c>
      <c r="C601" s="1" t="s">
        <v>103</v>
      </c>
      <c r="D601">
        <v>41</v>
      </c>
      <c r="E601" t="s">
        <v>582</v>
      </c>
      <c r="F601">
        <v>41.503</v>
      </c>
      <c r="G601" t="s">
        <v>602</v>
      </c>
    </row>
    <row r="602" spans="1:7" x14ac:dyDescent="0.25">
      <c r="A602">
        <v>41.518000000000001</v>
      </c>
      <c r="B602">
        <v>41</v>
      </c>
      <c r="C602" s="1" t="s">
        <v>103</v>
      </c>
      <c r="D602">
        <v>41</v>
      </c>
      <c r="E602" t="s">
        <v>582</v>
      </c>
      <c r="F602">
        <v>41.518000000000001</v>
      </c>
      <c r="G602" t="s">
        <v>603</v>
      </c>
    </row>
    <row r="603" spans="1:7" x14ac:dyDescent="0.25">
      <c r="A603">
        <v>41.524000000000001</v>
      </c>
      <c r="B603">
        <v>41</v>
      </c>
      <c r="C603" s="1" t="s">
        <v>103</v>
      </c>
      <c r="D603">
        <v>41</v>
      </c>
      <c r="E603" t="s">
        <v>582</v>
      </c>
      <c r="F603">
        <v>41.524000000000001</v>
      </c>
      <c r="G603" t="s">
        <v>604</v>
      </c>
    </row>
    <row r="604" spans="1:7" x14ac:dyDescent="0.25">
      <c r="A604">
        <v>41.53</v>
      </c>
      <c r="B604">
        <v>41</v>
      </c>
      <c r="C604" s="1" t="s">
        <v>103</v>
      </c>
      <c r="D604">
        <v>41</v>
      </c>
      <c r="E604" t="s">
        <v>582</v>
      </c>
      <c r="F604">
        <v>41.53</v>
      </c>
      <c r="G604" t="s">
        <v>339</v>
      </c>
    </row>
    <row r="605" spans="1:7" x14ac:dyDescent="0.25">
      <c r="A605">
        <v>41.548000000000002</v>
      </c>
      <c r="B605">
        <v>41</v>
      </c>
      <c r="C605" s="1" t="s">
        <v>103</v>
      </c>
      <c r="D605">
        <v>41</v>
      </c>
      <c r="E605" t="s">
        <v>582</v>
      </c>
      <c r="F605">
        <v>41.548000000000002</v>
      </c>
      <c r="G605" t="s">
        <v>605</v>
      </c>
    </row>
    <row r="606" spans="1:7" x14ac:dyDescent="0.25">
      <c r="A606">
        <v>41.551000000000002</v>
      </c>
      <c r="B606">
        <v>41</v>
      </c>
      <c r="C606" s="1" t="s">
        <v>103</v>
      </c>
      <c r="D606">
        <v>41</v>
      </c>
      <c r="E606" t="s">
        <v>582</v>
      </c>
      <c r="F606">
        <v>41.551000000000002</v>
      </c>
      <c r="G606" t="s">
        <v>606</v>
      </c>
    </row>
    <row r="607" spans="1:7" x14ac:dyDescent="0.25">
      <c r="A607">
        <v>41.615000000000002</v>
      </c>
      <c r="B607">
        <v>41</v>
      </c>
      <c r="C607" s="1" t="s">
        <v>103</v>
      </c>
      <c r="D607">
        <v>41</v>
      </c>
      <c r="E607" t="s">
        <v>582</v>
      </c>
      <c r="F607">
        <v>41.615000000000002</v>
      </c>
      <c r="G607" t="s">
        <v>607</v>
      </c>
    </row>
    <row r="608" spans="1:7" x14ac:dyDescent="0.25">
      <c r="A608">
        <v>41.66</v>
      </c>
      <c r="B608">
        <v>41</v>
      </c>
      <c r="C608" s="1" t="s">
        <v>103</v>
      </c>
      <c r="D608">
        <v>41</v>
      </c>
      <c r="E608" t="s">
        <v>582</v>
      </c>
      <c r="F608">
        <v>41.66</v>
      </c>
      <c r="G608" t="s">
        <v>608</v>
      </c>
    </row>
    <row r="609" spans="1:7" x14ac:dyDescent="0.25">
      <c r="A609">
        <v>52.051000000000002</v>
      </c>
      <c r="B609">
        <v>52</v>
      </c>
      <c r="C609" s="1" t="s">
        <v>113</v>
      </c>
      <c r="D609">
        <v>52</v>
      </c>
      <c r="E609" t="s">
        <v>79</v>
      </c>
      <c r="F609">
        <v>52.051000000000002</v>
      </c>
      <c r="G609" t="s">
        <v>609</v>
      </c>
    </row>
    <row r="610" spans="1:7" x14ac:dyDescent="0.25">
      <c r="A610">
        <v>41.676000000000002</v>
      </c>
      <c r="B610">
        <v>41</v>
      </c>
      <c r="C610" s="1" t="s">
        <v>103</v>
      </c>
      <c r="D610">
        <v>41</v>
      </c>
      <c r="E610" t="s">
        <v>582</v>
      </c>
      <c r="F610">
        <v>41.676000000000002</v>
      </c>
      <c r="G610" t="s">
        <v>291</v>
      </c>
    </row>
    <row r="611" spans="1:7" x14ac:dyDescent="0.25">
      <c r="A611">
        <v>41.77</v>
      </c>
      <c r="B611">
        <v>41</v>
      </c>
      <c r="C611" s="1" t="s">
        <v>103</v>
      </c>
      <c r="D611">
        <v>41</v>
      </c>
      <c r="E611" t="s">
        <v>582</v>
      </c>
      <c r="F611">
        <v>41.77</v>
      </c>
      <c r="G611" t="s">
        <v>610</v>
      </c>
    </row>
    <row r="612" spans="1:7" x14ac:dyDescent="0.25">
      <c r="A612">
        <v>41.790999999999997</v>
      </c>
      <c r="B612">
        <v>41</v>
      </c>
      <c r="C612" s="1" t="s">
        <v>103</v>
      </c>
      <c r="D612">
        <v>41</v>
      </c>
      <c r="E612" t="s">
        <v>582</v>
      </c>
      <c r="F612">
        <v>41.790999999999997</v>
      </c>
      <c r="G612" t="s">
        <v>611</v>
      </c>
    </row>
    <row r="613" spans="1:7" x14ac:dyDescent="0.25">
      <c r="A613">
        <v>41.796999999999997</v>
      </c>
      <c r="B613">
        <v>41</v>
      </c>
      <c r="C613" s="1" t="s">
        <v>103</v>
      </c>
      <c r="D613">
        <v>41</v>
      </c>
      <c r="E613" t="s">
        <v>582</v>
      </c>
      <c r="F613">
        <v>41.796999999999997</v>
      </c>
      <c r="G613" t="s">
        <v>612</v>
      </c>
    </row>
    <row r="614" spans="1:7" x14ac:dyDescent="0.25">
      <c r="A614">
        <v>41.798999999999999</v>
      </c>
      <c r="B614">
        <v>41</v>
      </c>
      <c r="C614" s="1" t="s">
        <v>103</v>
      </c>
      <c r="D614">
        <v>41</v>
      </c>
      <c r="E614" t="s">
        <v>582</v>
      </c>
      <c r="F614">
        <v>41.798999999999999</v>
      </c>
      <c r="G614" t="s">
        <v>613</v>
      </c>
    </row>
    <row r="615" spans="1:7" x14ac:dyDescent="0.25">
      <c r="A615">
        <v>41.801000000000002</v>
      </c>
      <c r="B615">
        <v>41</v>
      </c>
      <c r="C615" s="1" t="s">
        <v>103</v>
      </c>
      <c r="D615">
        <v>41</v>
      </c>
      <c r="E615" t="s">
        <v>582</v>
      </c>
      <c r="F615">
        <v>41.801000000000002</v>
      </c>
      <c r="G615" t="s">
        <v>614</v>
      </c>
    </row>
    <row r="616" spans="1:7" x14ac:dyDescent="0.25">
      <c r="A616">
        <v>41.807000000000002</v>
      </c>
      <c r="B616">
        <v>41</v>
      </c>
      <c r="C616" s="1" t="s">
        <v>103</v>
      </c>
      <c r="D616">
        <v>41</v>
      </c>
      <c r="E616" t="s">
        <v>582</v>
      </c>
      <c r="F616">
        <v>41.807000000000002</v>
      </c>
      <c r="G616" t="s">
        <v>615</v>
      </c>
    </row>
    <row r="617" spans="1:7" x14ac:dyDescent="0.25">
      <c r="A617">
        <v>41.872</v>
      </c>
      <c r="B617">
        <v>41</v>
      </c>
      <c r="C617" s="1" t="s">
        <v>103</v>
      </c>
      <c r="D617">
        <v>41</v>
      </c>
      <c r="E617" t="s">
        <v>582</v>
      </c>
      <c r="F617">
        <v>41.872</v>
      </c>
      <c r="G617" t="s">
        <v>616</v>
      </c>
    </row>
    <row r="618" spans="1:7" x14ac:dyDescent="0.25">
      <c r="A618">
        <v>41.884999999999998</v>
      </c>
      <c r="B618">
        <v>41</v>
      </c>
      <c r="C618" s="1" t="s">
        <v>103</v>
      </c>
      <c r="D618">
        <v>41</v>
      </c>
      <c r="E618" t="s">
        <v>582</v>
      </c>
      <c r="F618">
        <v>41.884999999999998</v>
      </c>
      <c r="G618" t="s">
        <v>617</v>
      </c>
    </row>
    <row r="619" spans="1:7" x14ac:dyDescent="0.25">
      <c r="A619">
        <v>44.000999999999998</v>
      </c>
      <c r="B619">
        <v>44</v>
      </c>
      <c r="C619" s="1" t="s">
        <v>35</v>
      </c>
      <c r="D619">
        <v>44</v>
      </c>
      <c r="E619" t="s">
        <v>618</v>
      </c>
      <c r="F619">
        <v>44.000999999999998</v>
      </c>
      <c r="G619" t="s">
        <v>619</v>
      </c>
    </row>
    <row r="620" spans="1:7" x14ac:dyDescent="0.25">
      <c r="A620">
        <v>44.034999999999997</v>
      </c>
      <c r="B620">
        <v>44</v>
      </c>
      <c r="C620" s="1" t="s">
        <v>35</v>
      </c>
      <c r="D620">
        <v>44</v>
      </c>
      <c r="E620" t="s">
        <v>618</v>
      </c>
      <c r="F620">
        <v>44.034999999999997</v>
      </c>
      <c r="G620" t="s">
        <v>351</v>
      </c>
    </row>
    <row r="621" spans="1:7" x14ac:dyDescent="0.25">
      <c r="A621">
        <v>44.078000000000003</v>
      </c>
      <c r="B621">
        <v>44</v>
      </c>
      <c r="C621" s="1" t="s">
        <v>35</v>
      </c>
      <c r="D621">
        <v>44</v>
      </c>
      <c r="E621" t="s">
        <v>618</v>
      </c>
      <c r="F621">
        <v>44.078000000000003</v>
      </c>
      <c r="G621" t="s">
        <v>620</v>
      </c>
    </row>
    <row r="622" spans="1:7" x14ac:dyDescent="0.25">
      <c r="A622">
        <v>44.09</v>
      </c>
      <c r="B622">
        <v>44</v>
      </c>
      <c r="C622" s="1" t="s">
        <v>35</v>
      </c>
      <c r="D622">
        <v>44</v>
      </c>
      <c r="E622" t="s">
        <v>618</v>
      </c>
      <c r="F622">
        <v>44.09</v>
      </c>
      <c r="G622" t="s">
        <v>621</v>
      </c>
    </row>
    <row r="623" spans="1:7" x14ac:dyDescent="0.25">
      <c r="A623">
        <v>44.097999999999999</v>
      </c>
      <c r="B623">
        <v>44</v>
      </c>
      <c r="C623" s="1" t="s">
        <v>35</v>
      </c>
      <c r="D623">
        <v>44</v>
      </c>
      <c r="E623" t="s">
        <v>618</v>
      </c>
      <c r="F623">
        <v>44.097999999999999</v>
      </c>
      <c r="G623" t="s">
        <v>622</v>
      </c>
    </row>
    <row r="624" spans="1:7" x14ac:dyDescent="0.25">
      <c r="A624">
        <v>44.11</v>
      </c>
      <c r="B624">
        <v>44</v>
      </c>
      <c r="C624" s="1" t="s">
        <v>35</v>
      </c>
      <c r="D624">
        <v>44</v>
      </c>
      <c r="E624" t="s">
        <v>618</v>
      </c>
      <c r="F624">
        <v>44.11</v>
      </c>
      <c r="G624" t="s">
        <v>623</v>
      </c>
    </row>
    <row r="625" spans="1:7" x14ac:dyDescent="0.25">
      <c r="A625">
        <v>44.279000000000003</v>
      </c>
      <c r="B625">
        <v>44</v>
      </c>
      <c r="C625" s="1" t="s">
        <v>35</v>
      </c>
      <c r="D625">
        <v>44</v>
      </c>
      <c r="E625" t="s">
        <v>618</v>
      </c>
      <c r="F625">
        <v>44.279000000000003</v>
      </c>
      <c r="G625" t="s">
        <v>624</v>
      </c>
    </row>
    <row r="626" spans="1:7" x14ac:dyDescent="0.25">
      <c r="A626">
        <v>44.378</v>
      </c>
      <c r="B626">
        <v>44</v>
      </c>
      <c r="C626" s="1" t="s">
        <v>35</v>
      </c>
      <c r="D626">
        <v>44</v>
      </c>
      <c r="E626" t="s">
        <v>618</v>
      </c>
      <c r="F626">
        <v>44.378</v>
      </c>
      <c r="G626" t="s">
        <v>625</v>
      </c>
    </row>
    <row r="627" spans="1:7" x14ac:dyDescent="0.25">
      <c r="A627">
        <v>44.43</v>
      </c>
      <c r="B627">
        <v>44</v>
      </c>
      <c r="C627" s="1" t="s">
        <v>35</v>
      </c>
      <c r="D627">
        <v>44</v>
      </c>
      <c r="E627" t="s">
        <v>618</v>
      </c>
      <c r="F627">
        <v>44.43</v>
      </c>
      <c r="G627" t="s">
        <v>626</v>
      </c>
    </row>
    <row r="628" spans="1:7" x14ac:dyDescent="0.25">
      <c r="A628">
        <v>44.56</v>
      </c>
      <c r="B628">
        <v>44</v>
      </c>
      <c r="C628" s="1" t="s">
        <v>35</v>
      </c>
      <c r="D628">
        <v>44</v>
      </c>
      <c r="E628" t="s">
        <v>618</v>
      </c>
      <c r="F628">
        <v>44.56</v>
      </c>
      <c r="G628" t="s">
        <v>414</v>
      </c>
    </row>
    <row r="629" spans="1:7" x14ac:dyDescent="0.25">
      <c r="A629">
        <v>44.847000000000001</v>
      </c>
      <c r="B629">
        <v>44</v>
      </c>
      <c r="C629" s="1" t="s">
        <v>35</v>
      </c>
      <c r="D629">
        <v>44</v>
      </c>
      <c r="E629" t="s">
        <v>618</v>
      </c>
      <c r="F629">
        <v>44.847000000000001</v>
      </c>
      <c r="G629" t="s">
        <v>627</v>
      </c>
    </row>
    <row r="630" spans="1:7" x14ac:dyDescent="0.25">
      <c r="A630">
        <v>44.854999999999997</v>
      </c>
      <c r="B630">
        <v>44</v>
      </c>
      <c r="C630" s="1" t="s">
        <v>35</v>
      </c>
      <c r="D630">
        <v>44</v>
      </c>
      <c r="E630" t="s">
        <v>618</v>
      </c>
      <c r="F630">
        <v>44.854999999999997</v>
      </c>
      <c r="G630" t="s">
        <v>628</v>
      </c>
    </row>
    <row r="631" spans="1:7" x14ac:dyDescent="0.25">
      <c r="A631">
        <v>44.874000000000002</v>
      </c>
      <c r="B631">
        <v>44</v>
      </c>
      <c r="C631" s="1" t="s">
        <v>35</v>
      </c>
      <c r="D631">
        <v>44</v>
      </c>
      <c r="E631" t="s">
        <v>618</v>
      </c>
      <c r="F631">
        <v>44.874000000000002</v>
      </c>
      <c r="G631" t="s">
        <v>206</v>
      </c>
    </row>
    <row r="632" spans="1:7" x14ac:dyDescent="0.25">
      <c r="A632">
        <v>47.000999999999998</v>
      </c>
      <c r="B632">
        <v>47</v>
      </c>
      <c r="C632" s="1" t="s">
        <v>35</v>
      </c>
      <c r="D632">
        <v>47</v>
      </c>
      <c r="E632" t="s">
        <v>352</v>
      </c>
      <c r="F632">
        <v>47.000999999999998</v>
      </c>
      <c r="G632" t="s">
        <v>629</v>
      </c>
    </row>
    <row r="633" spans="1:7" x14ac:dyDescent="0.25">
      <c r="A633">
        <v>47.03</v>
      </c>
      <c r="B633">
        <v>47</v>
      </c>
      <c r="C633" s="1" t="s">
        <v>35</v>
      </c>
      <c r="D633">
        <v>47</v>
      </c>
      <c r="E633" t="s">
        <v>352</v>
      </c>
      <c r="F633">
        <v>47.03</v>
      </c>
      <c r="G633" t="s">
        <v>630</v>
      </c>
    </row>
    <row r="634" spans="1:7" x14ac:dyDescent="0.25">
      <c r="A634">
        <v>47.052999999999997</v>
      </c>
      <c r="B634">
        <v>47</v>
      </c>
      <c r="C634" s="1" t="s">
        <v>35</v>
      </c>
      <c r="D634">
        <v>47</v>
      </c>
      <c r="E634" t="s">
        <v>352</v>
      </c>
      <c r="F634">
        <v>47.052999999999997</v>
      </c>
      <c r="G634" t="s">
        <v>631</v>
      </c>
    </row>
    <row r="635" spans="1:7" x14ac:dyDescent="0.25">
      <c r="A635">
        <v>47.058</v>
      </c>
      <c r="B635">
        <v>47</v>
      </c>
      <c r="C635" s="1" t="s">
        <v>35</v>
      </c>
      <c r="D635">
        <v>47</v>
      </c>
      <c r="E635" t="s">
        <v>352</v>
      </c>
      <c r="F635">
        <v>47.058</v>
      </c>
      <c r="G635" t="s">
        <v>632</v>
      </c>
    </row>
    <row r="636" spans="1:7" x14ac:dyDescent="0.25">
      <c r="A636">
        <v>47.161000000000001</v>
      </c>
      <c r="B636">
        <v>47</v>
      </c>
      <c r="C636" s="1" t="s">
        <v>35</v>
      </c>
      <c r="D636">
        <v>47</v>
      </c>
      <c r="E636" t="s">
        <v>352</v>
      </c>
      <c r="F636">
        <v>47.161000000000001</v>
      </c>
      <c r="G636" t="s">
        <v>633</v>
      </c>
    </row>
    <row r="637" spans="1:7" x14ac:dyDescent="0.25">
      <c r="A637">
        <v>47.17</v>
      </c>
      <c r="B637">
        <v>47</v>
      </c>
      <c r="C637" s="1" t="s">
        <v>35</v>
      </c>
      <c r="D637">
        <v>47</v>
      </c>
      <c r="E637" t="s">
        <v>352</v>
      </c>
      <c r="F637">
        <v>47.17</v>
      </c>
      <c r="G637" t="s">
        <v>634</v>
      </c>
    </row>
    <row r="638" spans="1:7" x14ac:dyDescent="0.25">
      <c r="A638">
        <v>47.204999999999998</v>
      </c>
      <c r="B638">
        <v>47</v>
      </c>
      <c r="C638" s="1" t="s">
        <v>35</v>
      </c>
      <c r="D638">
        <v>47</v>
      </c>
      <c r="E638" t="s">
        <v>352</v>
      </c>
      <c r="F638">
        <v>47.204999999999998</v>
      </c>
      <c r="G638" t="s">
        <v>44</v>
      </c>
    </row>
    <row r="639" spans="1:7" x14ac:dyDescent="0.25">
      <c r="A639">
        <v>47.244999999999997</v>
      </c>
      <c r="B639">
        <v>47</v>
      </c>
      <c r="C639" s="1" t="s">
        <v>35</v>
      </c>
      <c r="D639">
        <v>47</v>
      </c>
      <c r="E639" t="s">
        <v>352</v>
      </c>
      <c r="F639">
        <v>47.244999999999997</v>
      </c>
      <c r="G639" t="s">
        <v>635</v>
      </c>
    </row>
    <row r="640" spans="1:7" x14ac:dyDescent="0.25">
      <c r="A640">
        <v>47.258000000000003</v>
      </c>
      <c r="B640">
        <v>47</v>
      </c>
      <c r="C640" s="1" t="s">
        <v>35</v>
      </c>
      <c r="D640">
        <v>47</v>
      </c>
      <c r="E640" t="s">
        <v>352</v>
      </c>
      <c r="F640">
        <v>47.258000000000003</v>
      </c>
      <c r="G640" t="s">
        <v>636</v>
      </c>
    </row>
    <row r="641" spans="1:7" x14ac:dyDescent="0.25">
      <c r="A641">
        <v>47.268000000000001</v>
      </c>
      <c r="B641">
        <v>47</v>
      </c>
      <c r="C641" s="1" t="s">
        <v>35</v>
      </c>
      <c r="D641">
        <v>47</v>
      </c>
      <c r="E641" t="s">
        <v>352</v>
      </c>
      <c r="F641">
        <v>47.268000000000001</v>
      </c>
      <c r="G641" t="s">
        <v>637</v>
      </c>
    </row>
    <row r="642" spans="1:7" x14ac:dyDescent="0.25">
      <c r="A642">
        <v>47.287999999999997</v>
      </c>
      <c r="B642">
        <v>47</v>
      </c>
      <c r="C642" s="1" t="s">
        <v>35</v>
      </c>
      <c r="D642">
        <v>47</v>
      </c>
      <c r="E642" t="s">
        <v>352</v>
      </c>
      <c r="F642">
        <v>47.287999999999997</v>
      </c>
      <c r="G642" t="s">
        <v>638</v>
      </c>
    </row>
    <row r="643" spans="1:7" x14ac:dyDescent="0.25">
      <c r="A643">
        <v>47.317999999999998</v>
      </c>
      <c r="B643">
        <v>47</v>
      </c>
      <c r="C643" s="1" t="s">
        <v>35</v>
      </c>
      <c r="D643">
        <v>47</v>
      </c>
      <c r="E643" t="s">
        <v>352</v>
      </c>
      <c r="F643">
        <v>47.317999999999998</v>
      </c>
      <c r="G643" t="s">
        <v>639</v>
      </c>
    </row>
    <row r="644" spans="1:7" x14ac:dyDescent="0.25">
      <c r="A644">
        <v>47.46</v>
      </c>
      <c r="B644">
        <v>47</v>
      </c>
      <c r="C644" s="1" t="s">
        <v>35</v>
      </c>
      <c r="D644">
        <v>47</v>
      </c>
      <c r="E644" t="s">
        <v>352</v>
      </c>
      <c r="F644">
        <v>47.46</v>
      </c>
      <c r="G644" t="s">
        <v>640</v>
      </c>
    </row>
    <row r="645" spans="1:7" x14ac:dyDescent="0.25">
      <c r="A645">
        <v>47.540999999999997</v>
      </c>
      <c r="B645">
        <v>47</v>
      </c>
      <c r="C645" s="1" t="s">
        <v>35</v>
      </c>
      <c r="D645">
        <v>47</v>
      </c>
      <c r="E645" t="s">
        <v>352</v>
      </c>
      <c r="F645">
        <v>47.540999999999997</v>
      </c>
      <c r="G645" t="s">
        <v>641</v>
      </c>
    </row>
    <row r="646" spans="1:7" x14ac:dyDescent="0.25">
      <c r="A646">
        <v>47.551000000000002</v>
      </c>
      <c r="B646">
        <v>47</v>
      </c>
      <c r="C646" s="1" t="s">
        <v>35</v>
      </c>
      <c r="D646">
        <v>47</v>
      </c>
      <c r="E646" t="s">
        <v>352</v>
      </c>
      <c r="F646">
        <v>47.551000000000002</v>
      </c>
      <c r="G646" t="s">
        <v>642</v>
      </c>
    </row>
    <row r="647" spans="1:7" x14ac:dyDescent="0.25">
      <c r="A647">
        <v>47.555</v>
      </c>
      <c r="B647">
        <v>47</v>
      </c>
      <c r="C647" s="1" t="s">
        <v>35</v>
      </c>
      <c r="D647">
        <v>47</v>
      </c>
      <c r="E647" t="s">
        <v>352</v>
      </c>
      <c r="F647">
        <v>47.555</v>
      </c>
      <c r="G647" t="s">
        <v>643</v>
      </c>
    </row>
    <row r="648" spans="1:7" x14ac:dyDescent="0.25">
      <c r="A648">
        <v>47.604999999999997</v>
      </c>
      <c r="B648">
        <v>47</v>
      </c>
      <c r="C648" s="1" t="s">
        <v>35</v>
      </c>
      <c r="D648">
        <v>47</v>
      </c>
      <c r="E648" t="s">
        <v>352</v>
      </c>
      <c r="F648">
        <v>47.604999999999997</v>
      </c>
      <c r="G648" t="s">
        <v>644</v>
      </c>
    </row>
    <row r="649" spans="1:7" x14ac:dyDescent="0.25">
      <c r="A649">
        <v>47.674999999999997</v>
      </c>
      <c r="B649">
        <v>47</v>
      </c>
      <c r="C649" s="1" t="s">
        <v>35</v>
      </c>
      <c r="D649">
        <v>47</v>
      </c>
      <c r="E649" t="s">
        <v>352</v>
      </c>
      <c r="F649">
        <v>47.674999999999997</v>
      </c>
      <c r="G649" t="s">
        <v>343</v>
      </c>
    </row>
    <row r="650" spans="1:7" x14ac:dyDescent="0.25">
      <c r="A650">
        <v>47.703000000000003</v>
      </c>
      <c r="B650">
        <v>47</v>
      </c>
      <c r="C650" s="1" t="s">
        <v>35</v>
      </c>
      <c r="D650">
        <v>47</v>
      </c>
      <c r="E650" t="s">
        <v>352</v>
      </c>
      <c r="F650">
        <v>47.703000000000003</v>
      </c>
      <c r="G650" t="s">
        <v>645</v>
      </c>
    </row>
    <row r="651" spans="1:7" x14ac:dyDescent="0.25">
      <c r="A651">
        <v>47.707000000000001</v>
      </c>
      <c r="B651">
        <v>47</v>
      </c>
      <c r="C651" s="1" t="s">
        <v>35</v>
      </c>
      <c r="D651">
        <v>47</v>
      </c>
      <c r="E651" t="s">
        <v>352</v>
      </c>
      <c r="F651">
        <v>47.707000000000001</v>
      </c>
      <c r="G651" t="s">
        <v>646</v>
      </c>
    </row>
    <row r="652" spans="1:7" x14ac:dyDescent="0.25">
      <c r="A652">
        <v>47.744999999999997</v>
      </c>
      <c r="B652">
        <v>47</v>
      </c>
      <c r="C652" s="1" t="s">
        <v>35</v>
      </c>
      <c r="D652">
        <v>47</v>
      </c>
      <c r="E652" t="s">
        <v>352</v>
      </c>
      <c r="F652">
        <v>47.744999999999997</v>
      </c>
      <c r="G652" t="s">
        <v>647</v>
      </c>
    </row>
    <row r="653" spans="1:7" x14ac:dyDescent="0.25">
      <c r="A653">
        <v>47.798000000000002</v>
      </c>
      <c r="B653">
        <v>47</v>
      </c>
      <c r="C653" s="1" t="s">
        <v>35</v>
      </c>
      <c r="D653">
        <v>47</v>
      </c>
      <c r="E653" t="s">
        <v>352</v>
      </c>
      <c r="F653">
        <v>47.798000000000002</v>
      </c>
      <c r="G653" t="s">
        <v>648</v>
      </c>
    </row>
    <row r="654" spans="1:7" x14ac:dyDescent="0.25">
      <c r="A654">
        <v>47.96</v>
      </c>
      <c r="B654">
        <v>47</v>
      </c>
      <c r="C654" s="1" t="s">
        <v>35</v>
      </c>
      <c r="D654">
        <v>47</v>
      </c>
      <c r="E654" t="s">
        <v>352</v>
      </c>
      <c r="F654">
        <v>47.96</v>
      </c>
      <c r="G654" t="s">
        <v>649</v>
      </c>
    </row>
    <row r="655" spans="1:7" x14ac:dyDescent="0.25">
      <c r="A655">
        <v>47.98</v>
      </c>
      <c r="B655">
        <v>47</v>
      </c>
      <c r="C655" s="1" t="s">
        <v>35</v>
      </c>
      <c r="D655">
        <v>47</v>
      </c>
      <c r="E655" t="s">
        <v>352</v>
      </c>
      <c r="F655">
        <v>47.98</v>
      </c>
      <c r="G655" t="s">
        <v>650</v>
      </c>
    </row>
    <row r="656" spans="1:7" x14ac:dyDescent="0.25">
      <c r="A656">
        <v>50.000999999999998</v>
      </c>
      <c r="B656">
        <v>50</v>
      </c>
      <c r="C656" s="1" t="s">
        <v>56</v>
      </c>
      <c r="D656">
        <v>50</v>
      </c>
      <c r="E656" t="s">
        <v>548</v>
      </c>
      <c r="F656">
        <v>50.000999999999998</v>
      </c>
      <c r="G656" t="s">
        <v>651</v>
      </c>
    </row>
    <row r="657" spans="1:7" x14ac:dyDescent="0.25">
      <c r="A657">
        <v>50.006</v>
      </c>
      <c r="B657">
        <v>50</v>
      </c>
      <c r="C657" s="1" t="s">
        <v>56</v>
      </c>
      <c r="D657">
        <v>50</v>
      </c>
      <c r="E657" t="s">
        <v>548</v>
      </c>
      <c r="F657">
        <v>50.006</v>
      </c>
      <c r="G657" t="s">
        <v>652</v>
      </c>
    </row>
    <row r="658" spans="1:7" x14ac:dyDescent="0.25">
      <c r="A658">
        <v>50.124000000000002</v>
      </c>
      <c r="B658">
        <v>50</v>
      </c>
      <c r="C658" s="1" t="s">
        <v>56</v>
      </c>
      <c r="D658">
        <v>50</v>
      </c>
      <c r="E658" t="s">
        <v>548</v>
      </c>
      <c r="F658">
        <v>50.124000000000002</v>
      </c>
      <c r="G658" t="s">
        <v>653</v>
      </c>
    </row>
    <row r="659" spans="1:7" x14ac:dyDescent="0.25">
      <c r="A659">
        <v>50.222999999999999</v>
      </c>
      <c r="B659">
        <v>50</v>
      </c>
      <c r="C659" s="1" t="s">
        <v>56</v>
      </c>
      <c r="D659">
        <v>50</v>
      </c>
      <c r="E659" t="s">
        <v>548</v>
      </c>
      <c r="F659">
        <v>50.222999999999999</v>
      </c>
      <c r="G659" t="s">
        <v>654</v>
      </c>
    </row>
    <row r="660" spans="1:7" x14ac:dyDescent="0.25">
      <c r="A660">
        <v>50.225999999999999</v>
      </c>
      <c r="B660">
        <v>50</v>
      </c>
      <c r="C660" s="1" t="s">
        <v>56</v>
      </c>
      <c r="D660">
        <v>50</v>
      </c>
      <c r="E660" t="s">
        <v>548</v>
      </c>
      <c r="F660">
        <v>50.225999999999999</v>
      </c>
      <c r="G660" t="s">
        <v>655</v>
      </c>
    </row>
    <row r="661" spans="1:7" x14ac:dyDescent="0.25">
      <c r="A661">
        <v>50.244999999999997</v>
      </c>
      <c r="B661">
        <v>50</v>
      </c>
      <c r="C661" s="1" t="s">
        <v>56</v>
      </c>
      <c r="D661">
        <v>50</v>
      </c>
      <c r="E661" t="s">
        <v>548</v>
      </c>
      <c r="F661">
        <v>50.244999999999997</v>
      </c>
      <c r="G661" t="s">
        <v>656</v>
      </c>
    </row>
    <row r="662" spans="1:7" x14ac:dyDescent="0.25">
      <c r="A662">
        <v>50.250999999999998</v>
      </c>
      <c r="B662">
        <v>50</v>
      </c>
      <c r="C662" s="1" t="s">
        <v>56</v>
      </c>
      <c r="D662">
        <v>50</v>
      </c>
      <c r="E662" t="s">
        <v>548</v>
      </c>
      <c r="F662">
        <v>50.250999999999998</v>
      </c>
      <c r="G662" t="s">
        <v>657</v>
      </c>
    </row>
    <row r="663" spans="1:7" x14ac:dyDescent="0.25">
      <c r="A663">
        <v>50.27</v>
      </c>
      <c r="B663">
        <v>50</v>
      </c>
      <c r="C663" s="1" t="s">
        <v>56</v>
      </c>
      <c r="D663">
        <v>50</v>
      </c>
      <c r="E663" t="s">
        <v>548</v>
      </c>
      <c r="F663">
        <v>50.27</v>
      </c>
      <c r="G663" t="s">
        <v>658</v>
      </c>
    </row>
    <row r="664" spans="1:7" x14ac:dyDescent="0.25">
      <c r="A664">
        <v>76.108999999999995</v>
      </c>
      <c r="B664">
        <v>76</v>
      </c>
      <c r="C664" s="1" t="s">
        <v>113</v>
      </c>
      <c r="D664">
        <v>76</v>
      </c>
      <c r="E664" t="s">
        <v>144</v>
      </c>
      <c r="F664">
        <v>76.108999999999995</v>
      </c>
      <c r="G664" t="s">
        <v>659</v>
      </c>
    </row>
    <row r="665" spans="1:7" x14ac:dyDescent="0.25">
      <c r="A665">
        <v>50.313000000000002</v>
      </c>
      <c r="B665">
        <v>50</v>
      </c>
      <c r="C665" s="1" t="s">
        <v>56</v>
      </c>
      <c r="D665">
        <v>50</v>
      </c>
      <c r="E665" t="s">
        <v>548</v>
      </c>
      <c r="F665">
        <v>50.313000000000002</v>
      </c>
      <c r="G665" t="s">
        <v>318</v>
      </c>
    </row>
    <row r="666" spans="1:7" x14ac:dyDescent="0.25">
      <c r="A666">
        <v>50.317999999999998</v>
      </c>
      <c r="B666">
        <v>50</v>
      </c>
      <c r="C666" s="1" t="s">
        <v>56</v>
      </c>
      <c r="D666">
        <v>50</v>
      </c>
      <c r="E666" t="s">
        <v>548</v>
      </c>
      <c r="F666">
        <v>50.317999999999998</v>
      </c>
      <c r="G666" t="s">
        <v>639</v>
      </c>
    </row>
    <row r="667" spans="1:7" x14ac:dyDescent="0.25">
      <c r="A667">
        <v>50.325000000000003</v>
      </c>
      <c r="B667">
        <v>50</v>
      </c>
      <c r="C667" s="1" t="s">
        <v>56</v>
      </c>
      <c r="D667">
        <v>50</v>
      </c>
      <c r="E667" t="s">
        <v>548</v>
      </c>
      <c r="F667">
        <v>50.325000000000003</v>
      </c>
      <c r="G667" t="s">
        <v>660</v>
      </c>
    </row>
    <row r="668" spans="1:7" x14ac:dyDescent="0.25">
      <c r="A668">
        <v>50.33</v>
      </c>
      <c r="B668">
        <v>50</v>
      </c>
      <c r="C668" s="1" t="s">
        <v>56</v>
      </c>
      <c r="D668">
        <v>50</v>
      </c>
      <c r="E668" t="s">
        <v>548</v>
      </c>
      <c r="F668">
        <v>50.33</v>
      </c>
      <c r="G668" t="s">
        <v>661</v>
      </c>
    </row>
    <row r="669" spans="1:7" x14ac:dyDescent="0.25">
      <c r="A669">
        <v>50.35</v>
      </c>
      <c r="B669">
        <v>50</v>
      </c>
      <c r="C669" s="1" t="s">
        <v>56</v>
      </c>
      <c r="D669">
        <v>50</v>
      </c>
      <c r="E669" t="s">
        <v>548</v>
      </c>
      <c r="F669">
        <v>50.35</v>
      </c>
      <c r="G669" t="s">
        <v>662</v>
      </c>
    </row>
    <row r="670" spans="1:7" x14ac:dyDescent="0.25">
      <c r="A670">
        <v>50.37</v>
      </c>
      <c r="B670">
        <v>50</v>
      </c>
      <c r="C670" s="1" t="s">
        <v>56</v>
      </c>
      <c r="D670">
        <v>50</v>
      </c>
      <c r="E670" t="s">
        <v>548</v>
      </c>
      <c r="F670">
        <v>50.37</v>
      </c>
      <c r="G670" t="s">
        <v>663</v>
      </c>
    </row>
    <row r="671" spans="1:7" x14ac:dyDescent="0.25">
      <c r="A671">
        <v>50.4</v>
      </c>
      <c r="B671">
        <v>50</v>
      </c>
      <c r="C671" s="1" t="s">
        <v>56</v>
      </c>
      <c r="D671">
        <v>50</v>
      </c>
      <c r="E671" t="s">
        <v>548</v>
      </c>
      <c r="F671">
        <v>50.4</v>
      </c>
      <c r="G671" t="s">
        <v>664</v>
      </c>
    </row>
    <row r="672" spans="1:7" x14ac:dyDescent="0.25">
      <c r="A672">
        <v>50.45</v>
      </c>
      <c r="B672">
        <v>50</v>
      </c>
      <c r="C672" s="1" t="s">
        <v>56</v>
      </c>
      <c r="D672">
        <v>50</v>
      </c>
      <c r="E672" t="s">
        <v>548</v>
      </c>
      <c r="F672">
        <v>50.45</v>
      </c>
      <c r="G672" t="s">
        <v>665</v>
      </c>
    </row>
    <row r="673" spans="1:7" x14ac:dyDescent="0.25">
      <c r="A673">
        <v>50.567999999999998</v>
      </c>
      <c r="B673">
        <v>50</v>
      </c>
      <c r="C673" s="1" t="s">
        <v>56</v>
      </c>
      <c r="D673">
        <v>50</v>
      </c>
      <c r="E673" t="s">
        <v>548</v>
      </c>
      <c r="F673">
        <v>50.567999999999998</v>
      </c>
      <c r="G673" t="s">
        <v>666</v>
      </c>
    </row>
    <row r="674" spans="1:7" x14ac:dyDescent="0.25">
      <c r="A674">
        <v>50.573</v>
      </c>
      <c r="B674">
        <v>50</v>
      </c>
      <c r="C674" s="1" t="s">
        <v>56</v>
      </c>
      <c r="D674">
        <v>50</v>
      </c>
      <c r="E674" t="s">
        <v>548</v>
      </c>
      <c r="F674">
        <v>50.573</v>
      </c>
      <c r="G674" t="s">
        <v>667</v>
      </c>
    </row>
    <row r="675" spans="1:7" x14ac:dyDescent="0.25">
      <c r="A675">
        <v>50.576999999999998</v>
      </c>
      <c r="B675">
        <v>50</v>
      </c>
      <c r="C675" s="1" t="s">
        <v>56</v>
      </c>
      <c r="D675">
        <v>50</v>
      </c>
      <c r="E675" t="s">
        <v>548</v>
      </c>
      <c r="F675">
        <v>50.576999999999998</v>
      </c>
      <c r="G675" t="s">
        <v>668</v>
      </c>
    </row>
    <row r="676" spans="1:7" x14ac:dyDescent="0.25">
      <c r="A676">
        <v>50.59</v>
      </c>
      <c r="B676">
        <v>50</v>
      </c>
      <c r="C676" s="1" t="s">
        <v>56</v>
      </c>
      <c r="D676">
        <v>50</v>
      </c>
      <c r="E676" t="s">
        <v>548</v>
      </c>
      <c r="F676">
        <v>50.59</v>
      </c>
      <c r="G676" t="s">
        <v>359</v>
      </c>
    </row>
    <row r="677" spans="1:7" x14ac:dyDescent="0.25">
      <c r="A677">
        <v>50.606000000000002</v>
      </c>
      <c r="B677">
        <v>50</v>
      </c>
      <c r="C677" s="1" t="s">
        <v>56</v>
      </c>
      <c r="D677">
        <v>50</v>
      </c>
      <c r="E677" t="s">
        <v>548</v>
      </c>
      <c r="F677">
        <v>50.606000000000002</v>
      </c>
      <c r="G677" t="s">
        <v>669</v>
      </c>
    </row>
    <row r="678" spans="1:7" x14ac:dyDescent="0.25">
      <c r="A678">
        <v>47.189</v>
      </c>
      <c r="B678">
        <v>47</v>
      </c>
      <c r="C678" s="1" t="s">
        <v>35</v>
      </c>
      <c r="D678">
        <v>47</v>
      </c>
      <c r="E678" t="s">
        <v>352</v>
      </c>
      <c r="F678">
        <v>47.189</v>
      </c>
      <c r="G678" t="s">
        <v>670</v>
      </c>
    </row>
    <row r="679" spans="1:7" x14ac:dyDescent="0.25">
      <c r="A679">
        <v>8.56</v>
      </c>
      <c r="B679">
        <v>8</v>
      </c>
      <c r="C679" s="1" t="s">
        <v>35</v>
      </c>
      <c r="D679">
        <v>8</v>
      </c>
      <c r="E679" t="s">
        <v>137</v>
      </c>
      <c r="F679">
        <v>8.56</v>
      </c>
      <c r="G679" t="s">
        <v>671</v>
      </c>
    </row>
    <row r="680" spans="1:7" x14ac:dyDescent="0.25">
      <c r="A680">
        <v>50.686</v>
      </c>
      <c r="B680">
        <v>50</v>
      </c>
      <c r="C680" s="1" t="s">
        <v>56</v>
      </c>
      <c r="D680">
        <v>50</v>
      </c>
      <c r="E680" t="s">
        <v>548</v>
      </c>
      <c r="F680">
        <v>50.686</v>
      </c>
      <c r="G680" t="s">
        <v>672</v>
      </c>
    </row>
    <row r="681" spans="1:7" x14ac:dyDescent="0.25">
      <c r="A681">
        <v>50.689</v>
      </c>
      <c r="B681">
        <v>50</v>
      </c>
      <c r="C681" s="1" t="s">
        <v>56</v>
      </c>
      <c r="D681">
        <v>50</v>
      </c>
      <c r="E681" t="s">
        <v>548</v>
      </c>
      <c r="F681">
        <v>50.689</v>
      </c>
      <c r="G681" t="s">
        <v>422</v>
      </c>
    </row>
    <row r="682" spans="1:7" x14ac:dyDescent="0.25">
      <c r="A682">
        <v>50.710999999999999</v>
      </c>
      <c r="B682">
        <v>50</v>
      </c>
      <c r="C682" s="1" t="s">
        <v>56</v>
      </c>
      <c r="D682">
        <v>50</v>
      </c>
      <c r="E682" t="s">
        <v>548</v>
      </c>
      <c r="F682">
        <v>50.710999999999999</v>
      </c>
      <c r="G682" t="s">
        <v>673</v>
      </c>
    </row>
    <row r="683" spans="1:7" x14ac:dyDescent="0.25">
      <c r="A683">
        <v>52.000999999999998</v>
      </c>
      <c r="B683">
        <v>52</v>
      </c>
      <c r="C683" s="1" t="s">
        <v>113</v>
      </c>
      <c r="D683">
        <v>52</v>
      </c>
      <c r="E683" t="s">
        <v>79</v>
      </c>
      <c r="F683">
        <v>52.000999999999998</v>
      </c>
      <c r="G683" t="s">
        <v>674</v>
      </c>
    </row>
    <row r="684" spans="1:7" x14ac:dyDescent="0.25">
      <c r="A684">
        <v>52.018999999999998</v>
      </c>
      <c r="B684">
        <v>52</v>
      </c>
      <c r="C684" s="1" t="s">
        <v>113</v>
      </c>
      <c r="D684">
        <v>52</v>
      </c>
      <c r="E684" t="s">
        <v>79</v>
      </c>
      <c r="F684">
        <v>52.018999999999998</v>
      </c>
      <c r="G684" t="s">
        <v>96</v>
      </c>
    </row>
    <row r="685" spans="1:7" x14ac:dyDescent="0.25">
      <c r="A685">
        <v>52.021999999999998</v>
      </c>
      <c r="B685">
        <v>52</v>
      </c>
      <c r="C685" s="1" t="s">
        <v>113</v>
      </c>
      <c r="D685">
        <v>52</v>
      </c>
      <c r="E685" t="s">
        <v>79</v>
      </c>
      <c r="F685">
        <v>52.021999999999998</v>
      </c>
      <c r="G685" t="s">
        <v>675</v>
      </c>
    </row>
    <row r="686" spans="1:7" x14ac:dyDescent="0.25">
      <c r="A686">
        <v>52.036000000000001</v>
      </c>
      <c r="B686">
        <v>52</v>
      </c>
      <c r="C686" s="1" t="s">
        <v>113</v>
      </c>
      <c r="D686">
        <v>52</v>
      </c>
      <c r="E686" t="s">
        <v>79</v>
      </c>
      <c r="F686">
        <v>52.036000000000001</v>
      </c>
      <c r="G686" t="s">
        <v>676</v>
      </c>
    </row>
    <row r="687" spans="1:7" x14ac:dyDescent="0.25">
      <c r="A687">
        <v>15.832000000000001</v>
      </c>
      <c r="B687">
        <v>15</v>
      </c>
      <c r="C687" s="1" t="s">
        <v>12</v>
      </c>
      <c r="D687">
        <v>15</v>
      </c>
      <c r="E687" t="s">
        <v>198</v>
      </c>
      <c r="F687">
        <v>15.832000000000001</v>
      </c>
      <c r="G687" t="s">
        <v>677</v>
      </c>
    </row>
    <row r="688" spans="1:7" x14ac:dyDescent="0.25">
      <c r="A688">
        <v>52.079000000000001</v>
      </c>
      <c r="B688">
        <v>52</v>
      </c>
      <c r="C688" s="1" t="s">
        <v>113</v>
      </c>
      <c r="D688">
        <v>52</v>
      </c>
      <c r="E688" t="s">
        <v>79</v>
      </c>
      <c r="F688">
        <v>52.079000000000001</v>
      </c>
      <c r="G688" t="s">
        <v>678</v>
      </c>
    </row>
    <row r="689" spans="1:7" x14ac:dyDescent="0.25">
      <c r="A689">
        <v>15.476000000000001</v>
      </c>
      <c r="B689">
        <v>15</v>
      </c>
      <c r="C689" s="1" t="s">
        <v>12</v>
      </c>
      <c r="D689">
        <v>15</v>
      </c>
      <c r="E689" t="s">
        <v>198</v>
      </c>
      <c r="F689">
        <v>15.476000000000001</v>
      </c>
      <c r="G689" t="s">
        <v>679</v>
      </c>
    </row>
    <row r="690" spans="1:7" x14ac:dyDescent="0.25">
      <c r="A690">
        <v>23.675000000000001</v>
      </c>
      <c r="B690">
        <v>23</v>
      </c>
      <c r="C690" s="1" t="s">
        <v>35</v>
      </c>
      <c r="D690">
        <v>23</v>
      </c>
      <c r="E690" t="s">
        <v>101</v>
      </c>
      <c r="F690">
        <v>23.675000000000001</v>
      </c>
      <c r="G690" t="s">
        <v>680</v>
      </c>
    </row>
    <row r="691" spans="1:7" x14ac:dyDescent="0.25">
      <c r="A691">
        <v>52.203000000000003</v>
      </c>
      <c r="B691">
        <v>52</v>
      </c>
      <c r="C691" s="1" t="s">
        <v>113</v>
      </c>
      <c r="D691">
        <v>52</v>
      </c>
      <c r="E691" t="s">
        <v>79</v>
      </c>
      <c r="F691">
        <v>52.203000000000003</v>
      </c>
      <c r="G691" t="s">
        <v>681</v>
      </c>
    </row>
    <row r="692" spans="1:7" x14ac:dyDescent="0.25">
      <c r="A692">
        <v>52.207000000000001</v>
      </c>
      <c r="B692">
        <v>52</v>
      </c>
      <c r="C692" s="1" t="s">
        <v>113</v>
      </c>
      <c r="D692">
        <v>52</v>
      </c>
      <c r="E692" t="s">
        <v>79</v>
      </c>
      <c r="F692">
        <v>52.207000000000001</v>
      </c>
      <c r="G692" t="s">
        <v>682</v>
      </c>
    </row>
    <row r="693" spans="1:7" x14ac:dyDescent="0.25">
      <c r="A693">
        <v>52.21</v>
      </c>
      <c r="B693">
        <v>52</v>
      </c>
      <c r="C693" s="1" t="s">
        <v>113</v>
      </c>
      <c r="D693">
        <v>52</v>
      </c>
      <c r="E693" t="s">
        <v>79</v>
      </c>
      <c r="F693">
        <v>52.21</v>
      </c>
      <c r="G693" t="s">
        <v>683</v>
      </c>
    </row>
    <row r="694" spans="1:7" x14ac:dyDescent="0.25">
      <c r="A694">
        <v>52.215000000000003</v>
      </c>
      <c r="B694">
        <v>52</v>
      </c>
      <c r="C694" s="1" t="s">
        <v>113</v>
      </c>
      <c r="D694">
        <v>52</v>
      </c>
      <c r="E694" t="s">
        <v>79</v>
      </c>
      <c r="F694">
        <v>52.215000000000003</v>
      </c>
      <c r="G694" t="s">
        <v>101</v>
      </c>
    </row>
    <row r="695" spans="1:7" x14ac:dyDescent="0.25">
      <c r="A695">
        <v>52.223999999999997</v>
      </c>
      <c r="B695">
        <v>52</v>
      </c>
      <c r="C695" s="1" t="s">
        <v>113</v>
      </c>
      <c r="D695">
        <v>52</v>
      </c>
      <c r="E695" t="s">
        <v>79</v>
      </c>
      <c r="F695">
        <v>52.223999999999997</v>
      </c>
      <c r="G695" t="s">
        <v>684</v>
      </c>
    </row>
    <row r="696" spans="1:7" x14ac:dyDescent="0.25">
      <c r="A696">
        <v>52.226999999999997</v>
      </c>
      <c r="B696">
        <v>52</v>
      </c>
      <c r="C696" s="1" t="s">
        <v>113</v>
      </c>
      <c r="D696">
        <v>52</v>
      </c>
      <c r="E696" t="s">
        <v>79</v>
      </c>
      <c r="F696">
        <v>52.226999999999997</v>
      </c>
      <c r="G696" t="s">
        <v>685</v>
      </c>
    </row>
    <row r="697" spans="1:7" x14ac:dyDescent="0.25">
      <c r="A697">
        <v>52.232999999999997</v>
      </c>
      <c r="B697">
        <v>52</v>
      </c>
      <c r="C697" s="1" t="s">
        <v>113</v>
      </c>
      <c r="D697">
        <v>52</v>
      </c>
      <c r="E697" t="s">
        <v>79</v>
      </c>
      <c r="F697">
        <v>52.232999999999997</v>
      </c>
      <c r="G697" t="s">
        <v>686</v>
      </c>
    </row>
    <row r="698" spans="1:7" x14ac:dyDescent="0.25">
      <c r="A698">
        <v>52.25</v>
      </c>
      <c r="B698">
        <v>52</v>
      </c>
      <c r="C698" s="1" t="s">
        <v>113</v>
      </c>
      <c r="D698">
        <v>52</v>
      </c>
      <c r="E698" t="s">
        <v>79</v>
      </c>
      <c r="F698">
        <v>52.25</v>
      </c>
      <c r="G698" t="s">
        <v>687</v>
      </c>
    </row>
    <row r="699" spans="1:7" x14ac:dyDescent="0.25">
      <c r="A699">
        <v>52.253999999999998</v>
      </c>
      <c r="B699">
        <v>52</v>
      </c>
      <c r="C699" s="1" t="s">
        <v>113</v>
      </c>
      <c r="D699">
        <v>52</v>
      </c>
      <c r="E699" t="s">
        <v>79</v>
      </c>
      <c r="F699">
        <v>52.253999999999998</v>
      </c>
      <c r="G699" t="s">
        <v>688</v>
      </c>
    </row>
    <row r="700" spans="1:7" x14ac:dyDescent="0.25">
      <c r="A700">
        <v>52.256</v>
      </c>
      <c r="B700">
        <v>52</v>
      </c>
      <c r="C700" s="1" t="s">
        <v>113</v>
      </c>
      <c r="D700">
        <v>52</v>
      </c>
      <c r="E700" t="s">
        <v>79</v>
      </c>
      <c r="F700">
        <v>52.256</v>
      </c>
      <c r="G700" t="s">
        <v>689</v>
      </c>
    </row>
    <row r="701" spans="1:7" x14ac:dyDescent="0.25">
      <c r="A701">
        <v>27.361000000000001</v>
      </c>
      <c r="B701">
        <v>27</v>
      </c>
      <c r="C701" s="1" t="s">
        <v>113</v>
      </c>
      <c r="D701">
        <v>27</v>
      </c>
      <c r="E701" t="s">
        <v>284</v>
      </c>
      <c r="F701">
        <v>27.361000000000001</v>
      </c>
      <c r="G701" t="s">
        <v>690</v>
      </c>
    </row>
    <row r="702" spans="1:7" x14ac:dyDescent="0.25">
      <c r="A702">
        <v>52.26</v>
      </c>
      <c r="B702">
        <v>52</v>
      </c>
      <c r="C702" s="1" t="s">
        <v>113</v>
      </c>
      <c r="D702">
        <v>52</v>
      </c>
      <c r="E702" t="s">
        <v>79</v>
      </c>
      <c r="F702">
        <v>52.26</v>
      </c>
      <c r="G702" t="s">
        <v>372</v>
      </c>
    </row>
    <row r="703" spans="1:7" x14ac:dyDescent="0.25">
      <c r="A703">
        <v>52.286999999999999</v>
      </c>
      <c r="B703">
        <v>52</v>
      </c>
      <c r="C703" s="1" t="s">
        <v>113</v>
      </c>
      <c r="D703">
        <v>52</v>
      </c>
      <c r="E703" t="s">
        <v>79</v>
      </c>
      <c r="F703">
        <v>52.286999999999999</v>
      </c>
      <c r="G703" t="s">
        <v>691</v>
      </c>
    </row>
    <row r="704" spans="1:7" x14ac:dyDescent="0.25">
      <c r="A704">
        <v>52.317</v>
      </c>
      <c r="B704">
        <v>52</v>
      </c>
      <c r="C704" s="1" t="s">
        <v>113</v>
      </c>
      <c r="D704">
        <v>52</v>
      </c>
      <c r="E704" t="s">
        <v>79</v>
      </c>
      <c r="F704">
        <v>52.317</v>
      </c>
      <c r="G704" t="s">
        <v>692</v>
      </c>
    </row>
    <row r="705" spans="1:7" x14ac:dyDescent="0.25">
      <c r="A705">
        <v>52.32</v>
      </c>
      <c r="B705">
        <v>52</v>
      </c>
      <c r="C705" s="1" t="s">
        <v>113</v>
      </c>
      <c r="D705">
        <v>52</v>
      </c>
      <c r="E705" t="s">
        <v>79</v>
      </c>
      <c r="F705">
        <v>52.32</v>
      </c>
      <c r="G705" t="s">
        <v>693</v>
      </c>
    </row>
    <row r="706" spans="1:7" x14ac:dyDescent="0.25">
      <c r="A706">
        <v>52.323</v>
      </c>
      <c r="B706">
        <v>52</v>
      </c>
      <c r="C706" s="1" t="s">
        <v>113</v>
      </c>
      <c r="D706">
        <v>52</v>
      </c>
      <c r="E706" t="s">
        <v>79</v>
      </c>
      <c r="F706">
        <v>52.323</v>
      </c>
      <c r="G706" t="s">
        <v>694</v>
      </c>
    </row>
    <row r="707" spans="1:7" x14ac:dyDescent="0.25">
      <c r="A707">
        <v>52.351999999999997</v>
      </c>
      <c r="B707">
        <v>52</v>
      </c>
      <c r="C707" s="1" t="s">
        <v>113</v>
      </c>
      <c r="D707">
        <v>52</v>
      </c>
      <c r="E707" t="s">
        <v>79</v>
      </c>
      <c r="F707">
        <v>52.351999999999997</v>
      </c>
      <c r="G707" t="s">
        <v>695</v>
      </c>
    </row>
    <row r="708" spans="1:7" x14ac:dyDescent="0.25">
      <c r="A708">
        <v>52.353999999999999</v>
      </c>
      <c r="B708">
        <v>52</v>
      </c>
      <c r="C708" s="1" t="s">
        <v>113</v>
      </c>
      <c r="D708">
        <v>52</v>
      </c>
      <c r="E708" t="s">
        <v>79</v>
      </c>
      <c r="F708">
        <v>52.353999999999999</v>
      </c>
      <c r="G708" t="s">
        <v>696</v>
      </c>
    </row>
    <row r="709" spans="1:7" x14ac:dyDescent="0.25">
      <c r="A709">
        <v>52.356000000000002</v>
      </c>
      <c r="B709">
        <v>52</v>
      </c>
      <c r="C709" s="1" t="s">
        <v>113</v>
      </c>
      <c r="D709">
        <v>52</v>
      </c>
      <c r="E709" t="s">
        <v>79</v>
      </c>
      <c r="F709">
        <v>52.356000000000002</v>
      </c>
      <c r="G709" t="s">
        <v>697</v>
      </c>
    </row>
    <row r="710" spans="1:7" x14ac:dyDescent="0.25">
      <c r="A710">
        <v>52.378</v>
      </c>
      <c r="B710">
        <v>52</v>
      </c>
      <c r="C710" s="1" t="s">
        <v>113</v>
      </c>
      <c r="D710">
        <v>52</v>
      </c>
      <c r="E710" t="s">
        <v>79</v>
      </c>
      <c r="F710">
        <v>52.378</v>
      </c>
      <c r="G710" t="s">
        <v>698</v>
      </c>
    </row>
    <row r="711" spans="1:7" x14ac:dyDescent="0.25">
      <c r="A711">
        <v>52.381</v>
      </c>
      <c r="B711">
        <v>52</v>
      </c>
      <c r="C711" s="1" t="s">
        <v>113</v>
      </c>
      <c r="D711">
        <v>52</v>
      </c>
      <c r="E711" t="s">
        <v>79</v>
      </c>
      <c r="F711">
        <v>52.381</v>
      </c>
      <c r="G711" t="s">
        <v>699</v>
      </c>
    </row>
    <row r="712" spans="1:7" x14ac:dyDescent="0.25">
      <c r="A712">
        <v>52.384999999999998</v>
      </c>
      <c r="B712">
        <v>52</v>
      </c>
      <c r="C712" s="1" t="s">
        <v>113</v>
      </c>
      <c r="D712">
        <v>52</v>
      </c>
      <c r="E712" t="s">
        <v>79</v>
      </c>
      <c r="F712">
        <v>52.384999999999998</v>
      </c>
      <c r="G712" t="s">
        <v>700</v>
      </c>
    </row>
    <row r="713" spans="1:7" x14ac:dyDescent="0.25">
      <c r="A713">
        <v>52.39</v>
      </c>
      <c r="B713">
        <v>52</v>
      </c>
      <c r="C713" s="1" t="s">
        <v>113</v>
      </c>
      <c r="D713">
        <v>52</v>
      </c>
      <c r="E713" t="s">
        <v>79</v>
      </c>
      <c r="F713">
        <v>52.39</v>
      </c>
      <c r="G713" t="s">
        <v>701</v>
      </c>
    </row>
    <row r="714" spans="1:7" x14ac:dyDescent="0.25">
      <c r="A714">
        <v>52.399000000000001</v>
      </c>
      <c r="B714">
        <v>52</v>
      </c>
      <c r="C714" s="1" t="s">
        <v>113</v>
      </c>
      <c r="D714">
        <v>52</v>
      </c>
      <c r="E714" t="s">
        <v>79</v>
      </c>
      <c r="F714">
        <v>52.399000000000001</v>
      </c>
      <c r="G714" t="s">
        <v>72</v>
      </c>
    </row>
    <row r="715" spans="1:7" x14ac:dyDescent="0.25">
      <c r="A715">
        <v>52.405000000000001</v>
      </c>
      <c r="B715">
        <v>52</v>
      </c>
      <c r="C715" s="1" t="s">
        <v>113</v>
      </c>
      <c r="D715">
        <v>52</v>
      </c>
      <c r="E715" t="s">
        <v>79</v>
      </c>
      <c r="F715">
        <v>52.405000000000001</v>
      </c>
      <c r="G715" t="s">
        <v>702</v>
      </c>
    </row>
    <row r="716" spans="1:7" x14ac:dyDescent="0.25">
      <c r="A716">
        <v>52.411000000000001</v>
      </c>
      <c r="B716">
        <v>52</v>
      </c>
      <c r="C716" s="1" t="s">
        <v>113</v>
      </c>
      <c r="D716">
        <v>52</v>
      </c>
      <c r="E716" t="s">
        <v>79</v>
      </c>
      <c r="F716">
        <v>52.411000000000001</v>
      </c>
      <c r="G716" t="s">
        <v>703</v>
      </c>
    </row>
    <row r="717" spans="1:7" x14ac:dyDescent="0.25">
      <c r="A717">
        <v>52.417999999999999</v>
      </c>
      <c r="B717">
        <v>52</v>
      </c>
      <c r="C717" s="1" t="s">
        <v>113</v>
      </c>
      <c r="D717">
        <v>52</v>
      </c>
      <c r="E717" t="s">
        <v>79</v>
      </c>
      <c r="F717">
        <v>52.417999999999999</v>
      </c>
      <c r="G717" t="s">
        <v>704</v>
      </c>
    </row>
    <row r="718" spans="1:7" x14ac:dyDescent="0.25">
      <c r="A718">
        <v>52.427</v>
      </c>
      <c r="B718">
        <v>52</v>
      </c>
      <c r="C718" s="1" t="s">
        <v>113</v>
      </c>
      <c r="D718">
        <v>52</v>
      </c>
      <c r="E718" t="s">
        <v>79</v>
      </c>
      <c r="F718">
        <v>52.427</v>
      </c>
      <c r="G718" t="s">
        <v>705</v>
      </c>
    </row>
    <row r="719" spans="1:7" x14ac:dyDescent="0.25">
      <c r="A719">
        <v>52.435000000000002</v>
      </c>
      <c r="B719">
        <v>52</v>
      </c>
      <c r="C719" s="1" t="s">
        <v>113</v>
      </c>
      <c r="D719">
        <v>52</v>
      </c>
      <c r="E719" t="s">
        <v>79</v>
      </c>
      <c r="F719">
        <v>52.435000000000002</v>
      </c>
      <c r="G719" t="s">
        <v>706</v>
      </c>
    </row>
    <row r="720" spans="1:7" x14ac:dyDescent="0.25">
      <c r="A720">
        <v>52.472999999999999</v>
      </c>
      <c r="B720">
        <v>52</v>
      </c>
      <c r="C720" s="1" t="s">
        <v>113</v>
      </c>
      <c r="D720">
        <v>52</v>
      </c>
      <c r="E720" t="s">
        <v>79</v>
      </c>
      <c r="F720">
        <v>52.472999999999999</v>
      </c>
      <c r="G720" t="s">
        <v>502</v>
      </c>
    </row>
    <row r="721" spans="1:7" x14ac:dyDescent="0.25">
      <c r="A721">
        <v>52.48</v>
      </c>
      <c r="B721">
        <v>52</v>
      </c>
      <c r="C721" s="1" t="s">
        <v>113</v>
      </c>
      <c r="D721">
        <v>52</v>
      </c>
      <c r="E721" t="s">
        <v>79</v>
      </c>
      <c r="F721">
        <v>52.48</v>
      </c>
      <c r="G721" t="s">
        <v>79</v>
      </c>
    </row>
    <row r="722" spans="1:7" x14ac:dyDescent="0.25">
      <c r="A722">
        <v>52.49</v>
      </c>
      <c r="B722">
        <v>52</v>
      </c>
      <c r="C722" s="1" t="s">
        <v>113</v>
      </c>
      <c r="D722">
        <v>52</v>
      </c>
      <c r="E722" t="s">
        <v>79</v>
      </c>
      <c r="F722">
        <v>52.49</v>
      </c>
      <c r="G722" t="s">
        <v>707</v>
      </c>
    </row>
    <row r="723" spans="1:7" x14ac:dyDescent="0.25">
      <c r="A723">
        <v>52.506</v>
      </c>
      <c r="B723">
        <v>52</v>
      </c>
      <c r="C723" s="1" t="s">
        <v>113</v>
      </c>
      <c r="D723">
        <v>52</v>
      </c>
      <c r="E723" t="s">
        <v>79</v>
      </c>
      <c r="F723">
        <v>52.506</v>
      </c>
      <c r="G723" t="s">
        <v>708</v>
      </c>
    </row>
    <row r="724" spans="1:7" x14ac:dyDescent="0.25">
      <c r="A724">
        <v>52.52</v>
      </c>
      <c r="B724">
        <v>52</v>
      </c>
      <c r="C724" s="1" t="s">
        <v>113</v>
      </c>
      <c r="D724">
        <v>52</v>
      </c>
      <c r="E724" t="s">
        <v>79</v>
      </c>
      <c r="F724">
        <v>52.52</v>
      </c>
      <c r="G724" t="s">
        <v>709</v>
      </c>
    </row>
    <row r="725" spans="1:7" x14ac:dyDescent="0.25">
      <c r="A725">
        <v>52.54</v>
      </c>
      <c r="B725">
        <v>52</v>
      </c>
      <c r="C725" s="1" t="s">
        <v>113</v>
      </c>
      <c r="D725">
        <v>52</v>
      </c>
      <c r="E725" t="s">
        <v>79</v>
      </c>
      <c r="F725">
        <v>52.54</v>
      </c>
      <c r="G725" t="s">
        <v>710</v>
      </c>
    </row>
    <row r="726" spans="1:7" x14ac:dyDescent="0.25">
      <c r="A726">
        <v>52.56</v>
      </c>
      <c r="B726">
        <v>52</v>
      </c>
      <c r="C726" s="1" t="s">
        <v>113</v>
      </c>
      <c r="D726">
        <v>52</v>
      </c>
      <c r="E726" t="s">
        <v>79</v>
      </c>
      <c r="F726">
        <v>52.56</v>
      </c>
      <c r="G726" t="s">
        <v>711</v>
      </c>
    </row>
    <row r="727" spans="1:7" x14ac:dyDescent="0.25">
      <c r="A727">
        <v>52.564999999999998</v>
      </c>
      <c r="B727">
        <v>52</v>
      </c>
      <c r="C727" s="1" t="s">
        <v>113</v>
      </c>
      <c r="D727">
        <v>52</v>
      </c>
      <c r="E727" t="s">
        <v>79</v>
      </c>
      <c r="F727">
        <v>52.564999999999998</v>
      </c>
      <c r="G727" t="s">
        <v>712</v>
      </c>
    </row>
    <row r="728" spans="1:7" x14ac:dyDescent="0.25">
      <c r="A728">
        <v>52.573</v>
      </c>
      <c r="B728">
        <v>52</v>
      </c>
      <c r="C728" s="1" t="s">
        <v>113</v>
      </c>
      <c r="D728">
        <v>52</v>
      </c>
      <c r="E728" t="s">
        <v>79</v>
      </c>
      <c r="F728">
        <v>52.573</v>
      </c>
      <c r="G728" t="s">
        <v>713</v>
      </c>
    </row>
    <row r="729" spans="1:7" x14ac:dyDescent="0.25">
      <c r="A729">
        <v>52.585000000000001</v>
      </c>
      <c r="B729">
        <v>52</v>
      </c>
      <c r="C729" s="1" t="s">
        <v>113</v>
      </c>
      <c r="D729">
        <v>52</v>
      </c>
      <c r="E729" t="s">
        <v>79</v>
      </c>
      <c r="F729">
        <v>52.585000000000001</v>
      </c>
      <c r="G729" t="s">
        <v>714</v>
      </c>
    </row>
    <row r="730" spans="1:7" x14ac:dyDescent="0.25">
      <c r="A730">
        <v>52.612000000000002</v>
      </c>
      <c r="B730">
        <v>52</v>
      </c>
      <c r="C730" s="1" t="s">
        <v>113</v>
      </c>
      <c r="D730">
        <v>52</v>
      </c>
      <c r="E730" t="s">
        <v>79</v>
      </c>
      <c r="F730">
        <v>52.612000000000002</v>
      </c>
      <c r="G730" t="s">
        <v>518</v>
      </c>
    </row>
    <row r="731" spans="1:7" x14ac:dyDescent="0.25">
      <c r="A731">
        <v>52.621000000000002</v>
      </c>
      <c r="B731">
        <v>52</v>
      </c>
      <c r="C731" s="1" t="s">
        <v>113</v>
      </c>
      <c r="D731">
        <v>52</v>
      </c>
      <c r="E731" t="s">
        <v>79</v>
      </c>
      <c r="F731">
        <v>52.621000000000002</v>
      </c>
      <c r="G731" t="s">
        <v>715</v>
      </c>
    </row>
    <row r="732" spans="1:7" x14ac:dyDescent="0.25">
      <c r="A732">
        <v>52.677999999999997</v>
      </c>
      <c r="B732">
        <v>52</v>
      </c>
      <c r="C732" s="1" t="s">
        <v>113</v>
      </c>
      <c r="D732">
        <v>52</v>
      </c>
      <c r="E732" t="s">
        <v>79</v>
      </c>
      <c r="F732">
        <v>52.677999999999997</v>
      </c>
      <c r="G732" t="s">
        <v>716</v>
      </c>
    </row>
    <row r="733" spans="1:7" x14ac:dyDescent="0.25">
      <c r="A733">
        <v>52.683</v>
      </c>
      <c r="B733">
        <v>52</v>
      </c>
      <c r="C733" s="1" t="s">
        <v>113</v>
      </c>
      <c r="D733">
        <v>52</v>
      </c>
      <c r="E733" t="s">
        <v>79</v>
      </c>
      <c r="F733">
        <v>52.683</v>
      </c>
      <c r="G733" t="s">
        <v>717</v>
      </c>
    </row>
    <row r="734" spans="1:7" x14ac:dyDescent="0.25">
      <c r="A734">
        <v>52.685000000000002</v>
      </c>
      <c r="B734">
        <v>52</v>
      </c>
      <c r="C734" s="1" t="s">
        <v>113</v>
      </c>
      <c r="D734">
        <v>52</v>
      </c>
      <c r="E734" t="s">
        <v>79</v>
      </c>
      <c r="F734">
        <v>52.685000000000002</v>
      </c>
      <c r="G734" t="s">
        <v>520</v>
      </c>
    </row>
    <row r="735" spans="1:7" x14ac:dyDescent="0.25">
      <c r="A735">
        <v>52.686999999999998</v>
      </c>
      <c r="B735">
        <v>52</v>
      </c>
      <c r="C735" s="1" t="s">
        <v>113</v>
      </c>
      <c r="D735">
        <v>52</v>
      </c>
      <c r="E735" t="s">
        <v>79</v>
      </c>
      <c r="F735">
        <v>52.686999999999998</v>
      </c>
      <c r="G735" t="s">
        <v>718</v>
      </c>
    </row>
    <row r="736" spans="1:7" x14ac:dyDescent="0.25">
      <c r="A736">
        <v>52.692999999999998</v>
      </c>
      <c r="B736">
        <v>52</v>
      </c>
      <c r="C736" s="1" t="s">
        <v>113</v>
      </c>
      <c r="D736">
        <v>52</v>
      </c>
      <c r="E736" t="s">
        <v>79</v>
      </c>
      <c r="F736">
        <v>52.692999999999998</v>
      </c>
      <c r="G736" t="s">
        <v>719</v>
      </c>
    </row>
    <row r="737" spans="1:7" x14ac:dyDescent="0.25">
      <c r="A737">
        <v>5.0860000000000003</v>
      </c>
      <c r="B737">
        <v>5</v>
      </c>
      <c r="C737" s="1" t="s">
        <v>0</v>
      </c>
      <c r="D737">
        <v>5</v>
      </c>
      <c r="E737" t="s">
        <v>1</v>
      </c>
      <c r="F737">
        <v>5.0860000000000003</v>
      </c>
      <c r="G737" t="s">
        <v>720</v>
      </c>
    </row>
    <row r="738" spans="1:7" x14ac:dyDescent="0.25">
      <c r="A738">
        <v>15.189</v>
      </c>
      <c r="B738">
        <v>15</v>
      </c>
      <c r="C738" s="1" t="s">
        <v>12</v>
      </c>
      <c r="D738">
        <v>15</v>
      </c>
      <c r="E738" t="s">
        <v>198</v>
      </c>
      <c r="F738">
        <v>15.189</v>
      </c>
      <c r="G738" t="s">
        <v>721</v>
      </c>
    </row>
    <row r="739" spans="1:7" x14ac:dyDescent="0.25">
      <c r="A739">
        <v>52.695999999999998</v>
      </c>
      <c r="B739">
        <v>52</v>
      </c>
      <c r="C739" s="1" t="s">
        <v>113</v>
      </c>
      <c r="D739">
        <v>52</v>
      </c>
      <c r="E739" t="s">
        <v>79</v>
      </c>
      <c r="F739">
        <v>52.695999999999998</v>
      </c>
      <c r="G739" t="s">
        <v>112</v>
      </c>
    </row>
    <row r="740" spans="1:7" x14ac:dyDescent="0.25">
      <c r="A740">
        <v>52.72</v>
      </c>
      <c r="B740">
        <v>52</v>
      </c>
      <c r="C740" s="1" t="s">
        <v>113</v>
      </c>
      <c r="D740">
        <v>52</v>
      </c>
      <c r="E740" t="s">
        <v>79</v>
      </c>
      <c r="F740">
        <v>52.72</v>
      </c>
      <c r="G740" t="s">
        <v>722</v>
      </c>
    </row>
    <row r="741" spans="1:7" x14ac:dyDescent="0.25">
      <c r="A741">
        <v>52.786000000000001</v>
      </c>
      <c r="B741">
        <v>52</v>
      </c>
      <c r="C741" s="1" t="s">
        <v>113</v>
      </c>
      <c r="D741">
        <v>52</v>
      </c>
      <c r="E741" t="s">
        <v>79</v>
      </c>
      <c r="F741">
        <v>52.786000000000001</v>
      </c>
      <c r="G741" t="s">
        <v>723</v>
      </c>
    </row>
    <row r="742" spans="1:7" x14ac:dyDescent="0.25">
      <c r="A742">
        <v>52.787999999999997</v>
      </c>
      <c r="B742">
        <v>52</v>
      </c>
      <c r="C742" s="1" t="s">
        <v>113</v>
      </c>
      <c r="D742">
        <v>52</v>
      </c>
      <c r="E742" t="s">
        <v>79</v>
      </c>
      <c r="F742">
        <v>52.787999999999997</v>
      </c>
      <c r="G742" t="s">
        <v>724</v>
      </c>
    </row>
    <row r="743" spans="1:7" x14ac:dyDescent="0.25">
      <c r="A743">
        <v>52.698999999999998</v>
      </c>
      <c r="B743">
        <v>52</v>
      </c>
      <c r="C743" s="1" t="s">
        <v>113</v>
      </c>
      <c r="D743">
        <v>52</v>
      </c>
      <c r="E743" t="s">
        <v>79</v>
      </c>
      <c r="F743">
        <v>52.698999999999998</v>
      </c>
      <c r="G743" t="s">
        <v>725</v>
      </c>
    </row>
    <row r="744" spans="1:7" x14ac:dyDescent="0.25">
      <c r="A744">
        <v>52.838000000000001</v>
      </c>
      <c r="B744">
        <v>52</v>
      </c>
      <c r="C744" s="1" t="s">
        <v>113</v>
      </c>
      <c r="D744">
        <v>52</v>
      </c>
      <c r="E744" t="s">
        <v>79</v>
      </c>
      <c r="F744">
        <v>52.838000000000001</v>
      </c>
      <c r="G744" t="s">
        <v>726</v>
      </c>
    </row>
    <row r="745" spans="1:7" x14ac:dyDescent="0.25">
      <c r="A745">
        <v>52.884999999999998</v>
      </c>
      <c r="B745">
        <v>52</v>
      </c>
      <c r="C745" s="1" t="s">
        <v>113</v>
      </c>
      <c r="D745">
        <v>52</v>
      </c>
      <c r="E745" t="s">
        <v>79</v>
      </c>
      <c r="F745">
        <v>52.884999999999998</v>
      </c>
      <c r="G745" t="s">
        <v>727</v>
      </c>
    </row>
    <row r="746" spans="1:7" x14ac:dyDescent="0.25">
      <c r="A746">
        <v>68.575000000000003</v>
      </c>
      <c r="B746">
        <v>68</v>
      </c>
      <c r="C746" s="1" t="s">
        <v>12</v>
      </c>
      <c r="D746">
        <v>68</v>
      </c>
      <c r="E746" t="s">
        <v>13</v>
      </c>
      <c r="F746">
        <v>68.575000000000003</v>
      </c>
      <c r="G746" t="s">
        <v>728</v>
      </c>
    </row>
    <row r="747" spans="1:7" x14ac:dyDescent="0.25">
      <c r="A747">
        <v>68.572999999999993</v>
      </c>
      <c r="B747">
        <v>68</v>
      </c>
      <c r="C747" s="1" t="s">
        <v>12</v>
      </c>
      <c r="D747">
        <v>68</v>
      </c>
      <c r="E747" t="s">
        <v>13</v>
      </c>
      <c r="F747">
        <v>68.572999999999993</v>
      </c>
      <c r="G747" t="s">
        <v>729</v>
      </c>
    </row>
    <row r="748" spans="1:7" x14ac:dyDescent="0.25">
      <c r="A748">
        <v>63.000999999999998</v>
      </c>
      <c r="B748">
        <v>63</v>
      </c>
      <c r="C748" s="1" t="s">
        <v>0</v>
      </c>
      <c r="D748">
        <v>63</v>
      </c>
      <c r="E748" t="s">
        <v>445</v>
      </c>
      <c r="F748">
        <v>63.000999999999998</v>
      </c>
      <c r="G748" t="s">
        <v>19</v>
      </c>
    </row>
    <row r="749" spans="1:7" x14ac:dyDescent="0.25">
      <c r="A749">
        <v>63.110999999999997</v>
      </c>
      <c r="B749">
        <v>63</v>
      </c>
      <c r="C749" s="1" t="s">
        <v>0</v>
      </c>
      <c r="D749">
        <v>63</v>
      </c>
      <c r="E749" t="s">
        <v>445</v>
      </c>
      <c r="F749">
        <v>63.110999999999997</v>
      </c>
      <c r="G749" t="s">
        <v>426</v>
      </c>
    </row>
    <row r="750" spans="1:7" x14ac:dyDescent="0.25">
      <c r="A750">
        <v>63.19</v>
      </c>
      <c r="B750">
        <v>63</v>
      </c>
      <c r="C750" s="1" t="s">
        <v>0</v>
      </c>
      <c r="D750">
        <v>63</v>
      </c>
      <c r="E750" t="s">
        <v>445</v>
      </c>
      <c r="F750">
        <v>63.19</v>
      </c>
      <c r="G750" t="s">
        <v>730</v>
      </c>
    </row>
    <row r="751" spans="1:7" x14ac:dyDescent="0.25">
      <c r="A751">
        <v>63.212000000000003</v>
      </c>
      <c r="B751">
        <v>63</v>
      </c>
      <c r="C751" s="1" t="s">
        <v>0</v>
      </c>
      <c r="D751">
        <v>63</v>
      </c>
      <c r="E751" t="s">
        <v>445</v>
      </c>
      <c r="F751">
        <v>63.212000000000003</v>
      </c>
      <c r="G751" t="s">
        <v>101</v>
      </c>
    </row>
    <row r="752" spans="1:7" x14ac:dyDescent="0.25">
      <c r="A752">
        <v>63.271999999999998</v>
      </c>
      <c r="B752">
        <v>63</v>
      </c>
      <c r="C752" s="1" t="s">
        <v>0</v>
      </c>
      <c r="D752">
        <v>63</v>
      </c>
      <c r="E752" t="s">
        <v>445</v>
      </c>
      <c r="F752">
        <v>63.271999999999998</v>
      </c>
      <c r="G752" t="s">
        <v>731</v>
      </c>
    </row>
    <row r="753" spans="1:7" x14ac:dyDescent="0.25">
      <c r="A753">
        <v>63.401000000000003</v>
      </c>
      <c r="B753">
        <v>63</v>
      </c>
      <c r="C753" s="1" t="s">
        <v>0</v>
      </c>
      <c r="D753">
        <v>63</v>
      </c>
      <c r="E753" t="s">
        <v>445</v>
      </c>
      <c r="F753">
        <v>63.401000000000003</v>
      </c>
      <c r="G753" t="s">
        <v>732</v>
      </c>
    </row>
    <row r="754" spans="1:7" x14ac:dyDescent="0.25">
      <c r="A754">
        <v>63.47</v>
      </c>
      <c r="B754">
        <v>63</v>
      </c>
      <c r="C754" s="1" t="s">
        <v>0</v>
      </c>
      <c r="D754">
        <v>63</v>
      </c>
      <c r="E754" t="s">
        <v>445</v>
      </c>
      <c r="F754">
        <v>63.47</v>
      </c>
      <c r="G754" t="s">
        <v>733</v>
      </c>
    </row>
    <row r="755" spans="1:7" x14ac:dyDescent="0.25">
      <c r="A755">
        <v>63.548000000000002</v>
      </c>
      <c r="B755">
        <v>63</v>
      </c>
      <c r="C755" s="1" t="s">
        <v>0</v>
      </c>
      <c r="D755">
        <v>63</v>
      </c>
      <c r="E755" t="s">
        <v>445</v>
      </c>
      <c r="F755">
        <v>63.548000000000002</v>
      </c>
      <c r="G755" t="s">
        <v>734</v>
      </c>
    </row>
    <row r="756" spans="1:7" x14ac:dyDescent="0.25">
      <c r="A756">
        <v>63.594000000000001</v>
      </c>
      <c r="B756">
        <v>63</v>
      </c>
      <c r="C756" s="1" t="s">
        <v>0</v>
      </c>
      <c r="D756">
        <v>63</v>
      </c>
      <c r="E756" t="s">
        <v>445</v>
      </c>
      <c r="F756">
        <v>63.594000000000001</v>
      </c>
      <c r="G756" t="s">
        <v>735</v>
      </c>
    </row>
    <row r="757" spans="1:7" x14ac:dyDescent="0.25">
      <c r="A757">
        <v>63.69</v>
      </c>
      <c r="B757">
        <v>63</v>
      </c>
      <c r="C757" s="1" t="s">
        <v>0</v>
      </c>
      <c r="D757">
        <v>63</v>
      </c>
      <c r="E757" t="s">
        <v>445</v>
      </c>
      <c r="F757">
        <v>63.69</v>
      </c>
      <c r="G757" t="s">
        <v>736</v>
      </c>
    </row>
    <row r="758" spans="1:7" x14ac:dyDescent="0.25">
      <c r="A758">
        <v>66.001000000000005</v>
      </c>
      <c r="B758">
        <v>66</v>
      </c>
      <c r="C758" s="1" t="s">
        <v>0</v>
      </c>
      <c r="D758">
        <v>66</v>
      </c>
      <c r="E758" t="s">
        <v>342</v>
      </c>
      <c r="F758">
        <v>66.001000000000005</v>
      </c>
      <c r="G758" t="s">
        <v>737</v>
      </c>
    </row>
    <row r="759" spans="1:7" x14ac:dyDescent="0.25">
      <c r="A759">
        <v>66.045000000000002</v>
      </c>
      <c r="B759">
        <v>66</v>
      </c>
      <c r="C759" s="1" t="s">
        <v>0</v>
      </c>
      <c r="D759">
        <v>66</v>
      </c>
      <c r="E759" t="s">
        <v>342</v>
      </c>
      <c r="F759">
        <v>66.045000000000002</v>
      </c>
      <c r="G759" t="s">
        <v>738</v>
      </c>
    </row>
    <row r="760" spans="1:7" x14ac:dyDescent="0.25">
      <c r="A760">
        <v>66.075000000000003</v>
      </c>
      <c r="B760">
        <v>66</v>
      </c>
      <c r="C760" s="1" t="s">
        <v>0</v>
      </c>
      <c r="D760">
        <v>66</v>
      </c>
      <c r="E760" t="s">
        <v>342</v>
      </c>
      <c r="F760">
        <v>66.075000000000003</v>
      </c>
      <c r="G760" t="s">
        <v>366</v>
      </c>
    </row>
    <row r="761" spans="1:7" x14ac:dyDescent="0.25">
      <c r="A761">
        <v>66.17</v>
      </c>
      <c r="B761">
        <v>66</v>
      </c>
      <c r="C761" s="1" t="s">
        <v>0</v>
      </c>
      <c r="D761">
        <v>66</v>
      </c>
      <c r="E761" t="s">
        <v>342</v>
      </c>
      <c r="F761">
        <v>66.17</v>
      </c>
      <c r="G761" t="s">
        <v>739</v>
      </c>
    </row>
    <row r="762" spans="1:7" x14ac:dyDescent="0.25">
      <c r="A762">
        <v>66.317999999999998</v>
      </c>
      <c r="B762">
        <v>66</v>
      </c>
      <c r="C762" s="1" t="s">
        <v>0</v>
      </c>
      <c r="D762">
        <v>66</v>
      </c>
      <c r="E762" t="s">
        <v>342</v>
      </c>
      <c r="F762">
        <v>66.317999999999998</v>
      </c>
      <c r="G762" t="s">
        <v>740</v>
      </c>
    </row>
    <row r="763" spans="1:7" x14ac:dyDescent="0.25">
      <c r="A763">
        <v>66.382999999999996</v>
      </c>
      <c r="B763">
        <v>66</v>
      </c>
      <c r="C763" s="1" t="s">
        <v>0</v>
      </c>
      <c r="D763">
        <v>66</v>
      </c>
      <c r="E763" t="s">
        <v>342</v>
      </c>
      <c r="F763">
        <v>66.382999999999996</v>
      </c>
      <c r="G763" t="s">
        <v>741</v>
      </c>
    </row>
    <row r="764" spans="1:7" x14ac:dyDescent="0.25">
      <c r="A764">
        <v>66.400000000000006</v>
      </c>
      <c r="B764">
        <v>66</v>
      </c>
      <c r="C764" s="1" t="s">
        <v>0</v>
      </c>
      <c r="D764">
        <v>66</v>
      </c>
      <c r="E764" t="s">
        <v>342</v>
      </c>
      <c r="F764">
        <v>66.400000000000006</v>
      </c>
      <c r="G764" t="s">
        <v>742</v>
      </c>
    </row>
    <row r="765" spans="1:7" x14ac:dyDescent="0.25">
      <c r="A765">
        <v>66.44</v>
      </c>
      <c r="B765">
        <v>66</v>
      </c>
      <c r="C765" s="1" t="s">
        <v>0</v>
      </c>
      <c r="D765">
        <v>66</v>
      </c>
      <c r="E765" t="s">
        <v>342</v>
      </c>
      <c r="F765">
        <v>66.44</v>
      </c>
      <c r="G765" t="s">
        <v>743</v>
      </c>
    </row>
    <row r="766" spans="1:7" x14ac:dyDescent="0.25">
      <c r="A766">
        <v>66.456000000000003</v>
      </c>
      <c r="B766">
        <v>66</v>
      </c>
      <c r="C766" s="1" t="s">
        <v>0</v>
      </c>
      <c r="D766">
        <v>66</v>
      </c>
      <c r="E766" t="s">
        <v>342</v>
      </c>
      <c r="F766">
        <v>66.456000000000003</v>
      </c>
      <c r="G766" t="s">
        <v>744</v>
      </c>
    </row>
    <row r="767" spans="1:7" x14ac:dyDescent="0.25">
      <c r="A767">
        <v>66.572000000000003</v>
      </c>
      <c r="B767">
        <v>66</v>
      </c>
      <c r="C767" s="1" t="s">
        <v>0</v>
      </c>
      <c r="D767">
        <v>66</v>
      </c>
      <c r="E767" t="s">
        <v>342</v>
      </c>
      <c r="F767">
        <v>66.572000000000003</v>
      </c>
      <c r="G767" t="s">
        <v>745</v>
      </c>
    </row>
    <row r="768" spans="1:7" x14ac:dyDescent="0.25">
      <c r="A768">
        <v>66.593999999999994</v>
      </c>
      <c r="B768">
        <v>66</v>
      </c>
      <c r="C768" s="1" t="s">
        <v>0</v>
      </c>
      <c r="D768">
        <v>66</v>
      </c>
      <c r="E768" t="s">
        <v>342</v>
      </c>
      <c r="F768">
        <v>66.593999999999994</v>
      </c>
      <c r="G768" t="s">
        <v>746</v>
      </c>
    </row>
    <row r="769" spans="1:7" x14ac:dyDescent="0.25">
      <c r="A769">
        <v>66.686999999999998</v>
      </c>
      <c r="B769">
        <v>66</v>
      </c>
      <c r="C769" s="1" t="s">
        <v>0</v>
      </c>
      <c r="D769">
        <v>66</v>
      </c>
      <c r="E769" t="s">
        <v>342</v>
      </c>
      <c r="F769">
        <v>66.686999999999998</v>
      </c>
      <c r="G769" t="s">
        <v>747</v>
      </c>
    </row>
    <row r="770" spans="1:7" x14ac:dyDescent="0.25">
      <c r="A770">
        <v>68.001000000000005</v>
      </c>
      <c r="B770">
        <v>68</v>
      </c>
      <c r="C770" s="1" t="s">
        <v>12</v>
      </c>
      <c r="D770">
        <v>68</v>
      </c>
      <c r="E770" t="s">
        <v>13</v>
      </c>
      <c r="F770">
        <v>68.001000000000005</v>
      </c>
      <c r="G770" t="s">
        <v>748</v>
      </c>
    </row>
    <row r="771" spans="1:7" x14ac:dyDescent="0.25">
      <c r="A771">
        <v>68.013000000000005</v>
      </c>
      <c r="B771">
        <v>68</v>
      </c>
      <c r="C771" s="1" t="s">
        <v>12</v>
      </c>
      <c r="D771">
        <v>68</v>
      </c>
      <c r="E771" t="s">
        <v>13</v>
      </c>
      <c r="F771">
        <v>68.013000000000005</v>
      </c>
      <c r="G771" t="s">
        <v>749</v>
      </c>
    </row>
    <row r="772" spans="1:7" x14ac:dyDescent="0.25">
      <c r="A772">
        <v>68.02</v>
      </c>
      <c r="B772">
        <v>68</v>
      </c>
      <c r="C772" s="1" t="s">
        <v>12</v>
      </c>
      <c r="D772">
        <v>68</v>
      </c>
      <c r="E772" t="s">
        <v>13</v>
      </c>
      <c r="F772">
        <v>68.02</v>
      </c>
      <c r="G772" t="s">
        <v>351</v>
      </c>
    </row>
    <row r="773" spans="1:7" x14ac:dyDescent="0.25">
      <c r="A773">
        <v>68.051000000000002</v>
      </c>
      <c r="B773">
        <v>68</v>
      </c>
      <c r="C773" s="1" t="s">
        <v>12</v>
      </c>
      <c r="D773">
        <v>68</v>
      </c>
      <c r="E773" t="s">
        <v>13</v>
      </c>
      <c r="F773">
        <v>68.051000000000002</v>
      </c>
      <c r="G773" t="s">
        <v>750</v>
      </c>
    </row>
    <row r="774" spans="1:7" x14ac:dyDescent="0.25">
      <c r="A774">
        <v>68.076999999999998</v>
      </c>
      <c r="B774">
        <v>68</v>
      </c>
      <c r="C774" s="1" t="s">
        <v>12</v>
      </c>
      <c r="D774">
        <v>68</v>
      </c>
      <c r="E774" t="s">
        <v>13</v>
      </c>
      <c r="F774">
        <v>68.076999999999998</v>
      </c>
      <c r="G774" t="s">
        <v>20</v>
      </c>
    </row>
    <row r="775" spans="1:7" x14ac:dyDescent="0.25">
      <c r="A775">
        <v>68.078999999999994</v>
      </c>
      <c r="B775">
        <v>68</v>
      </c>
      <c r="C775" s="1" t="s">
        <v>12</v>
      </c>
      <c r="D775">
        <v>68</v>
      </c>
      <c r="E775" t="s">
        <v>13</v>
      </c>
      <c r="F775">
        <v>68.078999999999994</v>
      </c>
      <c r="G775" t="s">
        <v>751</v>
      </c>
    </row>
    <row r="776" spans="1:7" x14ac:dyDescent="0.25">
      <c r="A776">
        <v>68.081000000000003</v>
      </c>
      <c r="B776">
        <v>68</v>
      </c>
      <c r="C776" s="1" t="s">
        <v>12</v>
      </c>
      <c r="D776">
        <v>68</v>
      </c>
      <c r="E776" t="s">
        <v>13</v>
      </c>
      <c r="F776">
        <v>68.081000000000003</v>
      </c>
      <c r="G776" t="s">
        <v>752</v>
      </c>
    </row>
    <row r="777" spans="1:7" x14ac:dyDescent="0.25">
      <c r="A777">
        <v>68.091999999999999</v>
      </c>
      <c r="B777">
        <v>68</v>
      </c>
      <c r="C777" s="1" t="s">
        <v>12</v>
      </c>
      <c r="D777">
        <v>68</v>
      </c>
      <c r="E777" t="s">
        <v>13</v>
      </c>
      <c r="F777">
        <v>68.091999999999999</v>
      </c>
      <c r="G777" t="s">
        <v>23</v>
      </c>
    </row>
    <row r="778" spans="1:7" x14ac:dyDescent="0.25">
      <c r="A778">
        <v>68.100999999999999</v>
      </c>
      <c r="B778">
        <v>68</v>
      </c>
      <c r="C778" s="1" t="s">
        <v>12</v>
      </c>
      <c r="D778">
        <v>68</v>
      </c>
      <c r="E778" t="s">
        <v>13</v>
      </c>
      <c r="F778">
        <v>68.100999999999999</v>
      </c>
      <c r="G778" t="s">
        <v>140</v>
      </c>
    </row>
    <row r="779" spans="1:7" x14ac:dyDescent="0.25">
      <c r="A779">
        <v>68.120999999999995</v>
      </c>
      <c r="B779">
        <v>68</v>
      </c>
      <c r="C779" s="1" t="s">
        <v>12</v>
      </c>
      <c r="D779">
        <v>68</v>
      </c>
      <c r="E779" t="s">
        <v>13</v>
      </c>
      <c r="F779">
        <v>68.120999999999995</v>
      </c>
      <c r="G779" t="s">
        <v>459</v>
      </c>
    </row>
    <row r="780" spans="1:7" x14ac:dyDescent="0.25">
      <c r="A780">
        <v>68.132000000000005</v>
      </c>
      <c r="B780">
        <v>68</v>
      </c>
      <c r="C780" s="1" t="s">
        <v>12</v>
      </c>
      <c r="D780">
        <v>68</v>
      </c>
      <c r="E780" t="s">
        <v>13</v>
      </c>
      <c r="F780">
        <v>68.132000000000005</v>
      </c>
      <c r="G780" t="s">
        <v>753</v>
      </c>
    </row>
    <row r="781" spans="1:7" x14ac:dyDescent="0.25">
      <c r="A781">
        <v>68.152000000000001</v>
      </c>
      <c r="B781">
        <v>68</v>
      </c>
      <c r="C781" s="1" t="s">
        <v>12</v>
      </c>
      <c r="D781">
        <v>68</v>
      </c>
      <c r="E781" t="s">
        <v>13</v>
      </c>
      <c r="F781">
        <v>68.152000000000001</v>
      </c>
      <c r="G781" t="s">
        <v>754</v>
      </c>
    </row>
    <row r="782" spans="1:7" x14ac:dyDescent="0.25">
      <c r="A782">
        <v>68.16</v>
      </c>
      <c r="B782">
        <v>68</v>
      </c>
      <c r="C782" s="1" t="s">
        <v>12</v>
      </c>
      <c r="D782">
        <v>68</v>
      </c>
      <c r="E782" t="s">
        <v>13</v>
      </c>
      <c r="F782">
        <v>68.16</v>
      </c>
      <c r="G782" t="s">
        <v>755</v>
      </c>
    </row>
    <row r="783" spans="1:7" x14ac:dyDescent="0.25">
      <c r="A783">
        <v>68.162000000000006</v>
      </c>
      <c r="B783">
        <v>68</v>
      </c>
      <c r="C783" s="1" t="s">
        <v>12</v>
      </c>
      <c r="D783">
        <v>68</v>
      </c>
      <c r="E783" t="s">
        <v>13</v>
      </c>
      <c r="F783">
        <v>68.162000000000006</v>
      </c>
      <c r="G783" t="s">
        <v>756</v>
      </c>
    </row>
    <row r="784" spans="1:7" x14ac:dyDescent="0.25">
      <c r="A784">
        <v>68.167000000000002</v>
      </c>
      <c r="B784">
        <v>68</v>
      </c>
      <c r="C784" s="1" t="s">
        <v>12</v>
      </c>
      <c r="D784">
        <v>68</v>
      </c>
      <c r="E784" t="s">
        <v>13</v>
      </c>
      <c r="F784">
        <v>68.167000000000002</v>
      </c>
      <c r="G784" t="s">
        <v>757</v>
      </c>
    </row>
    <row r="785" spans="1:7" x14ac:dyDescent="0.25">
      <c r="A785">
        <v>68.168999999999997</v>
      </c>
      <c r="B785">
        <v>68</v>
      </c>
      <c r="C785" s="1" t="s">
        <v>12</v>
      </c>
      <c r="D785">
        <v>68</v>
      </c>
      <c r="E785" t="s">
        <v>13</v>
      </c>
      <c r="F785">
        <v>68.168999999999997</v>
      </c>
      <c r="G785" t="s">
        <v>758</v>
      </c>
    </row>
    <row r="786" spans="1:7" x14ac:dyDescent="0.25">
      <c r="A786">
        <v>68.179000000000002</v>
      </c>
      <c r="B786">
        <v>68</v>
      </c>
      <c r="C786" s="1" t="s">
        <v>12</v>
      </c>
      <c r="D786">
        <v>68</v>
      </c>
      <c r="E786" t="s">
        <v>13</v>
      </c>
      <c r="F786">
        <v>68.179000000000002</v>
      </c>
      <c r="G786" t="s">
        <v>759</v>
      </c>
    </row>
    <row r="787" spans="1:7" x14ac:dyDescent="0.25">
      <c r="A787">
        <v>68.19</v>
      </c>
      <c r="B787">
        <v>68</v>
      </c>
      <c r="C787" s="1" t="s">
        <v>12</v>
      </c>
      <c r="D787">
        <v>68</v>
      </c>
      <c r="E787" t="s">
        <v>13</v>
      </c>
      <c r="F787">
        <v>68.19</v>
      </c>
      <c r="G787" t="s">
        <v>760</v>
      </c>
    </row>
    <row r="788" spans="1:7" x14ac:dyDescent="0.25">
      <c r="A788">
        <v>68.206999999999994</v>
      </c>
      <c r="B788">
        <v>68</v>
      </c>
      <c r="C788" s="1" t="s">
        <v>12</v>
      </c>
      <c r="D788">
        <v>68</v>
      </c>
      <c r="E788" t="s">
        <v>13</v>
      </c>
      <c r="F788">
        <v>68.206999999999994</v>
      </c>
      <c r="G788" t="s">
        <v>43</v>
      </c>
    </row>
    <row r="789" spans="1:7" x14ac:dyDescent="0.25">
      <c r="A789">
        <v>68.209000000000003</v>
      </c>
      <c r="B789">
        <v>68</v>
      </c>
      <c r="C789" s="1" t="s">
        <v>12</v>
      </c>
      <c r="D789">
        <v>68</v>
      </c>
      <c r="E789" t="s">
        <v>13</v>
      </c>
      <c r="F789">
        <v>68.209000000000003</v>
      </c>
      <c r="G789" t="s">
        <v>761</v>
      </c>
    </row>
    <row r="790" spans="1:7" x14ac:dyDescent="0.25">
      <c r="A790">
        <v>68.210999999999999</v>
      </c>
      <c r="B790">
        <v>68</v>
      </c>
      <c r="C790" s="1" t="s">
        <v>12</v>
      </c>
      <c r="D790">
        <v>68</v>
      </c>
      <c r="E790" t="s">
        <v>13</v>
      </c>
      <c r="F790">
        <v>68.210999999999999</v>
      </c>
      <c r="G790" t="s">
        <v>762</v>
      </c>
    </row>
    <row r="791" spans="1:7" x14ac:dyDescent="0.25">
      <c r="A791">
        <v>68.216999999999999</v>
      </c>
      <c r="B791">
        <v>68</v>
      </c>
      <c r="C791" s="1" t="s">
        <v>12</v>
      </c>
      <c r="D791">
        <v>68</v>
      </c>
      <c r="E791" t="s">
        <v>13</v>
      </c>
      <c r="F791">
        <v>68.216999999999999</v>
      </c>
      <c r="G791" t="s">
        <v>763</v>
      </c>
    </row>
    <row r="792" spans="1:7" x14ac:dyDescent="0.25">
      <c r="A792">
        <v>68.228999999999999</v>
      </c>
      <c r="B792">
        <v>68</v>
      </c>
      <c r="C792" s="1" t="s">
        <v>12</v>
      </c>
      <c r="D792">
        <v>68</v>
      </c>
      <c r="E792" t="s">
        <v>13</v>
      </c>
      <c r="F792">
        <v>68.228999999999999</v>
      </c>
      <c r="G792" t="s">
        <v>764</v>
      </c>
    </row>
    <row r="793" spans="1:7" x14ac:dyDescent="0.25">
      <c r="A793">
        <v>68.245000000000005</v>
      </c>
      <c r="B793">
        <v>68</v>
      </c>
      <c r="C793" s="1" t="s">
        <v>12</v>
      </c>
      <c r="D793">
        <v>68</v>
      </c>
      <c r="E793" t="s">
        <v>13</v>
      </c>
      <c r="F793">
        <v>68.245000000000005</v>
      </c>
      <c r="G793" t="s">
        <v>765</v>
      </c>
    </row>
    <row r="794" spans="1:7" x14ac:dyDescent="0.25">
      <c r="A794">
        <v>68.254999999999995</v>
      </c>
      <c r="B794">
        <v>68</v>
      </c>
      <c r="C794" s="1" t="s">
        <v>12</v>
      </c>
      <c r="D794">
        <v>68</v>
      </c>
      <c r="E794" t="s">
        <v>13</v>
      </c>
      <c r="F794">
        <v>68.254999999999995</v>
      </c>
      <c r="G794" t="s">
        <v>766</v>
      </c>
    </row>
    <row r="795" spans="1:7" x14ac:dyDescent="0.25">
      <c r="A795">
        <v>68.263999999999996</v>
      </c>
      <c r="B795">
        <v>68</v>
      </c>
      <c r="C795" s="1" t="s">
        <v>12</v>
      </c>
      <c r="D795">
        <v>68</v>
      </c>
      <c r="E795" t="s">
        <v>13</v>
      </c>
      <c r="F795">
        <v>68.263999999999996</v>
      </c>
      <c r="G795" t="s">
        <v>767</v>
      </c>
    </row>
    <row r="796" spans="1:7" x14ac:dyDescent="0.25">
      <c r="A796">
        <v>68.266000000000005</v>
      </c>
      <c r="B796">
        <v>68</v>
      </c>
      <c r="C796" s="1" t="s">
        <v>12</v>
      </c>
      <c r="D796">
        <v>68</v>
      </c>
      <c r="E796" t="s">
        <v>13</v>
      </c>
      <c r="F796">
        <v>68.266000000000005</v>
      </c>
      <c r="G796" t="s">
        <v>768</v>
      </c>
    </row>
    <row r="797" spans="1:7" x14ac:dyDescent="0.25">
      <c r="A797">
        <v>68.271000000000001</v>
      </c>
      <c r="B797">
        <v>68</v>
      </c>
      <c r="C797" s="1" t="s">
        <v>12</v>
      </c>
      <c r="D797">
        <v>68</v>
      </c>
      <c r="E797" t="s">
        <v>13</v>
      </c>
      <c r="F797">
        <v>68.271000000000001</v>
      </c>
      <c r="G797" t="s">
        <v>769</v>
      </c>
    </row>
    <row r="798" spans="1:7" x14ac:dyDescent="0.25">
      <c r="A798">
        <v>68.275999999999996</v>
      </c>
      <c r="B798">
        <v>68</v>
      </c>
      <c r="C798" s="1" t="s">
        <v>12</v>
      </c>
      <c r="D798">
        <v>68</v>
      </c>
      <c r="E798" t="s">
        <v>13</v>
      </c>
      <c r="F798">
        <v>68.275999999999996</v>
      </c>
      <c r="G798" t="s">
        <v>770</v>
      </c>
    </row>
    <row r="799" spans="1:7" x14ac:dyDescent="0.25">
      <c r="A799">
        <v>68.296000000000006</v>
      </c>
      <c r="B799">
        <v>68</v>
      </c>
      <c r="C799" s="1" t="s">
        <v>12</v>
      </c>
      <c r="D799">
        <v>68</v>
      </c>
      <c r="E799" t="s">
        <v>13</v>
      </c>
      <c r="F799">
        <v>68.296000000000006</v>
      </c>
      <c r="G799" t="s">
        <v>771</v>
      </c>
    </row>
    <row r="800" spans="1:7" x14ac:dyDescent="0.25">
      <c r="A800">
        <v>68.298000000000002</v>
      </c>
      <c r="B800">
        <v>68</v>
      </c>
      <c r="C800" s="1" t="s">
        <v>12</v>
      </c>
      <c r="D800">
        <v>68</v>
      </c>
      <c r="E800" t="s">
        <v>13</v>
      </c>
      <c r="F800">
        <v>68.298000000000002</v>
      </c>
      <c r="G800" t="s">
        <v>772</v>
      </c>
    </row>
    <row r="801" spans="1:7" x14ac:dyDescent="0.25">
      <c r="A801">
        <v>68.307000000000002</v>
      </c>
      <c r="B801">
        <v>68</v>
      </c>
      <c r="C801" s="1" t="s">
        <v>12</v>
      </c>
      <c r="D801">
        <v>68</v>
      </c>
      <c r="E801" t="s">
        <v>13</v>
      </c>
      <c r="F801">
        <v>68.307000000000002</v>
      </c>
      <c r="G801" t="s">
        <v>773</v>
      </c>
    </row>
    <row r="802" spans="1:7" x14ac:dyDescent="0.25">
      <c r="A802">
        <v>68.317999999999998</v>
      </c>
      <c r="B802">
        <v>68</v>
      </c>
      <c r="C802" s="1" t="s">
        <v>12</v>
      </c>
      <c r="D802">
        <v>68</v>
      </c>
      <c r="E802" t="s">
        <v>13</v>
      </c>
      <c r="F802">
        <v>68.317999999999998</v>
      </c>
      <c r="G802" t="s">
        <v>774</v>
      </c>
    </row>
    <row r="803" spans="1:7" x14ac:dyDescent="0.25">
      <c r="A803">
        <v>68.319999999999993</v>
      </c>
      <c r="B803">
        <v>68</v>
      </c>
      <c r="C803" s="1" t="s">
        <v>12</v>
      </c>
      <c r="D803">
        <v>68</v>
      </c>
      <c r="E803" t="s">
        <v>13</v>
      </c>
      <c r="F803">
        <v>68.319999999999993</v>
      </c>
      <c r="G803" t="s">
        <v>59</v>
      </c>
    </row>
    <row r="804" spans="1:7" x14ac:dyDescent="0.25">
      <c r="A804">
        <v>68.322000000000003</v>
      </c>
      <c r="B804">
        <v>68</v>
      </c>
      <c r="C804" s="1" t="s">
        <v>12</v>
      </c>
      <c r="D804">
        <v>68</v>
      </c>
      <c r="E804" t="s">
        <v>13</v>
      </c>
      <c r="F804">
        <v>68.322000000000003</v>
      </c>
      <c r="G804" t="s">
        <v>775</v>
      </c>
    </row>
    <row r="805" spans="1:7" x14ac:dyDescent="0.25">
      <c r="A805">
        <v>68.323999999999998</v>
      </c>
      <c r="B805">
        <v>68</v>
      </c>
      <c r="C805" s="1" t="s">
        <v>12</v>
      </c>
      <c r="D805">
        <v>68</v>
      </c>
      <c r="E805" t="s">
        <v>13</v>
      </c>
      <c r="F805">
        <v>68.323999999999998</v>
      </c>
      <c r="G805" t="s">
        <v>776</v>
      </c>
    </row>
    <row r="806" spans="1:7" x14ac:dyDescent="0.25">
      <c r="A806">
        <v>68.326999999999998</v>
      </c>
      <c r="B806">
        <v>68</v>
      </c>
      <c r="C806" s="1" t="s">
        <v>12</v>
      </c>
      <c r="D806">
        <v>68</v>
      </c>
      <c r="E806" t="s">
        <v>13</v>
      </c>
      <c r="F806">
        <v>68.326999999999998</v>
      </c>
      <c r="G806" t="s">
        <v>777</v>
      </c>
    </row>
    <row r="807" spans="1:7" x14ac:dyDescent="0.25">
      <c r="A807">
        <v>68.367999999999995</v>
      </c>
      <c r="B807">
        <v>68</v>
      </c>
      <c r="C807" s="1" t="s">
        <v>12</v>
      </c>
      <c r="D807">
        <v>68</v>
      </c>
      <c r="E807" t="s">
        <v>13</v>
      </c>
      <c r="F807">
        <v>68.367999999999995</v>
      </c>
      <c r="G807" t="s">
        <v>778</v>
      </c>
    </row>
    <row r="808" spans="1:7" x14ac:dyDescent="0.25">
      <c r="A808">
        <v>68.37</v>
      </c>
      <c r="B808">
        <v>68</v>
      </c>
      <c r="C808" s="1" t="s">
        <v>12</v>
      </c>
      <c r="D808">
        <v>68</v>
      </c>
      <c r="E808" t="s">
        <v>13</v>
      </c>
      <c r="F808">
        <v>68.37</v>
      </c>
      <c r="G808" t="s">
        <v>779</v>
      </c>
    </row>
    <row r="809" spans="1:7" x14ac:dyDescent="0.25">
      <c r="A809">
        <v>68.376999999999995</v>
      </c>
      <c r="B809">
        <v>68</v>
      </c>
      <c r="C809" s="1" t="s">
        <v>12</v>
      </c>
      <c r="D809">
        <v>68</v>
      </c>
      <c r="E809" t="s">
        <v>13</v>
      </c>
      <c r="F809">
        <v>68.376999999999995</v>
      </c>
      <c r="G809" t="s">
        <v>780</v>
      </c>
    </row>
    <row r="810" spans="1:7" x14ac:dyDescent="0.25">
      <c r="A810">
        <v>68.385000000000005</v>
      </c>
      <c r="B810">
        <v>68</v>
      </c>
      <c r="C810" s="1" t="s">
        <v>12</v>
      </c>
      <c r="D810">
        <v>68</v>
      </c>
      <c r="E810" t="s">
        <v>13</v>
      </c>
      <c r="F810">
        <v>68.385000000000005</v>
      </c>
      <c r="G810" t="s">
        <v>781</v>
      </c>
    </row>
    <row r="811" spans="1:7" x14ac:dyDescent="0.25">
      <c r="A811">
        <v>68.397000000000006</v>
      </c>
      <c r="B811">
        <v>68</v>
      </c>
      <c r="C811" s="1" t="s">
        <v>12</v>
      </c>
      <c r="D811">
        <v>68</v>
      </c>
      <c r="E811" t="s">
        <v>13</v>
      </c>
      <c r="F811">
        <v>68.397000000000006</v>
      </c>
      <c r="G811" t="s">
        <v>419</v>
      </c>
    </row>
    <row r="812" spans="1:7" x14ac:dyDescent="0.25">
      <c r="A812">
        <v>68.406000000000006</v>
      </c>
      <c r="B812">
        <v>68</v>
      </c>
      <c r="C812" s="1" t="s">
        <v>12</v>
      </c>
      <c r="D812">
        <v>68</v>
      </c>
      <c r="E812" t="s">
        <v>13</v>
      </c>
      <c r="F812">
        <v>68.406000000000006</v>
      </c>
      <c r="G812" t="s">
        <v>782</v>
      </c>
    </row>
    <row r="813" spans="1:7" x14ac:dyDescent="0.25">
      <c r="A813">
        <v>68.418000000000006</v>
      </c>
      <c r="B813">
        <v>68</v>
      </c>
      <c r="C813" s="1" t="s">
        <v>12</v>
      </c>
      <c r="D813">
        <v>68</v>
      </c>
      <c r="E813" t="s">
        <v>13</v>
      </c>
      <c r="F813">
        <v>68.418000000000006</v>
      </c>
      <c r="G813" t="s">
        <v>783</v>
      </c>
    </row>
    <row r="814" spans="1:7" x14ac:dyDescent="0.25">
      <c r="A814">
        <v>68.424999999999997</v>
      </c>
      <c r="B814">
        <v>68</v>
      </c>
      <c r="C814" s="1" t="s">
        <v>12</v>
      </c>
      <c r="D814">
        <v>68</v>
      </c>
      <c r="E814" t="s">
        <v>13</v>
      </c>
      <c r="F814">
        <v>68.424999999999997</v>
      </c>
      <c r="G814" t="s">
        <v>784</v>
      </c>
    </row>
    <row r="815" spans="1:7" x14ac:dyDescent="0.25">
      <c r="A815">
        <v>68.432000000000002</v>
      </c>
      <c r="B815">
        <v>68</v>
      </c>
      <c r="C815" s="1" t="s">
        <v>12</v>
      </c>
      <c r="D815">
        <v>68</v>
      </c>
      <c r="E815" t="s">
        <v>13</v>
      </c>
      <c r="F815">
        <v>68.432000000000002</v>
      </c>
      <c r="G815" t="s">
        <v>785</v>
      </c>
    </row>
    <row r="816" spans="1:7" x14ac:dyDescent="0.25">
      <c r="A816">
        <v>68.444000000000003</v>
      </c>
      <c r="B816">
        <v>68</v>
      </c>
      <c r="C816" s="1" t="s">
        <v>12</v>
      </c>
      <c r="D816">
        <v>68</v>
      </c>
      <c r="E816" t="s">
        <v>13</v>
      </c>
      <c r="F816">
        <v>68.444000000000003</v>
      </c>
      <c r="G816" t="s">
        <v>786</v>
      </c>
    </row>
    <row r="817" spans="1:7" x14ac:dyDescent="0.25">
      <c r="A817">
        <v>68.463999999999999</v>
      </c>
      <c r="B817">
        <v>68</v>
      </c>
      <c r="C817" s="1" t="s">
        <v>12</v>
      </c>
      <c r="D817">
        <v>68</v>
      </c>
      <c r="E817" t="s">
        <v>13</v>
      </c>
      <c r="F817">
        <v>68.463999999999999</v>
      </c>
      <c r="G817" t="s">
        <v>787</v>
      </c>
    </row>
    <row r="818" spans="1:7" x14ac:dyDescent="0.25">
      <c r="A818">
        <v>68.468000000000004</v>
      </c>
      <c r="B818">
        <v>68</v>
      </c>
      <c r="C818" s="1" t="s">
        <v>12</v>
      </c>
      <c r="D818">
        <v>68</v>
      </c>
      <c r="E818" t="s">
        <v>13</v>
      </c>
      <c r="F818">
        <v>68.468000000000004</v>
      </c>
      <c r="G818" t="s">
        <v>788</v>
      </c>
    </row>
    <row r="819" spans="1:7" x14ac:dyDescent="0.25">
      <c r="A819">
        <v>68.498000000000005</v>
      </c>
      <c r="B819">
        <v>68</v>
      </c>
      <c r="C819" s="1" t="s">
        <v>12</v>
      </c>
      <c r="D819">
        <v>68</v>
      </c>
      <c r="E819" t="s">
        <v>13</v>
      </c>
      <c r="F819">
        <v>68.498000000000005</v>
      </c>
      <c r="G819" t="s">
        <v>789</v>
      </c>
    </row>
    <row r="820" spans="1:7" x14ac:dyDescent="0.25">
      <c r="A820">
        <v>68.5</v>
      </c>
      <c r="B820">
        <v>68</v>
      </c>
      <c r="C820" s="1" t="s">
        <v>12</v>
      </c>
      <c r="D820">
        <v>68</v>
      </c>
      <c r="E820" t="s">
        <v>13</v>
      </c>
      <c r="F820">
        <v>68.5</v>
      </c>
      <c r="G820" t="s">
        <v>790</v>
      </c>
    </row>
    <row r="821" spans="1:7" x14ac:dyDescent="0.25">
      <c r="A821">
        <v>68.501999999999995</v>
      </c>
      <c r="B821">
        <v>68</v>
      </c>
      <c r="C821" s="1" t="s">
        <v>12</v>
      </c>
      <c r="D821">
        <v>68</v>
      </c>
      <c r="E821" t="s">
        <v>13</v>
      </c>
      <c r="F821">
        <v>68.501999999999995</v>
      </c>
      <c r="G821" t="s">
        <v>791</v>
      </c>
    </row>
    <row r="822" spans="1:7" x14ac:dyDescent="0.25">
      <c r="A822">
        <v>68.522000000000006</v>
      </c>
      <c r="B822">
        <v>68</v>
      </c>
      <c r="C822" s="1" t="s">
        <v>12</v>
      </c>
      <c r="D822">
        <v>68</v>
      </c>
      <c r="E822" t="s">
        <v>13</v>
      </c>
      <c r="F822">
        <v>68.522000000000006</v>
      </c>
      <c r="G822" t="s">
        <v>792</v>
      </c>
    </row>
    <row r="823" spans="1:7" x14ac:dyDescent="0.25">
      <c r="A823">
        <v>68.533000000000001</v>
      </c>
      <c r="B823">
        <v>68</v>
      </c>
      <c r="C823" s="1" t="s">
        <v>12</v>
      </c>
      <c r="D823">
        <v>68</v>
      </c>
      <c r="E823" t="s">
        <v>13</v>
      </c>
      <c r="F823">
        <v>68.533000000000001</v>
      </c>
      <c r="G823" t="s">
        <v>793</v>
      </c>
    </row>
    <row r="824" spans="1:7" x14ac:dyDescent="0.25">
      <c r="A824">
        <v>68.546999999999997</v>
      </c>
      <c r="B824">
        <v>68</v>
      </c>
      <c r="C824" s="1" t="s">
        <v>12</v>
      </c>
      <c r="D824">
        <v>68</v>
      </c>
      <c r="E824" t="s">
        <v>13</v>
      </c>
      <c r="F824">
        <v>68.546999999999997</v>
      </c>
      <c r="G824" t="s">
        <v>794</v>
      </c>
    </row>
    <row r="825" spans="1:7" x14ac:dyDescent="0.25">
      <c r="A825">
        <v>68.549000000000007</v>
      </c>
      <c r="B825">
        <v>68</v>
      </c>
      <c r="C825" s="1" t="s">
        <v>12</v>
      </c>
      <c r="D825">
        <v>68</v>
      </c>
      <c r="E825" t="s">
        <v>13</v>
      </c>
      <c r="F825">
        <v>68.549000000000007</v>
      </c>
      <c r="G825" t="s">
        <v>795</v>
      </c>
    </row>
    <row r="826" spans="1:7" x14ac:dyDescent="0.25">
      <c r="A826">
        <v>68.572000000000003</v>
      </c>
      <c r="B826">
        <v>68</v>
      </c>
      <c r="C826" s="1" t="s">
        <v>12</v>
      </c>
      <c r="D826">
        <v>68</v>
      </c>
      <c r="E826" t="s">
        <v>13</v>
      </c>
      <c r="F826">
        <v>68.572000000000003</v>
      </c>
      <c r="G826" t="s">
        <v>796</v>
      </c>
    </row>
    <row r="827" spans="1:7" x14ac:dyDescent="0.25">
      <c r="A827">
        <v>68.614999999999995</v>
      </c>
      <c r="B827">
        <v>68</v>
      </c>
      <c r="C827" s="1" t="s">
        <v>12</v>
      </c>
      <c r="D827">
        <v>68</v>
      </c>
      <c r="E827" t="s">
        <v>13</v>
      </c>
      <c r="F827">
        <v>68.614999999999995</v>
      </c>
      <c r="G827" t="s">
        <v>91</v>
      </c>
    </row>
    <row r="828" spans="1:7" x14ac:dyDescent="0.25">
      <c r="A828">
        <v>68.668999999999997</v>
      </c>
      <c r="B828">
        <v>68</v>
      </c>
      <c r="C828" s="1" t="s">
        <v>12</v>
      </c>
      <c r="D828">
        <v>68</v>
      </c>
      <c r="E828" t="s">
        <v>13</v>
      </c>
      <c r="F828">
        <v>68.668999999999997</v>
      </c>
      <c r="G828" t="s">
        <v>797</v>
      </c>
    </row>
    <row r="829" spans="1:7" x14ac:dyDescent="0.25">
      <c r="A829">
        <v>68.679000000000002</v>
      </c>
      <c r="B829">
        <v>68</v>
      </c>
      <c r="C829" s="1" t="s">
        <v>12</v>
      </c>
      <c r="D829">
        <v>68</v>
      </c>
      <c r="E829" t="s">
        <v>13</v>
      </c>
      <c r="F829">
        <v>68.679000000000002</v>
      </c>
      <c r="G829" t="s">
        <v>798</v>
      </c>
    </row>
    <row r="830" spans="1:7" x14ac:dyDescent="0.25">
      <c r="A830">
        <v>68.682000000000002</v>
      </c>
      <c r="B830">
        <v>68</v>
      </c>
      <c r="C830" s="1" t="s">
        <v>12</v>
      </c>
      <c r="D830">
        <v>68</v>
      </c>
      <c r="E830" t="s">
        <v>13</v>
      </c>
      <c r="F830">
        <v>68.682000000000002</v>
      </c>
      <c r="G830" t="s">
        <v>799</v>
      </c>
    </row>
    <row r="831" spans="1:7" x14ac:dyDescent="0.25">
      <c r="A831">
        <v>68.686000000000007</v>
      </c>
      <c r="B831">
        <v>68</v>
      </c>
      <c r="C831" s="1" t="s">
        <v>12</v>
      </c>
      <c r="D831">
        <v>68</v>
      </c>
      <c r="E831" t="s">
        <v>13</v>
      </c>
      <c r="F831">
        <v>68.686000000000007</v>
      </c>
      <c r="G831" t="s">
        <v>800</v>
      </c>
    </row>
    <row r="832" spans="1:7" x14ac:dyDescent="0.25">
      <c r="A832">
        <v>68.704999999999998</v>
      </c>
      <c r="B832">
        <v>68</v>
      </c>
      <c r="C832" s="1" t="s">
        <v>12</v>
      </c>
      <c r="D832">
        <v>68</v>
      </c>
      <c r="E832" t="s">
        <v>13</v>
      </c>
      <c r="F832">
        <v>68.704999999999998</v>
      </c>
      <c r="G832" t="s">
        <v>112</v>
      </c>
    </row>
    <row r="833" spans="1:7" x14ac:dyDescent="0.25">
      <c r="A833">
        <v>68.745000000000005</v>
      </c>
      <c r="B833">
        <v>68</v>
      </c>
      <c r="C833" s="1" t="s">
        <v>12</v>
      </c>
      <c r="D833">
        <v>68</v>
      </c>
      <c r="E833" t="s">
        <v>13</v>
      </c>
      <c r="F833">
        <v>68.745000000000005</v>
      </c>
      <c r="G833" t="s">
        <v>801</v>
      </c>
    </row>
    <row r="834" spans="1:7" x14ac:dyDescent="0.25">
      <c r="A834">
        <v>68.754999999999995</v>
      </c>
      <c r="B834">
        <v>68</v>
      </c>
      <c r="C834" s="1" t="s">
        <v>12</v>
      </c>
      <c r="D834">
        <v>68</v>
      </c>
      <c r="E834" t="s">
        <v>13</v>
      </c>
      <c r="F834">
        <v>68.754999999999995</v>
      </c>
      <c r="G834" t="s">
        <v>802</v>
      </c>
    </row>
    <row r="835" spans="1:7" x14ac:dyDescent="0.25">
      <c r="A835">
        <v>68.77</v>
      </c>
      <c r="B835">
        <v>68</v>
      </c>
      <c r="C835" s="1" t="s">
        <v>12</v>
      </c>
      <c r="D835">
        <v>68</v>
      </c>
      <c r="E835" t="s">
        <v>13</v>
      </c>
      <c r="F835">
        <v>68.77</v>
      </c>
      <c r="G835" t="s">
        <v>803</v>
      </c>
    </row>
    <row r="836" spans="1:7" x14ac:dyDescent="0.25">
      <c r="A836">
        <v>68.772999999999996</v>
      </c>
      <c r="B836">
        <v>68</v>
      </c>
      <c r="C836" s="1" t="s">
        <v>12</v>
      </c>
      <c r="D836">
        <v>68</v>
      </c>
      <c r="E836" t="s">
        <v>13</v>
      </c>
      <c r="F836">
        <v>68.772999999999996</v>
      </c>
      <c r="G836" t="s">
        <v>36</v>
      </c>
    </row>
    <row r="837" spans="1:7" x14ac:dyDescent="0.25">
      <c r="A837">
        <v>68.78</v>
      </c>
      <c r="B837">
        <v>68</v>
      </c>
      <c r="C837" s="1" t="s">
        <v>12</v>
      </c>
      <c r="D837">
        <v>68</v>
      </c>
      <c r="E837" t="s">
        <v>13</v>
      </c>
      <c r="F837">
        <v>68.78</v>
      </c>
      <c r="G837" t="s">
        <v>804</v>
      </c>
    </row>
    <row r="838" spans="1:7" x14ac:dyDescent="0.25">
      <c r="A838">
        <v>68.819999999999993</v>
      </c>
      <c r="B838">
        <v>68</v>
      </c>
      <c r="C838" s="1" t="s">
        <v>12</v>
      </c>
      <c r="D838">
        <v>68</v>
      </c>
      <c r="E838" t="s">
        <v>13</v>
      </c>
      <c r="F838">
        <v>68.819999999999993</v>
      </c>
      <c r="G838" t="s">
        <v>805</v>
      </c>
    </row>
    <row r="839" spans="1:7" x14ac:dyDescent="0.25">
      <c r="A839">
        <v>68.861000000000004</v>
      </c>
      <c r="B839">
        <v>68</v>
      </c>
      <c r="C839" s="1" t="s">
        <v>12</v>
      </c>
      <c r="D839">
        <v>68</v>
      </c>
      <c r="E839" t="s">
        <v>13</v>
      </c>
      <c r="F839">
        <v>68.861000000000004</v>
      </c>
      <c r="G839" t="s">
        <v>806</v>
      </c>
    </row>
    <row r="840" spans="1:7" x14ac:dyDescent="0.25">
      <c r="A840">
        <v>68.867000000000004</v>
      </c>
      <c r="B840">
        <v>68</v>
      </c>
      <c r="C840" s="1" t="s">
        <v>12</v>
      </c>
      <c r="D840">
        <v>68</v>
      </c>
      <c r="E840" t="s">
        <v>13</v>
      </c>
      <c r="F840">
        <v>68.867000000000004</v>
      </c>
      <c r="G840" t="s">
        <v>807</v>
      </c>
    </row>
    <row r="841" spans="1:7" x14ac:dyDescent="0.25">
      <c r="A841">
        <v>68.872</v>
      </c>
      <c r="B841">
        <v>68</v>
      </c>
      <c r="C841" s="1" t="s">
        <v>12</v>
      </c>
      <c r="D841">
        <v>68</v>
      </c>
      <c r="E841" t="s">
        <v>13</v>
      </c>
      <c r="F841">
        <v>68.872</v>
      </c>
      <c r="G841" t="s">
        <v>206</v>
      </c>
    </row>
    <row r="842" spans="1:7" x14ac:dyDescent="0.25">
      <c r="A842">
        <v>68.894999999999996</v>
      </c>
      <c r="B842">
        <v>68</v>
      </c>
      <c r="C842" s="1" t="s">
        <v>12</v>
      </c>
      <c r="D842">
        <v>68</v>
      </c>
      <c r="E842" t="s">
        <v>13</v>
      </c>
      <c r="F842">
        <v>68.894999999999996</v>
      </c>
      <c r="G842" t="s">
        <v>808</v>
      </c>
    </row>
    <row r="843" spans="1:7" x14ac:dyDescent="0.25">
      <c r="A843">
        <v>70.001000000000005</v>
      </c>
      <c r="B843">
        <v>70</v>
      </c>
      <c r="C843" s="1" t="s">
        <v>35</v>
      </c>
      <c r="D843">
        <v>70</v>
      </c>
      <c r="E843" t="s">
        <v>36</v>
      </c>
      <c r="F843">
        <v>70.001000000000005</v>
      </c>
      <c r="G843" t="s">
        <v>809</v>
      </c>
    </row>
    <row r="844" spans="1:7" x14ac:dyDescent="0.25">
      <c r="A844">
        <v>70.11</v>
      </c>
      <c r="B844">
        <v>70</v>
      </c>
      <c r="C844" s="1" t="s">
        <v>35</v>
      </c>
      <c r="D844">
        <v>70</v>
      </c>
      <c r="E844" t="s">
        <v>36</v>
      </c>
      <c r="F844">
        <v>70.11</v>
      </c>
      <c r="G844" t="s">
        <v>426</v>
      </c>
    </row>
    <row r="845" spans="1:7" x14ac:dyDescent="0.25">
      <c r="A845">
        <v>70.123999999999995</v>
      </c>
      <c r="B845">
        <v>70</v>
      </c>
      <c r="C845" s="1" t="s">
        <v>35</v>
      </c>
      <c r="D845">
        <v>70</v>
      </c>
      <c r="E845" t="s">
        <v>36</v>
      </c>
      <c r="F845">
        <v>70.123999999999995</v>
      </c>
      <c r="G845" t="s">
        <v>810</v>
      </c>
    </row>
    <row r="846" spans="1:7" x14ac:dyDescent="0.25">
      <c r="A846">
        <v>70.203999999999994</v>
      </c>
      <c r="B846">
        <v>70</v>
      </c>
      <c r="C846" s="1" t="s">
        <v>35</v>
      </c>
      <c r="D846">
        <v>70</v>
      </c>
      <c r="E846" t="s">
        <v>36</v>
      </c>
      <c r="F846">
        <v>70.203999999999994</v>
      </c>
      <c r="G846" t="s">
        <v>811</v>
      </c>
    </row>
    <row r="847" spans="1:7" x14ac:dyDescent="0.25">
      <c r="A847">
        <v>70.221000000000004</v>
      </c>
      <c r="B847">
        <v>70</v>
      </c>
      <c r="C847" s="1" t="s">
        <v>35</v>
      </c>
      <c r="D847">
        <v>70</v>
      </c>
      <c r="E847" t="s">
        <v>36</v>
      </c>
      <c r="F847">
        <v>70.221000000000004</v>
      </c>
      <c r="G847" t="s">
        <v>812</v>
      </c>
    </row>
    <row r="848" spans="1:7" x14ac:dyDescent="0.25">
      <c r="A848">
        <v>70.23</v>
      </c>
      <c r="B848">
        <v>70</v>
      </c>
      <c r="C848" s="1" t="s">
        <v>35</v>
      </c>
      <c r="D848">
        <v>70</v>
      </c>
      <c r="E848" t="s">
        <v>36</v>
      </c>
      <c r="F848">
        <v>70.23</v>
      </c>
      <c r="G848" t="s">
        <v>813</v>
      </c>
    </row>
    <row r="849" spans="1:7" x14ac:dyDescent="0.25">
      <c r="A849">
        <v>70.233000000000004</v>
      </c>
      <c r="B849">
        <v>70</v>
      </c>
      <c r="C849" s="1" t="s">
        <v>35</v>
      </c>
      <c r="D849">
        <v>70</v>
      </c>
      <c r="E849" t="s">
        <v>36</v>
      </c>
      <c r="F849">
        <v>70.233000000000004</v>
      </c>
      <c r="G849" t="s">
        <v>814</v>
      </c>
    </row>
    <row r="850" spans="1:7" x14ac:dyDescent="0.25">
      <c r="A850">
        <v>70.234999999999999</v>
      </c>
      <c r="B850">
        <v>70</v>
      </c>
      <c r="C850" s="1" t="s">
        <v>35</v>
      </c>
      <c r="D850">
        <v>70</v>
      </c>
      <c r="E850" t="s">
        <v>36</v>
      </c>
      <c r="F850">
        <v>70.234999999999999</v>
      </c>
      <c r="G850" t="s">
        <v>815</v>
      </c>
    </row>
    <row r="851" spans="1:7" x14ac:dyDescent="0.25">
      <c r="A851">
        <v>70.265000000000001</v>
      </c>
      <c r="B851">
        <v>70</v>
      </c>
      <c r="C851" s="1" t="s">
        <v>35</v>
      </c>
      <c r="D851">
        <v>70</v>
      </c>
      <c r="E851" t="s">
        <v>36</v>
      </c>
      <c r="F851">
        <v>70.265000000000001</v>
      </c>
      <c r="G851" t="s">
        <v>816</v>
      </c>
    </row>
    <row r="852" spans="1:7" x14ac:dyDescent="0.25">
      <c r="A852">
        <v>70.400000000000006</v>
      </c>
      <c r="B852">
        <v>70</v>
      </c>
      <c r="C852" s="1" t="s">
        <v>35</v>
      </c>
      <c r="D852">
        <v>70</v>
      </c>
      <c r="E852" t="s">
        <v>36</v>
      </c>
      <c r="F852">
        <v>70.400000000000006</v>
      </c>
      <c r="G852" t="s">
        <v>72</v>
      </c>
    </row>
    <row r="853" spans="1:7" x14ac:dyDescent="0.25">
      <c r="A853">
        <v>70.418000000000006</v>
      </c>
      <c r="B853">
        <v>70</v>
      </c>
      <c r="C853" s="1" t="s">
        <v>35</v>
      </c>
      <c r="D853">
        <v>70</v>
      </c>
      <c r="E853" t="s">
        <v>36</v>
      </c>
      <c r="F853">
        <v>70.418000000000006</v>
      </c>
      <c r="G853" t="s">
        <v>817</v>
      </c>
    </row>
    <row r="854" spans="1:7" x14ac:dyDescent="0.25">
      <c r="A854">
        <v>70.429000000000002</v>
      </c>
      <c r="B854">
        <v>70</v>
      </c>
      <c r="C854" s="1" t="s">
        <v>35</v>
      </c>
      <c r="D854">
        <v>70</v>
      </c>
      <c r="E854" t="s">
        <v>36</v>
      </c>
      <c r="F854">
        <v>70.429000000000002</v>
      </c>
      <c r="G854" t="s">
        <v>818</v>
      </c>
    </row>
    <row r="855" spans="1:7" x14ac:dyDescent="0.25">
      <c r="A855">
        <v>70.472999999999999</v>
      </c>
      <c r="B855">
        <v>70</v>
      </c>
      <c r="C855" s="1" t="s">
        <v>35</v>
      </c>
      <c r="D855">
        <v>70</v>
      </c>
      <c r="E855" t="s">
        <v>36</v>
      </c>
      <c r="F855">
        <v>70.472999999999999</v>
      </c>
      <c r="G855" t="s">
        <v>819</v>
      </c>
    </row>
    <row r="856" spans="1:7" x14ac:dyDescent="0.25">
      <c r="A856">
        <v>70.507999999999996</v>
      </c>
      <c r="B856">
        <v>70</v>
      </c>
      <c r="C856" s="1" t="s">
        <v>35</v>
      </c>
      <c r="D856">
        <v>70</v>
      </c>
      <c r="E856" t="s">
        <v>36</v>
      </c>
      <c r="F856">
        <v>70.507999999999996</v>
      </c>
      <c r="G856" t="s">
        <v>820</v>
      </c>
    </row>
    <row r="857" spans="1:7" x14ac:dyDescent="0.25">
      <c r="A857">
        <v>70.522999999999996</v>
      </c>
      <c r="B857">
        <v>70</v>
      </c>
      <c r="C857" s="1" t="s">
        <v>35</v>
      </c>
      <c r="D857">
        <v>70</v>
      </c>
      <c r="E857" t="s">
        <v>36</v>
      </c>
      <c r="F857">
        <v>70.522999999999996</v>
      </c>
      <c r="G857" t="s">
        <v>821</v>
      </c>
    </row>
    <row r="858" spans="1:7" x14ac:dyDescent="0.25">
      <c r="A858">
        <v>70.677999999999997</v>
      </c>
      <c r="B858">
        <v>70</v>
      </c>
      <c r="C858" s="1" t="s">
        <v>35</v>
      </c>
      <c r="D858">
        <v>70</v>
      </c>
      <c r="E858" t="s">
        <v>36</v>
      </c>
      <c r="F858">
        <v>70.677999999999997</v>
      </c>
      <c r="G858" t="s">
        <v>822</v>
      </c>
    </row>
    <row r="859" spans="1:7" x14ac:dyDescent="0.25">
      <c r="A859">
        <v>70.707999999999998</v>
      </c>
      <c r="B859">
        <v>70</v>
      </c>
      <c r="C859" s="1" t="s">
        <v>35</v>
      </c>
      <c r="D859">
        <v>70</v>
      </c>
      <c r="E859" t="s">
        <v>36</v>
      </c>
      <c r="F859">
        <v>70.707999999999998</v>
      </c>
      <c r="G859" t="s">
        <v>823</v>
      </c>
    </row>
    <row r="860" spans="1:7" x14ac:dyDescent="0.25">
      <c r="A860">
        <v>70.712999999999994</v>
      </c>
      <c r="B860">
        <v>70</v>
      </c>
      <c r="C860" s="1" t="s">
        <v>35</v>
      </c>
      <c r="D860">
        <v>70</v>
      </c>
      <c r="E860" t="s">
        <v>36</v>
      </c>
      <c r="F860">
        <v>70.712999999999994</v>
      </c>
      <c r="G860" t="s">
        <v>824</v>
      </c>
    </row>
    <row r="861" spans="1:7" x14ac:dyDescent="0.25">
      <c r="A861">
        <v>70.716999999999999</v>
      </c>
      <c r="B861">
        <v>70</v>
      </c>
      <c r="C861" s="1" t="s">
        <v>35</v>
      </c>
      <c r="D861">
        <v>70</v>
      </c>
      <c r="E861" t="s">
        <v>36</v>
      </c>
      <c r="F861">
        <v>70.716999999999999</v>
      </c>
      <c r="G861" t="s">
        <v>107</v>
      </c>
    </row>
    <row r="862" spans="1:7" x14ac:dyDescent="0.25">
      <c r="A862">
        <v>70.771000000000001</v>
      </c>
      <c r="B862">
        <v>70</v>
      </c>
      <c r="C862" s="1" t="s">
        <v>35</v>
      </c>
      <c r="D862">
        <v>70</v>
      </c>
      <c r="E862" t="s">
        <v>36</v>
      </c>
      <c r="F862">
        <v>70.771000000000001</v>
      </c>
      <c r="G862" t="s">
        <v>36</v>
      </c>
    </row>
    <row r="863" spans="1:7" x14ac:dyDescent="0.25">
      <c r="A863">
        <v>70.822999999999993</v>
      </c>
      <c r="B863">
        <v>70</v>
      </c>
      <c r="C863" s="1" t="s">
        <v>35</v>
      </c>
      <c r="D863">
        <v>70</v>
      </c>
      <c r="E863" t="s">
        <v>36</v>
      </c>
      <c r="F863">
        <v>70.822999999999993</v>
      </c>
      <c r="G863" t="s">
        <v>825</v>
      </c>
    </row>
    <row r="864" spans="1:7" x14ac:dyDescent="0.25">
      <c r="A864">
        <v>73.024000000000001</v>
      </c>
      <c r="B864">
        <v>73</v>
      </c>
      <c r="C864" s="1" t="s">
        <v>103</v>
      </c>
      <c r="D864">
        <v>73</v>
      </c>
      <c r="E864" t="s">
        <v>146</v>
      </c>
      <c r="F864">
        <v>73.024000000000001</v>
      </c>
      <c r="G864" t="s">
        <v>826</v>
      </c>
    </row>
    <row r="865" spans="1:7" x14ac:dyDescent="0.25">
      <c r="A865">
        <v>73.025999999999996</v>
      </c>
      <c r="B865">
        <v>73</v>
      </c>
      <c r="C865" s="1" t="s">
        <v>103</v>
      </c>
      <c r="D865">
        <v>73</v>
      </c>
      <c r="E865" t="s">
        <v>146</v>
      </c>
      <c r="F865">
        <v>73.025999999999996</v>
      </c>
      <c r="G865" t="s">
        <v>827</v>
      </c>
    </row>
    <row r="866" spans="1:7" x14ac:dyDescent="0.25">
      <c r="A866">
        <v>73.03</v>
      </c>
      <c r="B866">
        <v>73</v>
      </c>
      <c r="C866" s="1" t="s">
        <v>103</v>
      </c>
      <c r="D866">
        <v>73</v>
      </c>
      <c r="E866" t="s">
        <v>146</v>
      </c>
      <c r="F866">
        <v>73.03</v>
      </c>
      <c r="G866" t="s">
        <v>828</v>
      </c>
    </row>
    <row r="867" spans="1:7" x14ac:dyDescent="0.25">
      <c r="A867">
        <v>73.055000000000007</v>
      </c>
      <c r="B867">
        <v>73</v>
      </c>
      <c r="C867" s="1" t="s">
        <v>103</v>
      </c>
      <c r="D867">
        <v>73</v>
      </c>
      <c r="E867" t="s">
        <v>146</v>
      </c>
      <c r="F867">
        <v>73.055000000000007</v>
      </c>
      <c r="G867" t="s">
        <v>829</v>
      </c>
    </row>
    <row r="868" spans="1:7" x14ac:dyDescent="0.25">
      <c r="A868">
        <v>73.066999999999993</v>
      </c>
      <c r="B868">
        <v>73</v>
      </c>
      <c r="C868" s="1" t="s">
        <v>103</v>
      </c>
      <c r="D868">
        <v>73</v>
      </c>
      <c r="E868" t="s">
        <v>146</v>
      </c>
      <c r="F868">
        <v>73.066999999999993</v>
      </c>
      <c r="G868" t="s">
        <v>830</v>
      </c>
    </row>
    <row r="869" spans="1:7" x14ac:dyDescent="0.25">
      <c r="A869">
        <v>73.123999999999995</v>
      </c>
      <c r="B869">
        <v>73</v>
      </c>
      <c r="C869" s="1" t="s">
        <v>103</v>
      </c>
      <c r="D869">
        <v>73</v>
      </c>
      <c r="E869" t="s">
        <v>146</v>
      </c>
      <c r="F869">
        <v>73.123999999999995</v>
      </c>
      <c r="G869" t="s">
        <v>831</v>
      </c>
    </row>
    <row r="870" spans="1:7" x14ac:dyDescent="0.25">
      <c r="A870">
        <v>73.168000000000006</v>
      </c>
      <c r="B870">
        <v>73</v>
      </c>
      <c r="C870" s="1" t="s">
        <v>103</v>
      </c>
      <c r="D870">
        <v>73</v>
      </c>
      <c r="E870" t="s">
        <v>146</v>
      </c>
      <c r="F870">
        <v>73.168000000000006</v>
      </c>
      <c r="G870" t="s">
        <v>832</v>
      </c>
    </row>
    <row r="871" spans="1:7" x14ac:dyDescent="0.25">
      <c r="A871">
        <v>73.2</v>
      </c>
      <c r="B871">
        <v>73</v>
      </c>
      <c r="C871" s="1" t="s">
        <v>103</v>
      </c>
      <c r="D871">
        <v>73</v>
      </c>
      <c r="E871" t="s">
        <v>146</v>
      </c>
      <c r="F871">
        <v>73.2</v>
      </c>
      <c r="G871" t="s">
        <v>833</v>
      </c>
    </row>
    <row r="872" spans="1:7" x14ac:dyDescent="0.25">
      <c r="A872">
        <v>73.216999999999999</v>
      </c>
      <c r="B872">
        <v>73</v>
      </c>
      <c r="C872" s="1" t="s">
        <v>103</v>
      </c>
      <c r="D872">
        <v>73</v>
      </c>
      <c r="E872" t="s">
        <v>146</v>
      </c>
      <c r="F872">
        <v>73.216999999999999</v>
      </c>
      <c r="G872" t="s">
        <v>834</v>
      </c>
    </row>
    <row r="873" spans="1:7" x14ac:dyDescent="0.25">
      <c r="A873">
        <v>73.225999999999999</v>
      </c>
      <c r="B873">
        <v>73</v>
      </c>
      <c r="C873" s="1" t="s">
        <v>103</v>
      </c>
      <c r="D873">
        <v>73</v>
      </c>
      <c r="E873" t="s">
        <v>146</v>
      </c>
      <c r="F873">
        <v>73.225999999999999</v>
      </c>
      <c r="G873" t="s">
        <v>835</v>
      </c>
    </row>
    <row r="874" spans="1:7" x14ac:dyDescent="0.25">
      <c r="A874">
        <v>73.236000000000004</v>
      </c>
      <c r="B874">
        <v>73</v>
      </c>
      <c r="C874" s="1" t="s">
        <v>103</v>
      </c>
      <c r="D874">
        <v>73</v>
      </c>
      <c r="E874" t="s">
        <v>146</v>
      </c>
      <c r="F874">
        <v>73.236000000000004</v>
      </c>
      <c r="G874" t="s">
        <v>836</v>
      </c>
    </row>
    <row r="875" spans="1:7" x14ac:dyDescent="0.25">
      <c r="A875">
        <v>73.268000000000001</v>
      </c>
      <c r="B875">
        <v>73</v>
      </c>
      <c r="C875" s="1" t="s">
        <v>103</v>
      </c>
      <c r="D875">
        <v>73</v>
      </c>
      <c r="E875" t="s">
        <v>146</v>
      </c>
      <c r="F875">
        <v>73.268000000000001</v>
      </c>
      <c r="G875" t="s">
        <v>837</v>
      </c>
    </row>
    <row r="876" spans="1:7" x14ac:dyDescent="0.25">
      <c r="A876">
        <v>73.27</v>
      </c>
      <c r="B876">
        <v>73</v>
      </c>
      <c r="C876" s="1" t="s">
        <v>103</v>
      </c>
      <c r="D876">
        <v>73</v>
      </c>
      <c r="E876" t="s">
        <v>146</v>
      </c>
      <c r="F876">
        <v>73.27</v>
      </c>
      <c r="G876" t="s">
        <v>838</v>
      </c>
    </row>
    <row r="877" spans="1:7" x14ac:dyDescent="0.25">
      <c r="A877">
        <v>73.275000000000006</v>
      </c>
      <c r="B877">
        <v>73</v>
      </c>
      <c r="C877" s="1" t="s">
        <v>103</v>
      </c>
      <c r="D877">
        <v>73</v>
      </c>
      <c r="E877" t="s">
        <v>146</v>
      </c>
      <c r="F877">
        <v>73.275000000000006</v>
      </c>
      <c r="G877" t="s">
        <v>839</v>
      </c>
    </row>
    <row r="878" spans="1:7" x14ac:dyDescent="0.25">
      <c r="A878">
        <v>73.283000000000001</v>
      </c>
      <c r="B878">
        <v>73</v>
      </c>
      <c r="C878" s="1" t="s">
        <v>103</v>
      </c>
      <c r="D878">
        <v>73</v>
      </c>
      <c r="E878" t="s">
        <v>146</v>
      </c>
      <c r="F878">
        <v>73.283000000000001</v>
      </c>
      <c r="G878" t="s">
        <v>840</v>
      </c>
    </row>
    <row r="879" spans="1:7" x14ac:dyDescent="0.25">
      <c r="A879">
        <v>73.319000000000003</v>
      </c>
      <c r="B879">
        <v>73</v>
      </c>
      <c r="C879" s="1" t="s">
        <v>103</v>
      </c>
      <c r="D879">
        <v>73</v>
      </c>
      <c r="E879" t="s">
        <v>146</v>
      </c>
      <c r="F879">
        <v>73.319000000000003</v>
      </c>
      <c r="G879" t="s">
        <v>841</v>
      </c>
    </row>
    <row r="880" spans="1:7" x14ac:dyDescent="0.25">
      <c r="A880">
        <v>73.346999999999994</v>
      </c>
      <c r="B880">
        <v>73</v>
      </c>
      <c r="C880" s="1" t="s">
        <v>103</v>
      </c>
      <c r="D880">
        <v>73</v>
      </c>
      <c r="E880" t="s">
        <v>146</v>
      </c>
      <c r="F880">
        <v>73.346999999999994</v>
      </c>
      <c r="G880" t="s">
        <v>842</v>
      </c>
    </row>
    <row r="881" spans="1:7" x14ac:dyDescent="0.25">
      <c r="A881">
        <v>73.349000000000004</v>
      </c>
      <c r="B881">
        <v>73</v>
      </c>
      <c r="C881" s="1" t="s">
        <v>103</v>
      </c>
      <c r="D881">
        <v>73</v>
      </c>
      <c r="E881" t="s">
        <v>146</v>
      </c>
      <c r="F881">
        <v>73.349000000000004</v>
      </c>
      <c r="G881" t="s">
        <v>843</v>
      </c>
    </row>
    <row r="882" spans="1:7" x14ac:dyDescent="0.25">
      <c r="A882">
        <v>73.352000000000004</v>
      </c>
      <c r="B882">
        <v>73</v>
      </c>
      <c r="C882" s="1" t="s">
        <v>103</v>
      </c>
      <c r="D882">
        <v>73</v>
      </c>
      <c r="E882" t="s">
        <v>146</v>
      </c>
      <c r="F882">
        <v>73.352000000000004</v>
      </c>
      <c r="G882" t="s">
        <v>844</v>
      </c>
    </row>
    <row r="883" spans="1:7" x14ac:dyDescent="0.25">
      <c r="A883">
        <v>73.442999999999998</v>
      </c>
      <c r="B883">
        <v>73</v>
      </c>
      <c r="C883" s="1" t="s">
        <v>103</v>
      </c>
      <c r="D883">
        <v>73</v>
      </c>
      <c r="E883" t="s">
        <v>146</v>
      </c>
      <c r="F883">
        <v>73.442999999999998</v>
      </c>
      <c r="G883" t="s">
        <v>845</v>
      </c>
    </row>
    <row r="884" spans="1:7" x14ac:dyDescent="0.25">
      <c r="A884">
        <v>73.448999999999998</v>
      </c>
      <c r="B884">
        <v>73</v>
      </c>
      <c r="C884" s="1" t="s">
        <v>103</v>
      </c>
      <c r="D884">
        <v>73</v>
      </c>
      <c r="E884" t="s">
        <v>146</v>
      </c>
      <c r="F884">
        <v>73.448999999999998</v>
      </c>
      <c r="G884" t="s">
        <v>846</v>
      </c>
    </row>
    <row r="885" spans="1:7" x14ac:dyDescent="0.25">
      <c r="A885">
        <v>73.460999999999999</v>
      </c>
      <c r="B885">
        <v>73</v>
      </c>
      <c r="C885" s="1" t="s">
        <v>103</v>
      </c>
      <c r="D885">
        <v>73</v>
      </c>
      <c r="E885" t="s">
        <v>146</v>
      </c>
      <c r="F885">
        <v>73.460999999999999</v>
      </c>
      <c r="G885" t="s">
        <v>847</v>
      </c>
    </row>
    <row r="886" spans="1:7" x14ac:dyDescent="0.25">
      <c r="A886">
        <v>73.483000000000004</v>
      </c>
      <c r="B886">
        <v>73</v>
      </c>
      <c r="C886" s="1" t="s">
        <v>103</v>
      </c>
      <c r="D886">
        <v>73</v>
      </c>
      <c r="E886" t="s">
        <v>146</v>
      </c>
      <c r="F886">
        <v>73.483000000000004</v>
      </c>
      <c r="G886" t="s">
        <v>848</v>
      </c>
    </row>
    <row r="887" spans="1:7" x14ac:dyDescent="0.25">
      <c r="A887">
        <v>73.504000000000005</v>
      </c>
      <c r="B887">
        <v>73</v>
      </c>
      <c r="C887" s="1" t="s">
        <v>103</v>
      </c>
      <c r="D887">
        <v>73</v>
      </c>
      <c r="E887" t="s">
        <v>146</v>
      </c>
      <c r="F887">
        <v>73.504000000000005</v>
      </c>
      <c r="G887" t="s">
        <v>849</v>
      </c>
    </row>
    <row r="888" spans="1:7" x14ac:dyDescent="0.25">
      <c r="A888">
        <v>73.52</v>
      </c>
      <c r="B888">
        <v>73</v>
      </c>
      <c r="C888" s="1" t="s">
        <v>103</v>
      </c>
      <c r="D888">
        <v>73</v>
      </c>
      <c r="E888" t="s">
        <v>146</v>
      </c>
      <c r="F888">
        <v>73.52</v>
      </c>
      <c r="G888" t="s">
        <v>850</v>
      </c>
    </row>
    <row r="889" spans="1:7" x14ac:dyDescent="0.25">
      <c r="A889">
        <v>73.546999999999997</v>
      </c>
      <c r="B889">
        <v>73</v>
      </c>
      <c r="C889" s="1" t="s">
        <v>103</v>
      </c>
      <c r="D889">
        <v>73</v>
      </c>
      <c r="E889" t="s">
        <v>146</v>
      </c>
      <c r="F889">
        <v>73.546999999999997</v>
      </c>
      <c r="G889" t="s">
        <v>851</v>
      </c>
    </row>
    <row r="890" spans="1:7" x14ac:dyDescent="0.25">
      <c r="A890">
        <v>73.555000000000007</v>
      </c>
      <c r="B890">
        <v>73</v>
      </c>
      <c r="C890" s="1" t="s">
        <v>103</v>
      </c>
      <c r="D890">
        <v>73</v>
      </c>
      <c r="E890" t="s">
        <v>146</v>
      </c>
      <c r="F890">
        <v>73.555000000000007</v>
      </c>
      <c r="G890" t="s">
        <v>852</v>
      </c>
    </row>
    <row r="891" spans="1:7" x14ac:dyDescent="0.25">
      <c r="A891">
        <v>73.563000000000002</v>
      </c>
      <c r="B891">
        <v>73</v>
      </c>
      <c r="C891" s="1" t="s">
        <v>103</v>
      </c>
      <c r="D891">
        <v>73</v>
      </c>
      <c r="E891" t="s">
        <v>146</v>
      </c>
      <c r="F891">
        <v>73.563000000000002</v>
      </c>
      <c r="G891" t="s">
        <v>853</v>
      </c>
    </row>
    <row r="892" spans="1:7" x14ac:dyDescent="0.25">
      <c r="A892">
        <v>73.584999999999994</v>
      </c>
      <c r="B892">
        <v>73</v>
      </c>
      <c r="C892" s="1" t="s">
        <v>103</v>
      </c>
      <c r="D892">
        <v>73</v>
      </c>
      <c r="E892" t="s">
        <v>146</v>
      </c>
      <c r="F892">
        <v>73.584999999999994</v>
      </c>
      <c r="G892" t="s">
        <v>854</v>
      </c>
    </row>
    <row r="893" spans="1:7" x14ac:dyDescent="0.25">
      <c r="A893">
        <v>73.616</v>
      </c>
      <c r="B893">
        <v>73</v>
      </c>
      <c r="C893" s="1" t="s">
        <v>103</v>
      </c>
      <c r="D893">
        <v>73</v>
      </c>
      <c r="E893" t="s">
        <v>146</v>
      </c>
      <c r="F893">
        <v>73.616</v>
      </c>
      <c r="G893" t="s">
        <v>855</v>
      </c>
    </row>
    <row r="894" spans="1:7" x14ac:dyDescent="0.25">
      <c r="A894">
        <v>73.622</v>
      </c>
      <c r="B894">
        <v>73</v>
      </c>
      <c r="C894" s="1" t="s">
        <v>103</v>
      </c>
      <c r="D894">
        <v>73</v>
      </c>
      <c r="E894" t="s">
        <v>146</v>
      </c>
      <c r="F894">
        <v>73.622</v>
      </c>
      <c r="G894" t="s">
        <v>856</v>
      </c>
    </row>
    <row r="895" spans="1:7" x14ac:dyDescent="0.25">
      <c r="A895">
        <v>73.623999999999995</v>
      </c>
      <c r="B895">
        <v>73</v>
      </c>
      <c r="C895" s="1" t="s">
        <v>103</v>
      </c>
      <c r="D895">
        <v>73</v>
      </c>
      <c r="E895" t="s">
        <v>146</v>
      </c>
      <c r="F895">
        <v>73.623999999999995</v>
      </c>
      <c r="G895" t="s">
        <v>857</v>
      </c>
    </row>
    <row r="896" spans="1:7" x14ac:dyDescent="0.25">
      <c r="A896">
        <v>73.671000000000006</v>
      </c>
      <c r="B896">
        <v>73</v>
      </c>
      <c r="C896" s="1" t="s">
        <v>103</v>
      </c>
      <c r="D896">
        <v>73</v>
      </c>
      <c r="E896" t="s">
        <v>146</v>
      </c>
      <c r="F896">
        <v>73.671000000000006</v>
      </c>
      <c r="G896" t="s">
        <v>858</v>
      </c>
    </row>
    <row r="897" spans="1:7" x14ac:dyDescent="0.25">
      <c r="A897">
        <v>73.686000000000007</v>
      </c>
      <c r="B897">
        <v>73</v>
      </c>
      <c r="C897" s="1" t="s">
        <v>103</v>
      </c>
      <c r="D897">
        <v>73</v>
      </c>
      <c r="E897" t="s">
        <v>146</v>
      </c>
      <c r="F897">
        <v>73.686000000000007</v>
      </c>
      <c r="G897" t="s">
        <v>859</v>
      </c>
    </row>
    <row r="898" spans="1:7" x14ac:dyDescent="0.25">
      <c r="A898">
        <v>73.861000000000004</v>
      </c>
      <c r="B898">
        <v>73</v>
      </c>
      <c r="C898" s="1" t="s">
        <v>103</v>
      </c>
      <c r="D898">
        <v>73</v>
      </c>
      <c r="E898" t="s">
        <v>146</v>
      </c>
      <c r="F898">
        <v>73.861000000000004</v>
      </c>
      <c r="G898" t="s">
        <v>860</v>
      </c>
    </row>
    <row r="899" spans="1:7" x14ac:dyDescent="0.25">
      <c r="A899">
        <v>73.87</v>
      </c>
      <c r="B899">
        <v>73</v>
      </c>
      <c r="C899" s="1" t="s">
        <v>103</v>
      </c>
      <c r="D899">
        <v>73</v>
      </c>
      <c r="E899" t="s">
        <v>146</v>
      </c>
      <c r="F899">
        <v>73.87</v>
      </c>
      <c r="G899" t="s">
        <v>861</v>
      </c>
    </row>
    <row r="900" spans="1:7" x14ac:dyDescent="0.25">
      <c r="A900">
        <v>73.873000000000005</v>
      </c>
      <c r="B900">
        <v>73</v>
      </c>
      <c r="C900" s="1" t="s">
        <v>103</v>
      </c>
      <c r="D900">
        <v>73</v>
      </c>
      <c r="E900" t="s">
        <v>146</v>
      </c>
      <c r="F900">
        <v>73.873000000000005</v>
      </c>
      <c r="G900" t="s">
        <v>862</v>
      </c>
    </row>
    <row r="901" spans="1:7" x14ac:dyDescent="0.25">
      <c r="A901">
        <v>81.064999999999998</v>
      </c>
      <c r="B901">
        <v>81</v>
      </c>
      <c r="C901" s="1" t="s">
        <v>56</v>
      </c>
      <c r="D901">
        <v>81</v>
      </c>
      <c r="E901" t="s">
        <v>863</v>
      </c>
      <c r="F901">
        <v>81.064999999999998</v>
      </c>
      <c r="G901" t="s">
        <v>864</v>
      </c>
    </row>
    <row r="902" spans="1:7" x14ac:dyDescent="0.25">
      <c r="A902">
        <v>81.22</v>
      </c>
      <c r="B902">
        <v>81</v>
      </c>
      <c r="C902" s="1" t="s">
        <v>56</v>
      </c>
      <c r="D902">
        <v>81</v>
      </c>
      <c r="E902" t="s">
        <v>863</v>
      </c>
      <c r="F902">
        <v>81.22</v>
      </c>
      <c r="G902" t="s">
        <v>865</v>
      </c>
    </row>
    <row r="903" spans="1:7" x14ac:dyDescent="0.25">
      <c r="A903">
        <v>81.3</v>
      </c>
      <c r="B903">
        <v>81</v>
      </c>
      <c r="C903" s="1" t="s">
        <v>56</v>
      </c>
      <c r="D903">
        <v>81</v>
      </c>
      <c r="E903" t="s">
        <v>863</v>
      </c>
      <c r="F903">
        <v>81.3</v>
      </c>
      <c r="G903" t="s">
        <v>866</v>
      </c>
    </row>
    <row r="904" spans="1:7" x14ac:dyDescent="0.25">
      <c r="A904">
        <v>81.590999999999994</v>
      </c>
      <c r="B904">
        <v>81</v>
      </c>
      <c r="C904" s="1" t="s">
        <v>56</v>
      </c>
      <c r="D904">
        <v>81</v>
      </c>
      <c r="E904" t="s">
        <v>863</v>
      </c>
      <c r="F904">
        <v>81.590999999999994</v>
      </c>
      <c r="G904" t="s">
        <v>867</v>
      </c>
    </row>
    <row r="905" spans="1:7" x14ac:dyDescent="0.25">
      <c r="A905">
        <v>81.736000000000004</v>
      </c>
      <c r="B905">
        <v>81</v>
      </c>
      <c r="C905" s="1" t="s">
        <v>56</v>
      </c>
      <c r="D905">
        <v>81</v>
      </c>
      <c r="E905" t="s">
        <v>863</v>
      </c>
      <c r="F905">
        <v>81.736000000000004</v>
      </c>
      <c r="G905" t="s">
        <v>868</v>
      </c>
    </row>
    <row r="906" spans="1:7" x14ac:dyDescent="0.25">
      <c r="A906">
        <v>81.793999999999997</v>
      </c>
      <c r="B906">
        <v>81</v>
      </c>
      <c r="C906" s="1" t="s">
        <v>56</v>
      </c>
      <c r="D906">
        <v>81</v>
      </c>
      <c r="E906" t="s">
        <v>863</v>
      </c>
      <c r="F906">
        <v>81.793999999999997</v>
      </c>
      <c r="G906" t="s">
        <v>869</v>
      </c>
    </row>
    <row r="907" spans="1:7" x14ac:dyDescent="0.25">
      <c r="A907">
        <v>81.001000000000005</v>
      </c>
      <c r="B907">
        <v>81</v>
      </c>
      <c r="C907" s="1" t="s">
        <v>56</v>
      </c>
      <c r="D907">
        <v>81</v>
      </c>
      <c r="E907" t="s">
        <v>863</v>
      </c>
      <c r="F907">
        <v>81.001000000000005</v>
      </c>
      <c r="G907" t="s">
        <v>863</v>
      </c>
    </row>
    <row r="908" spans="1:7" x14ac:dyDescent="0.25">
      <c r="A908">
        <v>85.001000000000005</v>
      </c>
      <c r="B908">
        <v>85</v>
      </c>
      <c r="C908" s="1" t="s">
        <v>56</v>
      </c>
      <c r="D908">
        <v>85</v>
      </c>
      <c r="E908" t="s">
        <v>57</v>
      </c>
      <c r="F908">
        <v>85.001000000000005</v>
      </c>
      <c r="G908" t="s">
        <v>870</v>
      </c>
    </row>
    <row r="909" spans="1:7" x14ac:dyDescent="0.25">
      <c r="A909">
        <v>85.01</v>
      </c>
      <c r="B909">
        <v>85</v>
      </c>
      <c r="C909" s="1" t="s">
        <v>56</v>
      </c>
      <c r="D909">
        <v>85</v>
      </c>
      <c r="E909" t="s">
        <v>57</v>
      </c>
      <c r="F909">
        <v>85.01</v>
      </c>
      <c r="G909" t="s">
        <v>871</v>
      </c>
    </row>
    <row r="910" spans="1:7" x14ac:dyDescent="0.25">
      <c r="A910">
        <v>85.015000000000001</v>
      </c>
      <c r="B910">
        <v>85</v>
      </c>
      <c r="C910" s="1" t="s">
        <v>56</v>
      </c>
      <c r="D910">
        <v>85</v>
      </c>
      <c r="E910" t="s">
        <v>57</v>
      </c>
      <c r="F910">
        <v>85.015000000000001</v>
      </c>
      <c r="G910" t="s">
        <v>872</v>
      </c>
    </row>
    <row r="911" spans="1:7" x14ac:dyDescent="0.25">
      <c r="A911">
        <v>85.125</v>
      </c>
      <c r="B911">
        <v>85</v>
      </c>
      <c r="C911" s="1" t="s">
        <v>56</v>
      </c>
      <c r="D911">
        <v>85</v>
      </c>
      <c r="E911" t="s">
        <v>57</v>
      </c>
      <c r="F911">
        <v>85.125</v>
      </c>
      <c r="G911" t="s">
        <v>873</v>
      </c>
    </row>
    <row r="912" spans="1:7" x14ac:dyDescent="0.25">
      <c r="A912">
        <v>85.135999999999996</v>
      </c>
      <c r="B912">
        <v>85</v>
      </c>
      <c r="C912" s="1" t="s">
        <v>56</v>
      </c>
      <c r="D912">
        <v>85</v>
      </c>
      <c r="E912" t="s">
        <v>57</v>
      </c>
      <c r="F912">
        <v>85.135999999999996</v>
      </c>
      <c r="G912" t="s">
        <v>874</v>
      </c>
    </row>
    <row r="913" spans="1:7" x14ac:dyDescent="0.25">
      <c r="A913">
        <v>85.162000000000006</v>
      </c>
      <c r="B913">
        <v>85</v>
      </c>
      <c r="C913" s="1" t="s">
        <v>56</v>
      </c>
      <c r="D913">
        <v>85</v>
      </c>
      <c r="E913" t="s">
        <v>57</v>
      </c>
      <c r="F913">
        <v>85.162000000000006</v>
      </c>
      <c r="G913" t="s">
        <v>875</v>
      </c>
    </row>
    <row r="914" spans="1:7" x14ac:dyDescent="0.25">
      <c r="A914">
        <v>85.263000000000005</v>
      </c>
      <c r="B914">
        <v>85</v>
      </c>
      <c r="C914" s="1" t="s">
        <v>56</v>
      </c>
      <c r="D914">
        <v>85</v>
      </c>
      <c r="E914" t="s">
        <v>57</v>
      </c>
      <c r="F914">
        <v>85.263000000000005</v>
      </c>
      <c r="G914" t="s">
        <v>876</v>
      </c>
    </row>
    <row r="915" spans="1:7" x14ac:dyDescent="0.25">
      <c r="A915">
        <v>85.278999999999996</v>
      </c>
      <c r="B915">
        <v>85</v>
      </c>
      <c r="C915" s="1" t="s">
        <v>56</v>
      </c>
      <c r="D915">
        <v>85</v>
      </c>
      <c r="E915" t="s">
        <v>57</v>
      </c>
      <c r="F915">
        <v>85.278999999999996</v>
      </c>
      <c r="G915" t="s">
        <v>877</v>
      </c>
    </row>
    <row r="916" spans="1:7" x14ac:dyDescent="0.25">
      <c r="A916">
        <v>85.3</v>
      </c>
      <c r="B916">
        <v>85</v>
      </c>
      <c r="C916" s="1" t="s">
        <v>56</v>
      </c>
      <c r="D916">
        <v>85</v>
      </c>
      <c r="E916" t="s">
        <v>57</v>
      </c>
      <c r="F916">
        <v>85.3</v>
      </c>
      <c r="G916" t="s">
        <v>92</v>
      </c>
    </row>
    <row r="917" spans="1:7" x14ac:dyDescent="0.25">
      <c r="A917">
        <v>85.314999999999998</v>
      </c>
      <c r="B917">
        <v>85</v>
      </c>
      <c r="C917" s="1" t="s">
        <v>56</v>
      </c>
      <c r="D917">
        <v>85</v>
      </c>
      <c r="E917" t="s">
        <v>57</v>
      </c>
      <c r="F917">
        <v>85.314999999999998</v>
      </c>
      <c r="G917" t="s">
        <v>878</v>
      </c>
    </row>
    <row r="918" spans="1:7" x14ac:dyDescent="0.25">
      <c r="A918">
        <v>85.41</v>
      </c>
      <c r="B918">
        <v>85</v>
      </c>
      <c r="C918" s="1" t="s">
        <v>56</v>
      </c>
      <c r="D918">
        <v>85</v>
      </c>
      <c r="E918" t="s">
        <v>57</v>
      </c>
      <c r="F918">
        <v>85.41</v>
      </c>
      <c r="G918" t="s">
        <v>879</v>
      </c>
    </row>
    <row r="919" spans="1:7" x14ac:dyDescent="0.25">
      <c r="A919">
        <v>85.43</v>
      </c>
      <c r="B919">
        <v>85</v>
      </c>
      <c r="C919" s="1" t="s">
        <v>56</v>
      </c>
      <c r="D919">
        <v>85</v>
      </c>
      <c r="E919" t="s">
        <v>57</v>
      </c>
      <c r="F919">
        <v>85.43</v>
      </c>
      <c r="G919" t="s">
        <v>880</v>
      </c>
    </row>
    <row r="920" spans="1:7" x14ac:dyDescent="0.25">
      <c r="A920">
        <v>85.44</v>
      </c>
      <c r="B920">
        <v>85</v>
      </c>
      <c r="C920" s="1" t="s">
        <v>56</v>
      </c>
      <c r="D920">
        <v>85</v>
      </c>
      <c r="E920" t="s">
        <v>57</v>
      </c>
      <c r="F920">
        <v>85.44</v>
      </c>
      <c r="G920" t="s">
        <v>206</v>
      </c>
    </row>
    <row r="921" spans="1:7" x14ac:dyDescent="0.25">
      <c r="A921">
        <v>86.001000000000005</v>
      </c>
      <c r="B921">
        <v>86</v>
      </c>
      <c r="C921" s="1" t="s">
        <v>103</v>
      </c>
      <c r="D921">
        <v>86</v>
      </c>
      <c r="E921" t="s">
        <v>104</v>
      </c>
      <c r="F921">
        <v>86.001000000000005</v>
      </c>
      <c r="G921" t="s">
        <v>881</v>
      </c>
    </row>
    <row r="922" spans="1:7" x14ac:dyDescent="0.25">
      <c r="A922">
        <v>86.218999999999994</v>
      </c>
      <c r="B922">
        <v>86</v>
      </c>
      <c r="C922" s="1" t="s">
        <v>103</v>
      </c>
      <c r="D922">
        <v>86</v>
      </c>
      <c r="E922" t="s">
        <v>104</v>
      </c>
      <c r="F922">
        <v>86.218999999999994</v>
      </c>
      <c r="G922" t="s">
        <v>681</v>
      </c>
    </row>
    <row r="923" spans="1:7" x14ac:dyDescent="0.25">
      <c r="A923">
        <v>86.32</v>
      </c>
      <c r="B923">
        <v>86</v>
      </c>
      <c r="C923" s="1" t="s">
        <v>103</v>
      </c>
      <c r="D923">
        <v>86</v>
      </c>
      <c r="E923" t="s">
        <v>104</v>
      </c>
      <c r="F923">
        <v>86.32</v>
      </c>
      <c r="G923" t="s">
        <v>882</v>
      </c>
    </row>
    <row r="924" spans="1:7" x14ac:dyDescent="0.25">
      <c r="A924">
        <v>86.569000000000003</v>
      </c>
      <c r="B924">
        <v>86</v>
      </c>
      <c r="C924" s="1" t="s">
        <v>103</v>
      </c>
      <c r="D924">
        <v>86</v>
      </c>
      <c r="E924" t="s">
        <v>104</v>
      </c>
      <c r="F924">
        <v>86.569000000000003</v>
      </c>
      <c r="G924" t="s">
        <v>883</v>
      </c>
    </row>
    <row r="925" spans="1:7" x14ac:dyDescent="0.25">
      <c r="A925">
        <v>86.570999999999998</v>
      </c>
      <c r="B925">
        <v>86</v>
      </c>
      <c r="C925" s="1" t="s">
        <v>103</v>
      </c>
      <c r="D925">
        <v>86</v>
      </c>
      <c r="E925" t="s">
        <v>104</v>
      </c>
      <c r="F925">
        <v>86.570999999999998</v>
      </c>
      <c r="G925" t="s">
        <v>884</v>
      </c>
    </row>
    <row r="926" spans="1:7" x14ac:dyDescent="0.25">
      <c r="A926">
        <v>86.572999999999993</v>
      </c>
      <c r="B926">
        <v>86</v>
      </c>
      <c r="C926" s="1" t="s">
        <v>103</v>
      </c>
      <c r="D926">
        <v>86</v>
      </c>
      <c r="E926" t="s">
        <v>104</v>
      </c>
      <c r="F926">
        <v>86.572999999999993</v>
      </c>
      <c r="G926" t="s">
        <v>885</v>
      </c>
    </row>
    <row r="927" spans="1:7" x14ac:dyDescent="0.25">
      <c r="A927">
        <v>86.748999999999995</v>
      </c>
      <c r="B927">
        <v>86</v>
      </c>
      <c r="C927" s="1" t="s">
        <v>103</v>
      </c>
      <c r="D927">
        <v>86</v>
      </c>
      <c r="E927" t="s">
        <v>104</v>
      </c>
      <c r="F927">
        <v>86.748999999999995</v>
      </c>
      <c r="G927" t="s">
        <v>886</v>
      </c>
    </row>
    <row r="928" spans="1:7" x14ac:dyDescent="0.25">
      <c r="A928">
        <v>86.754999999999995</v>
      </c>
      <c r="B928">
        <v>86</v>
      </c>
      <c r="C928" s="1" t="s">
        <v>103</v>
      </c>
      <c r="D928">
        <v>86</v>
      </c>
      <c r="E928" t="s">
        <v>104</v>
      </c>
      <c r="F928">
        <v>86.754999999999995</v>
      </c>
      <c r="G928" t="s">
        <v>99</v>
      </c>
    </row>
    <row r="929" spans="1:7" x14ac:dyDescent="0.25">
      <c r="A929">
        <v>86.757000000000005</v>
      </c>
      <c r="B929">
        <v>86</v>
      </c>
      <c r="C929" s="1" t="s">
        <v>103</v>
      </c>
      <c r="D929">
        <v>86</v>
      </c>
      <c r="E929" t="s">
        <v>104</v>
      </c>
      <c r="F929">
        <v>86.757000000000005</v>
      </c>
      <c r="G929" t="s">
        <v>800</v>
      </c>
    </row>
    <row r="930" spans="1:7" x14ac:dyDescent="0.25">
      <c r="A930">
        <v>86.76</v>
      </c>
      <c r="B930">
        <v>86</v>
      </c>
      <c r="C930" s="1" t="s">
        <v>103</v>
      </c>
      <c r="D930">
        <v>86</v>
      </c>
      <c r="E930" t="s">
        <v>104</v>
      </c>
      <c r="F930">
        <v>86.76</v>
      </c>
      <c r="G930" t="s">
        <v>887</v>
      </c>
    </row>
    <row r="931" spans="1:7" x14ac:dyDescent="0.25">
      <c r="A931">
        <v>91.001000000000005</v>
      </c>
      <c r="B931">
        <v>91</v>
      </c>
      <c r="C931" s="1" t="s">
        <v>103</v>
      </c>
      <c r="D931">
        <v>91</v>
      </c>
      <c r="E931" t="s">
        <v>193</v>
      </c>
      <c r="F931">
        <v>91.001000000000005</v>
      </c>
      <c r="G931" t="s">
        <v>888</v>
      </c>
    </row>
    <row r="932" spans="1:7" x14ac:dyDescent="0.25">
      <c r="A932">
        <v>91.263000000000005</v>
      </c>
      <c r="B932">
        <v>91</v>
      </c>
      <c r="C932" s="1" t="s">
        <v>103</v>
      </c>
      <c r="D932">
        <v>91</v>
      </c>
      <c r="E932" t="s">
        <v>193</v>
      </c>
      <c r="F932">
        <v>91.263000000000005</v>
      </c>
      <c r="G932" t="s">
        <v>889</v>
      </c>
    </row>
    <row r="933" spans="1:7" x14ac:dyDescent="0.25">
      <c r="A933">
        <v>91.405000000000001</v>
      </c>
      <c r="B933">
        <v>91</v>
      </c>
      <c r="C933" s="1" t="s">
        <v>103</v>
      </c>
      <c r="D933">
        <v>91</v>
      </c>
      <c r="E933" t="s">
        <v>193</v>
      </c>
      <c r="F933">
        <v>91.405000000000001</v>
      </c>
      <c r="G933" t="s">
        <v>890</v>
      </c>
    </row>
    <row r="934" spans="1:7" x14ac:dyDescent="0.25">
      <c r="A934">
        <v>91.406999999999996</v>
      </c>
      <c r="B934">
        <v>91</v>
      </c>
      <c r="C934" s="1" t="s">
        <v>103</v>
      </c>
      <c r="D934">
        <v>91</v>
      </c>
      <c r="E934" t="s">
        <v>193</v>
      </c>
      <c r="F934">
        <v>91.406999999999996</v>
      </c>
      <c r="G934" t="s">
        <v>891</v>
      </c>
    </row>
    <row r="935" spans="1:7" x14ac:dyDescent="0.25">
      <c r="A935">
        <v>91.43</v>
      </c>
      <c r="B935">
        <v>91</v>
      </c>
      <c r="C935" s="1" t="s">
        <v>103</v>
      </c>
      <c r="D935">
        <v>91</v>
      </c>
      <c r="E935" t="s">
        <v>193</v>
      </c>
      <c r="F935">
        <v>91.43</v>
      </c>
      <c r="G935" t="s">
        <v>252</v>
      </c>
    </row>
    <row r="936" spans="1:7" x14ac:dyDescent="0.25">
      <c r="A936">
        <v>91.536000000000001</v>
      </c>
      <c r="B936">
        <v>91</v>
      </c>
      <c r="C936" s="1" t="s">
        <v>103</v>
      </c>
      <c r="D936">
        <v>91</v>
      </c>
      <c r="E936" t="s">
        <v>193</v>
      </c>
      <c r="F936">
        <v>91.536000000000001</v>
      </c>
      <c r="G936" t="s">
        <v>892</v>
      </c>
    </row>
    <row r="937" spans="1:7" x14ac:dyDescent="0.25">
      <c r="A937">
        <v>91.54</v>
      </c>
      <c r="B937">
        <v>91</v>
      </c>
      <c r="C937" s="1" t="s">
        <v>103</v>
      </c>
      <c r="D937">
        <v>91</v>
      </c>
      <c r="E937" t="s">
        <v>193</v>
      </c>
      <c r="F937">
        <v>91.54</v>
      </c>
      <c r="G937" t="s">
        <v>893</v>
      </c>
    </row>
    <row r="938" spans="1:7" x14ac:dyDescent="0.25">
      <c r="A938">
        <v>91.668999999999997</v>
      </c>
      <c r="B938">
        <v>91</v>
      </c>
      <c r="C938" s="1" t="s">
        <v>103</v>
      </c>
      <c r="D938">
        <v>91</v>
      </c>
      <c r="E938" t="s">
        <v>193</v>
      </c>
      <c r="F938">
        <v>91.668999999999997</v>
      </c>
      <c r="G938" t="s">
        <v>894</v>
      </c>
    </row>
    <row r="939" spans="1:7" x14ac:dyDescent="0.25">
      <c r="A939">
        <v>91.798000000000002</v>
      </c>
      <c r="B939">
        <v>91</v>
      </c>
      <c r="C939" s="1" t="s">
        <v>103</v>
      </c>
      <c r="D939">
        <v>91</v>
      </c>
      <c r="E939" t="s">
        <v>193</v>
      </c>
      <c r="F939">
        <v>91.798000000000002</v>
      </c>
      <c r="G939" t="s">
        <v>895</v>
      </c>
    </row>
    <row r="940" spans="1:7" x14ac:dyDescent="0.25">
      <c r="A940">
        <v>94.001000000000005</v>
      </c>
      <c r="B940">
        <v>94</v>
      </c>
      <c r="C940" s="1" t="s">
        <v>56</v>
      </c>
      <c r="D940">
        <v>94</v>
      </c>
      <c r="E940" t="s">
        <v>896</v>
      </c>
      <c r="F940">
        <v>94.001000000000005</v>
      </c>
      <c r="G940" t="s">
        <v>897</v>
      </c>
    </row>
    <row r="941" spans="1:7" x14ac:dyDescent="0.25">
      <c r="A941">
        <v>94.343000000000004</v>
      </c>
      <c r="B941">
        <v>94</v>
      </c>
      <c r="C941" s="1" t="s">
        <v>56</v>
      </c>
      <c r="D941">
        <v>94</v>
      </c>
      <c r="E941" t="s">
        <v>896</v>
      </c>
      <c r="F941">
        <v>94.343000000000004</v>
      </c>
      <c r="G941" t="s">
        <v>898</v>
      </c>
    </row>
    <row r="942" spans="1:7" x14ac:dyDescent="0.25">
      <c r="A942">
        <v>94.662999999999997</v>
      </c>
      <c r="B942">
        <v>94</v>
      </c>
      <c r="C942" s="1" t="s">
        <v>56</v>
      </c>
      <c r="D942">
        <v>94</v>
      </c>
      <c r="E942" t="s">
        <v>896</v>
      </c>
      <c r="F942">
        <v>94.662999999999997</v>
      </c>
      <c r="G942" t="s">
        <v>899</v>
      </c>
    </row>
    <row r="943" spans="1:7" x14ac:dyDescent="0.25">
      <c r="A943">
        <v>94.882999999999996</v>
      </c>
      <c r="B943">
        <v>94</v>
      </c>
      <c r="C943" s="1" t="s">
        <v>56</v>
      </c>
      <c r="D943">
        <v>94</v>
      </c>
      <c r="E943" t="s">
        <v>896</v>
      </c>
      <c r="F943">
        <v>94.882999999999996</v>
      </c>
      <c r="G943" t="s">
        <v>900</v>
      </c>
    </row>
    <row r="944" spans="1:7" x14ac:dyDescent="0.25">
      <c r="A944">
        <v>94.884</v>
      </c>
      <c r="B944">
        <v>94</v>
      </c>
      <c r="C944" s="1" t="s">
        <v>56</v>
      </c>
      <c r="D944">
        <v>94</v>
      </c>
      <c r="E944" t="s">
        <v>896</v>
      </c>
      <c r="F944">
        <v>94.884</v>
      </c>
      <c r="G944" t="s">
        <v>253</v>
      </c>
    </row>
    <row r="945" spans="1:7" x14ac:dyDescent="0.25">
      <c r="A945">
        <v>94.885000000000005</v>
      </c>
      <c r="B945">
        <v>94</v>
      </c>
      <c r="C945" s="1" t="s">
        <v>56</v>
      </c>
      <c r="D945">
        <v>94</v>
      </c>
      <c r="E945" t="s">
        <v>896</v>
      </c>
      <c r="F945">
        <v>94.885000000000005</v>
      </c>
      <c r="G945" t="s">
        <v>901</v>
      </c>
    </row>
    <row r="946" spans="1:7" x14ac:dyDescent="0.25">
      <c r="A946">
        <v>94.885999999999996</v>
      </c>
      <c r="B946">
        <v>94</v>
      </c>
      <c r="C946" s="1" t="s">
        <v>56</v>
      </c>
      <c r="D946">
        <v>94</v>
      </c>
      <c r="E946" t="s">
        <v>896</v>
      </c>
      <c r="F946">
        <v>94.885999999999996</v>
      </c>
      <c r="G946" t="s">
        <v>902</v>
      </c>
    </row>
    <row r="947" spans="1:7" x14ac:dyDescent="0.25">
      <c r="A947">
        <v>94.887</v>
      </c>
      <c r="B947">
        <v>94</v>
      </c>
      <c r="C947" s="1" t="s">
        <v>56</v>
      </c>
      <c r="D947">
        <v>94</v>
      </c>
      <c r="E947" t="s">
        <v>896</v>
      </c>
      <c r="F947">
        <v>94.887</v>
      </c>
      <c r="G947" t="s">
        <v>903</v>
      </c>
    </row>
    <row r="948" spans="1:7" x14ac:dyDescent="0.25">
      <c r="A948">
        <v>94.888000000000005</v>
      </c>
      <c r="B948">
        <v>94</v>
      </c>
      <c r="C948" s="1" t="s">
        <v>56</v>
      </c>
      <c r="D948">
        <v>94</v>
      </c>
      <c r="E948" t="s">
        <v>896</v>
      </c>
      <c r="F948">
        <v>94.888000000000005</v>
      </c>
      <c r="G948" t="s">
        <v>904</v>
      </c>
    </row>
    <row r="949" spans="1:7" x14ac:dyDescent="0.25">
      <c r="A949">
        <v>97.001000000000005</v>
      </c>
      <c r="B949">
        <v>97</v>
      </c>
      <c r="C949" s="1" t="s">
        <v>56</v>
      </c>
      <c r="D949">
        <v>97</v>
      </c>
      <c r="E949" t="s">
        <v>97</v>
      </c>
      <c r="F949">
        <v>97.001000000000005</v>
      </c>
      <c r="G949" t="s">
        <v>905</v>
      </c>
    </row>
    <row r="950" spans="1:7" x14ac:dyDescent="0.25">
      <c r="A950">
        <v>97.161000000000001</v>
      </c>
      <c r="B950">
        <v>97</v>
      </c>
      <c r="C950" s="1" t="s">
        <v>56</v>
      </c>
      <c r="D950">
        <v>97</v>
      </c>
      <c r="E950" t="s">
        <v>97</v>
      </c>
      <c r="F950">
        <v>97.161000000000001</v>
      </c>
      <c r="G950" t="s">
        <v>906</v>
      </c>
    </row>
    <row r="951" spans="1:7" x14ac:dyDescent="0.25">
      <c r="A951">
        <v>97.510999999999996</v>
      </c>
      <c r="B951">
        <v>97</v>
      </c>
      <c r="C951" s="1" t="s">
        <v>56</v>
      </c>
      <c r="D951">
        <v>97</v>
      </c>
      <c r="E951" t="s">
        <v>97</v>
      </c>
      <c r="F951">
        <v>97.510999999999996</v>
      </c>
      <c r="G951" t="s">
        <v>907</v>
      </c>
    </row>
    <row r="952" spans="1:7" x14ac:dyDescent="0.25">
      <c r="A952">
        <v>97.665999999999997</v>
      </c>
      <c r="B952">
        <v>97</v>
      </c>
      <c r="C952" s="1" t="s">
        <v>56</v>
      </c>
      <c r="D952">
        <v>97</v>
      </c>
      <c r="E952" t="s">
        <v>97</v>
      </c>
      <c r="F952">
        <v>97.665999999999997</v>
      </c>
      <c r="G952" t="s">
        <v>908</v>
      </c>
    </row>
    <row r="953" spans="1:7" x14ac:dyDescent="0.25">
      <c r="A953">
        <v>97.777000000000001</v>
      </c>
      <c r="B953">
        <v>97</v>
      </c>
      <c r="C953" s="1" t="s">
        <v>56</v>
      </c>
      <c r="D953">
        <v>97</v>
      </c>
      <c r="E953" t="s">
        <v>97</v>
      </c>
      <c r="F953">
        <v>97.777000000000001</v>
      </c>
      <c r="G953" t="s">
        <v>909</v>
      </c>
    </row>
    <row r="954" spans="1:7" x14ac:dyDescent="0.25">
      <c r="A954">
        <v>99.001000000000005</v>
      </c>
      <c r="B954">
        <v>99</v>
      </c>
      <c r="C954" s="1" t="s">
        <v>56</v>
      </c>
      <c r="D954">
        <v>99</v>
      </c>
      <c r="E954" t="s">
        <v>910</v>
      </c>
      <c r="F954">
        <v>99.001000000000005</v>
      </c>
      <c r="G954" t="s">
        <v>911</v>
      </c>
    </row>
    <row r="955" spans="1:7" x14ac:dyDescent="0.25">
      <c r="A955">
        <v>99.524000000000001</v>
      </c>
      <c r="B955">
        <v>99</v>
      </c>
      <c r="C955" s="1" t="s">
        <v>56</v>
      </c>
      <c r="D955">
        <v>99</v>
      </c>
      <c r="E955" t="s">
        <v>910</v>
      </c>
      <c r="F955">
        <v>99.524000000000001</v>
      </c>
      <c r="G955" t="s">
        <v>912</v>
      </c>
    </row>
    <row r="956" spans="1:7" x14ac:dyDescent="0.25">
      <c r="A956">
        <v>99.623999999999995</v>
      </c>
      <c r="B956">
        <v>99</v>
      </c>
      <c r="C956" s="1" t="s">
        <v>56</v>
      </c>
      <c r="D956">
        <v>99</v>
      </c>
      <c r="E956" t="s">
        <v>910</v>
      </c>
      <c r="F956">
        <v>99.623999999999995</v>
      </c>
      <c r="G956" t="s">
        <v>913</v>
      </c>
    </row>
    <row r="957" spans="1:7" x14ac:dyDescent="0.25">
      <c r="A957">
        <v>99.772999999999996</v>
      </c>
      <c r="B957">
        <v>99</v>
      </c>
      <c r="C957" s="1" t="s">
        <v>56</v>
      </c>
      <c r="D957">
        <v>99</v>
      </c>
      <c r="E957" t="s">
        <v>910</v>
      </c>
      <c r="F957">
        <v>99.772999999999996</v>
      </c>
      <c r="G957" t="s">
        <v>914</v>
      </c>
    </row>
    <row r="958" spans="1:7" x14ac:dyDescent="0.25">
      <c r="A958">
        <v>18.61</v>
      </c>
      <c r="B958">
        <v>18</v>
      </c>
      <c r="C958" s="1" t="s">
        <v>103</v>
      </c>
      <c r="D958">
        <v>18</v>
      </c>
      <c r="E958" t="s">
        <v>163</v>
      </c>
      <c r="F958">
        <v>18.61</v>
      </c>
      <c r="G958" t="s">
        <v>915</v>
      </c>
    </row>
    <row r="959" spans="1:7" x14ac:dyDescent="0.25">
      <c r="A959">
        <v>50.11</v>
      </c>
      <c r="B959">
        <v>50</v>
      </c>
      <c r="C959" s="1" t="s">
        <v>56</v>
      </c>
      <c r="D959">
        <v>50</v>
      </c>
      <c r="E959" t="s">
        <v>548</v>
      </c>
      <c r="F959">
        <v>50.11</v>
      </c>
      <c r="G959" t="s">
        <v>916</v>
      </c>
    </row>
    <row r="960" spans="1:7" x14ac:dyDescent="0.25">
      <c r="A960">
        <v>68.524000000000001</v>
      </c>
      <c r="B960">
        <v>68</v>
      </c>
      <c r="C960" s="1" t="s">
        <v>12</v>
      </c>
      <c r="D960">
        <v>68</v>
      </c>
      <c r="E960" t="s">
        <v>13</v>
      </c>
      <c r="F960">
        <v>68.524000000000001</v>
      </c>
      <c r="G960" t="s">
        <v>917</v>
      </c>
    </row>
    <row r="961" spans="1:7" x14ac:dyDescent="0.25">
      <c r="A961">
        <v>25.661999999999999</v>
      </c>
      <c r="B961">
        <v>25</v>
      </c>
      <c r="C961" s="1" t="s">
        <v>12</v>
      </c>
      <c r="D961">
        <v>25</v>
      </c>
      <c r="E961" t="s">
        <v>95</v>
      </c>
      <c r="F961">
        <v>25.661999999999999</v>
      </c>
      <c r="G961" t="s">
        <v>918</v>
      </c>
    </row>
    <row r="962" spans="1:7" x14ac:dyDescent="0.25">
      <c r="A962">
        <v>8.3719999999999999</v>
      </c>
      <c r="B962">
        <v>8</v>
      </c>
      <c r="C962" s="1" t="s">
        <v>35</v>
      </c>
      <c r="D962">
        <v>8</v>
      </c>
      <c r="E962" t="s">
        <v>137</v>
      </c>
      <c r="F962">
        <v>8.3719999999999999</v>
      </c>
      <c r="G962" t="s">
        <v>919</v>
      </c>
    </row>
    <row r="963" spans="1:7" x14ac:dyDescent="0.25">
      <c r="A963">
        <v>50.286999999999999</v>
      </c>
      <c r="B963">
        <v>50</v>
      </c>
      <c r="C963" s="1" t="s">
        <v>56</v>
      </c>
      <c r="D963">
        <v>50</v>
      </c>
      <c r="E963" t="s">
        <v>548</v>
      </c>
      <c r="F963">
        <v>50.286999999999999</v>
      </c>
      <c r="G963" t="s">
        <v>920</v>
      </c>
    </row>
    <row r="964" spans="1:7" x14ac:dyDescent="0.25">
      <c r="A964">
        <v>85.325000000000003</v>
      </c>
      <c r="B964">
        <v>85</v>
      </c>
      <c r="C964" s="1" t="s">
        <v>56</v>
      </c>
      <c r="D964">
        <v>85</v>
      </c>
      <c r="E964" t="s">
        <v>57</v>
      </c>
      <c r="F964">
        <v>85.325000000000003</v>
      </c>
      <c r="G964" t="s">
        <v>921</v>
      </c>
    </row>
    <row r="965" spans="1:7" x14ac:dyDescent="0.25">
      <c r="A965">
        <v>27.25</v>
      </c>
      <c r="B965">
        <v>27</v>
      </c>
      <c r="C965" s="1" t="s">
        <v>113</v>
      </c>
      <c r="D965">
        <v>27</v>
      </c>
      <c r="E965" t="s">
        <v>284</v>
      </c>
      <c r="F965">
        <v>27.25</v>
      </c>
      <c r="G965" t="s">
        <v>922</v>
      </c>
    </row>
    <row r="966" spans="1:7" x14ac:dyDescent="0.25">
      <c r="A966">
        <v>25.843</v>
      </c>
      <c r="B966">
        <v>25</v>
      </c>
      <c r="C966" s="1" t="s">
        <v>12</v>
      </c>
      <c r="D966">
        <v>25</v>
      </c>
      <c r="E966" t="s">
        <v>95</v>
      </c>
      <c r="F966">
        <v>25.843</v>
      </c>
      <c r="G966" t="s">
        <v>923</v>
      </c>
    </row>
    <row r="967" spans="1:7" x14ac:dyDescent="0.25">
      <c r="A967">
        <v>13.074</v>
      </c>
      <c r="B967">
        <v>13</v>
      </c>
      <c r="C967" s="1" t="s">
        <v>35</v>
      </c>
      <c r="D967">
        <v>13</v>
      </c>
      <c r="E967" t="s">
        <v>140</v>
      </c>
      <c r="F967">
        <v>13.074</v>
      </c>
      <c r="G967" t="s">
        <v>924</v>
      </c>
    </row>
    <row r="968" spans="1:7" x14ac:dyDescent="0.25">
      <c r="A968">
        <v>15.816000000000001</v>
      </c>
      <c r="B968">
        <v>15</v>
      </c>
      <c r="C968" s="1" t="s">
        <v>12</v>
      </c>
      <c r="D968">
        <v>15</v>
      </c>
      <c r="E968" t="s">
        <v>198</v>
      </c>
      <c r="F968">
        <v>15.816000000000001</v>
      </c>
      <c r="G968" t="s">
        <v>925</v>
      </c>
    </row>
    <row r="969" spans="1:7" x14ac:dyDescent="0.25">
      <c r="A969">
        <v>13.688000000000001</v>
      </c>
      <c r="B969">
        <v>13</v>
      </c>
      <c r="C969" s="1" t="s">
        <v>35</v>
      </c>
      <c r="D969">
        <v>13</v>
      </c>
      <c r="E969" t="s">
        <v>140</v>
      </c>
      <c r="F969">
        <v>13.688000000000001</v>
      </c>
      <c r="G969" t="s">
        <v>926</v>
      </c>
    </row>
    <row r="970" spans="1:7" x14ac:dyDescent="0.25">
      <c r="A970">
        <v>27.135000000000002</v>
      </c>
      <c r="B970">
        <v>27</v>
      </c>
      <c r="C970" s="1" t="s">
        <v>113</v>
      </c>
      <c r="D970">
        <v>27</v>
      </c>
      <c r="E970" t="s">
        <v>284</v>
      </c>
      <c r="F970">
        <v>27.135000000000002</v>
      </c>
      <c r="G970" t="s">
        <v>927</v>
      </c>
    </row>
    <row r="971" spans="1:7" x14ac:dyDescent="0.25">
      <c r="A971">
        <v>15.407</v>
      </c>
      <c r="B971">
        <v>15</v>
      </c>
      <c r="C971" s="1" t="s">
        <v>12</v>
      </c>
      <c r="D971">
        <v>15</v>
      </c>
      <c r="E971" t="s">
        <v>198</v>
      </c>
      <c r="F971">
        <v>15.407</v>
      </c>
      <c r="G971" t="s">
        <v>928</v>
      </c>
    </row>
    <row r="972" spans="1:7" x14ac:dyDescent="0.25">
      <c r="A972">
        <v>47.692</v>
      </c>
      <c r="B972">
        <v>47</v>
      </c>
      <c r="C972" s="1" t="s">
        <v>35</v>
      </c>
      <c r="D972">
        <v>47</v>
      </c>
      <c r="E972" t="s">
        <v>352</v>
      </c>
      <c r="F972">
        <v>47.692</v>
      </c>
      <c r="G972" t="s">
        <v>929</v>
      </c>
    </row>
    <row r="973" spans="1:7" x14ac:dyDescent="0.25">
      <c r="A973">
        <v>15.537000000000001</v>
      </c>
      <c r="B973">
        <v>15</v>
      </c>
      <c r="C973" s="1" t="s">
        <v>12</v>
      </c>
      <c r="D973">
        <v>15</v>
      </c>
      <c r="E973" t="s">
        <v>198</v>
      </c>
      <c r="F973">
        <v>15.537000000000001</v>
      </c>
      <c r="G973" t="s">
        <v>930</v>
      </c>
    </row>
    <row r="974" spans="1:7" x14ac:dyDescent="0.25">
      <c r="A974">
        <v>13.3</v>
      </c>
      <c r="B974">
        <v>13</v>
      </c>
      <c r="C974" s="1" t="s">
        <v>35</v>
      </c>
      <c r="D974">
        <v>13</v>
      </c>
      <c r="E974" t="s">
        <v>140</v>
      </c>
      <c r="F974">
        <v>13.3</v>
      </c>
      <c r="G974" t="s">
        <v>931</v>
      </c>
    </row>
    <row r="975" spans="1:7" x14ac:dyDescent="0.25">
      <c r="A975">
        <v>47.66</v>
      </c>
      <c r="B975">
        <v>47</v>
      </c>
      <c r="C975" s="1" t="s">
        <v>35</v>
      </c>
      <c r="D975">
        <v>47</v>
      </c>
      <c r="E975" t="s">
        <v>352</v>
      </c>
      <c r="F975">
        <v>47.66</v>
      </c>
      <c r="G975" t="s">
        <v>932</v>
      </c>
    </row>
    <row r="976" spans="1:7" x14ac:dyDescent="0.25">
      <c r="A976">
        <v>95.015000000000001</v>
      </c>
      <c r="B976">
        <v>95</v>
      </c>
      <c r="C976" s="1" t="s">
        <v>56</v>
      </c>
      <c r="D976">
        <v>95</v>
      </c>
      <c r="E976" t="s">
        <v>933</v>
      </c>
      <c r="F976">
        <v>95.015000000000001</v>
      </c>
      <c r="G976" t="s">
        <v>172</v>
      </c>
    </row>
    <row r="977" spans="1:7" x14ac:dyDescent="0.25">
      <c r="A977">
        <v>20.614000000000001</v>
      </c>
      <c r="B977">
        <v>20</v>
      </c>
      <c r="C977" s="1" t="s">
        <v>35</v>
      </c>
      <c r="D977">
        <v>20</v>
      </c>
      <c r="E977" t="s">
        <v>398</v>
      </c>
      <c r="F977">
        <v>20.614000000000001</v>
      </c>
      <c r="G977" t="s">
        <v>934</v>
      </c>
    </row>
    <row r="978" spans="1:7" x14ac:dyDescent="0.25">
      <c r="A978">
        <v>5.665</v>
      </c>
      <c r="B978">
        <v>5</v>
      </c>
      <c r="C978" s="1" t="s">
        <v>0</v>
      </c>
      <c r="D978">
        <v>5</v>
      </c>
      <c r="E978" t="s">
        <v>1</v>
      </c>
      <c r="F978">
        <v>5.665</v>
      </c>
      <c r="G978" t="s">
        <v>935</v>
      </c>
    </row>
    <row r="979" spans="1:7" x14ac:dyDescent="0.25">
      <c r="A979">
        <v>95.001000000000005</v>
      </c>
      <c r="B979">
        <v>95</v>
      </c>
      <c r="C979" s="1" t="s">
        <v>56</v>
      </c>
      <c r="D979">
        <v>95</v>
      </c>
      <c r="E979" t="s">
        <v>933</v>
      </c>
      <c r="F979">
        <v>95.001000000000005</v>
      </c>
      <c r="G979" t="s">
        <v>936</v>
      </c>
    </row>
    <row r="980" spans="1:7" x14ac:dyDescent="0.25">
      <c r="A980">
        <v>15.693</v>
      </c>
      <c r="B980">
        <v>15</v>
      </c>
      <c r="C980" s="1" t="s">
        <v>12</v>
      </c>
      <c r="D980">
        <v>15</v>
      </c>
      <c r="E980" t="s">
        <v>198</v>
      </c>
      <c r="F980">
        <v>15.693</v>
      </c>
      <c r="G980" t="s">
        <v>937</v>
      </c>
    </row>
    <row r="981" spans="1:7" x14ac:dyDescent="0.25">
      <c r="A981">
        <v>19.698</v>
      </c>
      <c r="B981">
        <v>19</v>
      </c>
      <c r="C981" s="1" t="s">
        <v>113</v>
      </c>
      <c r="D981">
        <v>19</v>
      </c>
      <c r="E981" t="s">
        <v>207</v>
      </c>
      <c r="F981">
        <v>19.698</v>
      </c>
      <c r="G981" t="s">
        <v>938</v>
      </c>
    </row>
    <row r="982" spans="1:7" x14ac:dyDescent="0.25">
      <c r="A982">
        <v>95.2</v>
      </c>
      <c r="B982">
        <v>95</v>
      </c>
      <c r="C982" s="1" t="s">
        <v>56</v>
      </c>
      <c r="D982">
        <v>95</v>
      </c>
      <c r="E982" t="s">
        <v>933</v>
      </c>
      <c r="F982">
        <v>95.2</v>
      </c>
      <c r="G982" t="s">
        <v>257</v>
      </c>
    </row>
    <row r="983" spans="1:7" x14ac:dyDescent="0.25">
      <c r="A983">
        <v>5.0419999999999998</v>
      </c>
      <c r="B983">
        <v>5</v>
      </c>
      <c r="C983" s="1" t="s">
        <v>0</v>
      </c>
      <c r="D983">
        <v>5</v>
      </c>
      <c r="E983" t="s">
        <v>1</v>
      </c>
      <c r="F983">
        <v>5.0419999999999998</v>
      </c>
      <c r="G983" t="s">
        <v>939</v>
      </c>
    </row>
    <row r="984" spans="1:7" x14ac:dyDescent="0.25">
      <c r="A984">
        <v>50.68</v>
      </c>
      <c r="B984">
        <v>50</v>
      </c>
      <c r="C984" s="1" t="s">
        <v>56</v>
      </c>
      <c r="D984">
        <v>50</v>
      </c>
      <c r="E984" t="s">
        <v>548</v>
      </c>
      <c r="F984">
        <v>50.68</v>
      </c>
      <c r="G984" t="s">
        <v>940</v>
      </c>
    </row>
    <row r="985" spans="1:7" x14ac:dyDescent="0.25">
      <c r="A985">
        <v>8.52</v>
      </c>
      <c r="B985">
        <v>8</v>
      </c>
      <c r="C985" s="1" t="s">
        <v>35</v>
      </c>
      <c r="D985">
        <v>8</v>
      </c>
      <c r="E985" t="s">
        <v>137</v>
      </c>
      <c r="F985">
        <v>8.52</v>
      </c>
      <c r="G985" t="s">
        <v>941</v>
      </c>
    </row>
    <row r="986" spans="1:7" x14ac:dyDescent="0.25">
      <c r="A986">
        <v>5.6859999999999999</v>
      </c>
      <c r="B986">
        <v>5</v>
      </c>
      <c r="C986" s="1" t="s">
        <v>0</v>
      </c>
      <c r="D986">
        <v>5</v>
      </c>
      <c r="E986" t="s">
        <v>1</v>
      </c>
      <c r="F986">
        <v>5.6859999999999999</v>
      </c>
      <c r="G986" t="s">
        <v>942</v>
      </c>
    </row>
    <row r="987" spans="1:7" x14ac:dyDescent="0.25">
      <c r="A987">
        <v>5.6470000000000002</v>
      </c>
      <c r="B987">
        <v>5</v>
      </c>
      <c r="C987" s="1" t="s">
        <v>0</v>
      </c>
      <c r="D987">
        <v>5</v>
      </c>
      <c r="E987" t="s">
        <v>1</v>
      </c>
      <c r="F987">
        <v>5.6470000000000002</v>
      </c>
      <c r="G987" t="s">
        <v>943</v>
      </c>
    </row>
    <row r="988" spans="1:7" x14ac:dyDescent="0.25">
      <c r="A988">
        <v>73.853999999999999</v>
      </c>
      <c r="B988">
        <v>73</v>
      </c>
      <c r="C988" s="1" t="s">
        <v>103</v>
      </c>
      <c r="D988">
        <v>73</v>
      </c>
      <c r="E988" t="s">
        <v>146</v>
      </c>
      <c r="F988">
        <v>73.853999999999999</v>
      </c>
      <c r="G988" t="s">
        <v>944</v>
      </c>
    </row>
    <row r="989" spans="1:7" x14ac:dyDescent="0.25">
      <c r="A989">
        <v>68.688999999999993</v>
      </c>
      <c r="B989">
        <v>68</v>
      </c>
      <c r="C989" s="1" t="s">
        <v>12</v>
      </c>
      <c r="D989">
        <v>68</v>
      </c>
      <c r="E989" t="s">
        <v>13</v>
      </c>
      <c r="F989">
        <v>68.688999999999993</v>
      </c>
      <c r="G989" t="s">
        <v>945</v>
      </c>
    </row>
    <row r="990" spans="1:7" x14ac:dyDescent="0.25">
      <c r="A990">
        <v>68.683999999999997</v>
      </c>
      <c r="B990">
        <v>68</v>
      </c>
      <c r="C990" s="1" t="s">
        <v>12</v>
      </c>
      <c r="D990">
        <v>68</v>
      </c>
      <c r="E990" t="s">
        <v>13</v>
      </c>
      <c r="F990">
        <v>68.683999999999997</v>
      </c>
      <c r="G990" t="s">
        <v>946</v>
      </c>
    </row>
    <row r="991" spans="1:7" x14ac:dyDescent="0.25">
      <c r="A991">
        <v>88.563999999999993</v>
      </c>
      <c r="B991">
        <v>88</v>
      </c>
      <c r="C991" s="1" t="s">
        <v>35</v>
      </c>
      <c r="D991">
        <v>88</v>
      </c>
      <c r="E991" t="s">
        <v>947</v>
      </c>
      <c r="F991">
        <v>88.563999999999993</v>
      </c>
      <c r="G991" t="s">
        <v>712</v>
      </c>
    </row>
    <row r="992" spans="1:7" x14ac:dyDescent="0.25">
      <c r="A992">
        <v>66.682000000000002</v>
      </c>
      <c r="B992">
        <v>66</v>
      </c>
      <c r="C992" s="1" t="s">
        <v>0</v>
      </c>
      <c r="D992">
        <v>66</v>
      </c>
      <c r="E992" t="s">
        <v>342</v>
      </c>
      <c r="F992">
        <v>66.682000000000002</v>
      </c>
      <c r="G992" t="s">
        <v>948</v>
      </c>
    </row>
    <row r="993" spans="1:7" x14ac:dyDescent="0.25">
      <c r="A993">
        <v>25.327999999999999</v>
      </c>
      <c r="B993">
        <v>25</v>
      </c>
      <c r="C993" s="1" t="s">
        <v>12</v>
      </c>
      <c r="D993">
        <v>25</v>
      </c>
      <c r="E993" t="s">
        <v>95</v>
      </c>
      <c r="F993">
        <v>25.327999999999999</v>
      </c>
      <c r="G993" t="s">
        <v>949</v>
      </c>
    </row>
    <row r="994" spans="1:7" x14ac:dyDescent="0.25">
      <c r="A994">
        <v>18.094000000000001</v>
      </c>
      <c r="B994">
        <v>18</v>
      </c>
      <c r="C994" s="1" t="s">
        <v>103</v>
      </c>
      <c r="D994">
        <v>18</v>
      </c>
      <c r="E994" t="s">
        <v>163</v>
      </c>
      <c r="F994">
        <v>18.094000000000001</v>
      </c>
      <c r="G994" t="s">
        <v>950</v>
      </c>
    </row>
    <row r="995" spans="1:7" x14ac:dyDescent="0.25">
      <c r="A995">
        <v>85.25</v>
      </c>
      <c r="B995">
        <v>85</v>
      </c>
      <c r="C995" s="1" t="s">
        <v>56</v>
      </c>
      <c r="D995">
        <v>85</v>
      </c>
      <c r="E995" t="s">
        <v>57</v>
      </c>
      <c r="F995">
        <v>85.25</v>
      </c>
      <c r="G995" t="s">
        <v>951</v>
      </c>
    </row>
    <row r="996" spans="1:7" x14ac:dyDescent="0.25">
      <c r="A996">
        <v>68.72</v>
      </c>
      <c r="B996">
        <v>68</v>
      </c>
      <c r="C996" s="1" t="s">
        <v>12</v>
      </c>
      <c r="D996">
        <v>68</v>
      </c>
      <c r="E996" t="s">
        <v>13</v>
      </c>
      <c r="F996">
        <v>68.72</v>
      </c>
      <c r="G996" t="s">
        <v>952</v>
      </c>
    </row>
    <row r="997" spans="1:7" x14ac:dyDescent="0.25">
      <c r="A997">
        <v>15.680999999999999</v>
      </c>
      <c r="B997">
        <v>15</v>
      </c>
      <c r="C997" s="1" t="s">
        <v>12</v>
      </c>
      <c r="D997">
        <v>15</v>
      </c>
      <c r="E997" t="s">
        <v>198</v>
      </c>
      <c r="F997">
        <v>15.680999999999999</v>
      </c>
      <c r="G997" t="s">
        <v>953</v>
      </c>
    </row>
    <row r="998" spans="1:7" x14ac:dyDescent="0.25">
      <c r="A998">
        <v>44.42</v>
      </c>
      <c r="B998">
        <v>44</v>
      </c>
      <c r="C998" s="1" t="s">
        <v>35</v>
      </c>
      <c r="D998">
        <v>44</v>
      </c>
      <c r="E998" t="s">
        <v>618</v>
      </c>
      <c r="F998">
        <v>44.42</v>
      </c>
      <c r="G998" t="s">
        <v>954</v>
      </c>
    </row>
    <row r="999" spans="1:7" x14ac:dyDescent="0.25">
      <c r="A999">
        <v>20.399999999999999</v>
      </c>
      <c r="B999">
        <v>20</v>
      </c>
      <c r="C999" s="1" t="s">
        <v>35</v>
      </c>
      <c r="D999">
        <v>20</v>
      </c>
      <c r="E999" t="s">
        <v>398</v>
      </c>
      <c r="F999">
        <v>20.399999999999999</v>
      </c>
      <c r="G999" t="s">
        <v>955</v>
      </c>
    </row>
    <row r="1000" spans="1:7" x14ac:dyDescent="0.25">
      <c r="A1000">
        <v>70.742000000000004</v>
      </c>
      <c r="B1000">
        <v>70</v>
      </c>
      <c r="C1000" s="1" t="s">
        <v>35</v>
      </c>
      <c r="D1000">
        <v>70</v>
      </c>
      <c r="E1000" t="s">
        <v>36</v>
      </c>
      <c r="F1000">
        <v>70.742000000000004</v>
      </c>
      <c r="G1000" t="s">
        <v>956</v>
      </c>
    </row>
    <row r="1001" spans="1:7" x14ac:dyDescent="0.25">
      <c r="A1001">
        <v>15.667</v>
      </c>
      <c r="B1001">
        <v>15</v>
      </c>
      <c r="C1001" s="1" t="s">
        <v>12</v>
      </c>
      <c r="D1001">
        <v>15</v>
      </c>
      <c r="E1001" t="s">
        <v>198</v>
      </c>
      <c r="F1001">
        <v>15.667</v>
      </c>
      <c r="G1001" t="s">
        <v>921</v>
      </c>
    </row>
    <row r="1002" spans="1:7" x14ac:dyDescent="0.25">
      <c r="A1002">
        <v>13.244</v>
      </c>
      <c r="B1002">
        <v>13</v>
      </c>
      <c r="C1002" s="1" t="s">
        <v>35</v>
      </c>
      <c r="D1002">
        <v>13</v>
      </c>
      <c r="E1002" t="s">
        <v>140</v>
      </c>
      <c r="F1002">
        <v>13.244</v>
      </c>
      <c r="G1002" t="s">
        <v>957</v>
      </c>
    </row>
    <row r="1003" spans="1:7" x14ac:dyDescent="0.25">
      <c r="A1003">
        <v>27.245000000000001</v>
      </c>
      <c r="B1003">
        <v>27</v>
      </c>
      <c r="C1003" s="1" t="s">
        <v>113</v>
      </c>
      <c r="D1003">
        <v>27</v>
      </c>
      <c r="E1003" t="s">
        <v>284</v>
      </c>
      <c r="F1003">
        <v>27.245000000000001</v>
      </c>
      <c r="G1003" t="s">
        <v>958</v>
      </c>
    </row>
    <row r="1004" spans="1:7" x14ac:dyDescent="0.25">
      <c r="A1004">
        <v>70.701999999999998</v>
      </c>
      <c r="B1004">
        <v>70</v>
      </c>
      <c r="C1004" s="1" t="s">
        <v>35</v>
      </c>
      <c r="D1004">
        <v>70</v>
      </c>
      <c r="E1004" t="s">
        <v>36</v>
      </c>
      <c r="F1004">
        <v>70.701999999999998</v>
      </c>
      <c r="G1004" t="s">
        <v>959</v>
      </c>
    </row>
    <row r="1005" spans="1:7" x14ac:dyDescent="0.25">
      <c r="A1005">
        <v>47.545000000000002</v>
      </c>
      <c r="B1005">
        <v>47</v>
      </c>
      <c r="C1005" s="1" t="s">
        <v>35</v>
      </c>
      <c r="D1005">
        <v>47</v>
      </c>
      <c r="E1005" t="s">
        <v>352</v>
      </c>
      <c r="F1005">
        <v>47.545000000000002</v>
      </c>
      <c r="G1005" t="s">
        <v>960</v>
      </c>
    </row>
    <row r="1006" spans="1:7" x14ac:dyDescent="0.25">
      <c r="A1006">
        <v>5.8730000000000002</v>
      </c>
      <c r="B1006">
        <v>5</v>
      </c>
      <c r="C1006" s="1" t="s">
        <v>0</v>
      </c>
      <c r="D1006">
        <v>5</v>
      </c>
      <c r="E1006" t="s">
        <v>1</v>
      </c>
      <c r="F1006">
        <v>5.8730000000000002</v>
      </c>
      <c r="G1006" t="s">
        <v>961</v>
      </c>
    </row>
    <row r="1007" spans="1:7" x14ac:dyDescent="0.25">
      <c r="A1007">
        <v>13.667</v>
      </c>
      <c r="B1007">
        <v>13</v>
      </c>
      <c r="C1007" s="1" t="s">
        <v>35</v>
      </c>
      <c r="D1007">
        <v>13</v>
      </c>
      <c r="E1007" t="s">
        <v>140</v>
      </c>
      <c r="F1007">
        <v>13.667</v>
      </c>
      <c r="G1007" t="s">
        <v>962</v>
      </c>
    </row>
    <row r="1008" spans="1:7" x14ac:dyDescent="0.25">
      <c r="A1008">
        <v>13.03</v>
      </c>
      <c r="B1008">
        <v>13</v>
      </c>
      <c r="C1008" s="1" t="s">
        <v>35</v>
      </c>
      <c r="D1008">
        <v>13</v>
      </c>
      <c r="E1008" t="s">
        <v>140</v>
      </c>
      <c r="F1008">
        <v>13.03</v>
      </c>
      <c r="G1008" t="s">
        <v>963</v>
      </c>
    </row>
    <row r="1009" spans="1:7" x14ac:dyDescent="0.25">
      <c r="A1009">
        <v>73.147999999999996</v>
      </c>
      <c r="B1009">
        <v>73</v>
      </c>
      <c r="C1009" s="1" t="s">
        <v>103</v>
      </c>
      <c r="D1009">
        <v>73</v>
      </c>
      <c r="E1009" t="s">
        <v>146</v>
      </c>
      <c r="F1009">
        <v>73.147999999999996</v>
      </c>
      <c r="G1009" t="s">
        <v>964</v>
      </c>
    </row>
    <row r="1010" spans="1:7" x14ac:dyDescent="0.25">
      <c r="A1010">
        <v>25.645</v>
      </c>
      <c r="B1010">
        <v>25</v>
      </c>
      <c r="C1010" s="1" t="s">
        <v>12</v>
      </c>
      <c r="D1010">
        <v>25</v>
      </c>
      <c r="E1010" t="s">
        <v>95</v>
      </c>
      <c r="F1010">
        <v>25.645</v>
      </c>
      <c r="G1010" t="s">
        <v>965</v>
      </c>
    </row>
    <row r="1011" spans="1:7" x14ac:dyDescent="0.25">
      <c r="A1011">
        <v>68.655000000000001</v>
      </c>
      <c r="B1011">
        <v>68</v>
      </c>
      <c r="C1011" s="1" t="s">
        <v>12</v>
      </c>
      <c r="D1011">
        <v>68</v>
      </c>
      <c r="E1011" t="s">
        <v>13</v>
      </c>
      <c r="F1011">
        <v>68.655000000000001</v>
      </c>
      <c r="G1011" t="s">
        <v>966</v>
      </c>
    </row>
    <row r="1012" spans="1:7" x14ac:dyDescent="0.25">
      <c r="A1012">
        <v>95.025000000000006</v>
      </c>
      <c r="B1012">
        <v>95</v>
      </c>
      <c r="C1012" s="1" t="s">
        <v>56</v>
      </c>
      <c r="D1012">
        <v>95</v>
      </c>
      <c r="E1012" t="s">
        <v>933</v>
      </c>
      <c r="F1012">
        <v>95.025000000000006</v>
      </c>
      <c r="G1012" t="s">
        <v>967</v>
      </c>
    </row>
    <row r="1013" spans="1:7" x14ac:dyDescent="0.25">
      <c r="A1013">
        <v>23.681999999999999</v>
      </c>
      <c r="B1013">
        <v>23</v>
      </c>
      <c r="C1013" s="1" t="s">
        <v>35</v>
      </c>
      <c r="D1013">
        <v>23</v>
      </c>
      <c r="E1013" t="s">
        <v>101</v>
      </c>
      <c r="F1013">
        <v>23.681999999999999</v>
      </c>
      <c r="G1013" t="s">
        <v>968</v>
      </c>
    </row>
    <row r="1014" spans="1:7" x14ac:dyDescent="0.25">
      <c r="A1014">
        <v>52.694000000000003</v>
      </c>
      <c r="B1014">
        <v>52</v>
      </c>
      <c r="C1014" s="1" t="s">
        <v>113</v>
      </c>
      <c r="D1014">
        <v>52</v>
      </c>
      <c r="E1014" t="s">
        <v>79</v>
      </c>
      <c r="F1014">
        <v>52.694000000000003</v>
      </c>
      <c r="G1014" t="s">
        <v>969</v>
      </c>
    </row>
    <row r="1015" spans="1:7" x14ac:dyDescent="0.25">
      <c r="A1015">
        <v>8.1370000000000005</v>
      </c>
      <c r="B1015">
        <v>8</v>
      </c>
      <c r="C1015" s="1" t="s">
        <v>35</v>
      </c>
      <c r="D1015">
        <v>8</v>
      </c>
      <c r="E1015" t="s">
        <v>137</v>
      </c>
      <c r="F1015">
        <v>8.1370000000000005</v>
      </c>
      <c r="G1015" t="s">
        <v>970</v>
      </c>
    </row>
    <row r="1016" spans="1:7" x14ac:dyDescent="0.25">
      <c r="A1016">
        <v>50.683</v>
      </c>
      <c r="B1016">
        <v>50</v>
      </c>
      <c r="C1016" s="1" t="s">
        <v>56</v>
      </c>
      <c r="D1016">
        <v>50</v>
      </c>
      <c r="E1016" t="s">
        <v>548</v>
      </c>
      <c r="F1016">
        <v>50.683</v>
      </c>
      <c r="G1016" t="s">
        <v>971</v>
      </c>
    </row>
    <row r="1017" spans="1:7" x14ac:dyDescent="0.25">
      <c r="A1017">
        <v>5.6580000000000004</v>
      </c>
      <c r="B1017">
        <v>5</v>
      </c>
      <c r="C1017" s="1" t="s">
        <v>0</v>
      </c>
      <c r="D1017">
        <v>5</v>
      </c>
      <c r="E1017" t="s">
        <v>1</v>
      </c>
      <c r="F1017">
        <v>5.6580000000000004</v>
      </c>
      <c r="G1017" t="s">
        <v>972</v>
      </c>
    </row>
    <row r="1018" spans="1:7" x14ac:dyDescent="0.25">
      <c r="A1018">
        <v>18.149999999999999</v>
      </c>
      <c r="B1018">
        <v>18</v>
      </c>
      <c r="C1018" s="1" t="s">
        <v>103</v>
      </c>
      <c r="D1018">
        <v>18</v>
      </c>
      <c r="E1018" t="s">
        <v>163</v>
      </c>
      <c r="F1018">
        <v>18.149999999999999</v>
      </c>
      <c r="G1018" t="s">
        <v>973</v>
      </c>
    </row>
    <row r="1019" spans="1:7" x14ac:dyDescent="0.25">
      <c r="A1019">
        <v>27.66</v>
      </c>
      <c r="B1019">
        <v>27</v>
      </c>
      <c r="C1019" s="1" t="s">
        <v>113</v>
      </c>
      <c r="D1019">
        <v>27</v>
      </c>
      <c r="E1019" t="s">
        <v>284</v>
      </c>
      <c r="F1019">
        <v>27.66</v>
      </c>
      <c r="G1019" t="s">
        <v>974</v>
      </c>
    </row>
    <row r="1020" spans="1:7" x14ac:dyDescent="0.25">
      <c r="A1020">
        <v>25.001000000000001</v>
      </c>
      <c r="B1020">
        <v>25</v>
      </c>
      <c r="C1020" s="1" t="s">
        <v>12</v>
      </c>
      <c r="D1020">
        <v>25</v>
      </c>
      <c r="E1020" t="s">
        <v>95</v>
      </c>
      <c r="F1020">
        <v>25.001000000000001</v>
      </c>
      <c r="G1020" t="s">
        <v>975</v>
      </c>
    </row>
    <row r="1021" spans="1:7" x14ac:dyDescent="0.25">
      <c r="A1021">
        <v>13.654999999999999</v>
      </c>
      <c r="B1021">
        <v>13</v>
      </c>
      <c r="C1021" s="1" t="s">
        <v>35</v>
      </c>
      <c r="D1021">
        <v>13</v>
      </c>
      <c r="E1021" t="s">
        <v>140</v>
      </c>
      <c r="F1021">
        <v>13.654999999999999</v>
      </c>
      <c r="G1021" t="s">
        <v>976</v>
      </c>
    </row>
    <row r="1022" spans="1:7" x14ac:dyDescent="0.25">
      <c r="A1022">
        <v>41.667999999999999</v>
      </c>
      <c r="B1022">
        <v>41</v>
      </c>
      <c r="C1022" s="1" t="s">
        <v>103</v>
      </c>
      <c r="D1022">
        <v>41</v>
      </c>
      <c r="E1022" t="s">
        <v>582</v>
      </c>
      <c r="F1022">
        <v>41.667999999999999</v>
      </c>
      <c r="G1022" t="s">
        <v>977</v>
      </c>
    </row>
    <row r="1023" spans="1:7" x14ac:dyDescent="0.25">
      <c r="A1023">
        <v>52.258000000000003</v>
      </c>
      <c r="B1023">
        <v>52</v>
      </c>
      <c r="C1023" s="1" t="s">
        <v>113</v>
      </c>
      <c r="D1023">
        <v>52</v>
      </c>
      <c r="E1023" t="s">
        <v>79</v>
      </c>
      <c r="F1023">
        <v>52.258000000000003</v>
      </c>
      <c r="G1023" t="s">
        <v>978</v>
      </c>
    </row>
    <row r="1024" spans="1:7" x14ac:dyDescent="0.25">
      <c r="A1024">
        <v>88.001000000000005</v>
      </c>
      <c r="B1024">
        <v>88</v>
      </c>
      <c r="C1024" s="1" t="s">
        <v>35</v>
      </c>
      <c r="D1024">
        <v>88</v>
      </c>
      <c r="E1024" t="s">
        <v>947</v>
      </c>
      <c r="F1024">
        <v>88.001000000000005</v>
      </c>
      <c r="G1024" t="s">
        <v>797</v>
      </c>
    </row>
    <row r="1025" spans="1:7" x14ac:dyDescent="0.25">
      <c r="A1025">
        <v>15.664</v>
      </c>
      <c r="B1025">
        <v>15</v>
      </c>
      <c r="C1025" s="1" t="s">
        <v>12</v>
      </c>
      <c r="D1025">
        <v>15</v>
      </c>
      <c r="E1025" t="s">
        <v>198</v>
      </c>
      <c r="F1025">
        <v>15.664</v>
      </c>
      <c r="G1025" t="s">
        <v>979</v>
      </c>
    </row>
    <row r="1026" spans="1:7" x14ac:dyDescent="0.25">
      <c r="A1026">
        <v>86.864999999999995</v>
      </c>
      <c r="B1026">
        <v>86</v>
      </c>
      <c r="C1026" s="1" t="s">
        <v>103</v>
      </c>
      <c r="D1026">
        <v>86</v>
      </c>
      <c r="E1026" t="s">
        <v>104</v>
      </c>
      <c r="F1026">
        <v>86.864999999999995</v>
      </c>
      <c r="G1026" t="s">
        <v>980</v>
      </c>
    </row>
    <row r="1027" spans="1:7" x14ac:dyDescent="0.25">
      <c r="A1027">
        <v>13.67</v>
      </c>
      <c r="B1027">
        <v>13</v>
      </c>
      <c r="C1027" s="1" t="s">
        <v>35</v>
      </c>
      <c r="D1027">
        <v>13</v>
      </c>
      <c r="E1027" t="s">
        <v>140</v>
      </c>
      <c r="F1027">
        <v>13.67</v>
      </c>
      <c r="G1027" t="s">
        <v>953</v>
      </c>
    </row>
    <row r="1028" spans="1:7" x14ac:dyDescent="0.25">
      <c r="A1028">
        <v>70.819999999999993</v>
      </c>
      <c r="B1028">
        <v>70</v>
      </c>
      <c r="C1028" s="1" t="s">
        <v>35</v>
      </c>
      <c r="D1028">
        <v>70</v>
      </c>
      <c r="E1028" t="s">
        <v>36</v>
      </c>
      <c r="F1028">
        <v>70.819999999999993</v>
      </c>
      <c r="G1028" t="s">
        <v>981</v>
      </c>
    </row>
    <row r="1029" spans="1:7" x14ac:dyDescent="0.25">
      <c r="A1029">
        <v>11.000999999999999</v>
      </c>
      <c r="B1029">
        <v>11</v>
      </c>
      <c r="C1029" s="1" t="s">
        <v>12</v>
      </c>
      <c r="D1029">
        <v>11</v>
      </c>
      <c r="E1029" t="s">
        <v>982</v>
      </c>
      <c r="F1029">
        <v>11.000999999999999</v>
      </c>
      <c r="G1029" t="s">
        <v>982</v>
      </c>
    </row>
    <row r="1030" spans="1:7" x14ac:dyDescent="0.25">
      <c r="A1030">
        <v>25.154</v>
      </c>
      <c r="B1030">
        <v>25</v>
      </c>
      <c r="C1030" s="1" t="s">
        <v>12</v>
      </c>
      <c r="D1030">
        <v>25</v>
      </c>
      <c r="E1030" t="s">
        <v>95</v>
      </c>
      <c r="F1030">
        <v>25.154</v>
      </c>
      <c r="G1030" t="s">
        <v>983</v>
      </c>
    </row>
    <row r="1031" spans="1:7" x14ac:dyDescent="0.25">
      <c r="A1031">
        <v>23.189</v>
      </c>
      <c r="B1031">
        <v>23</v>
      </c>
      <c r="C1031" s="1" t="s">
        <v>35</v>
      </c>
      <c r="D1031">
        <v>23</v>
      </c>
      <c r="E1031" t="s">
        <v>101</v>
      </c>
      <c r="F1031">
        <v>23.189</v>
      </c>
      <c r="G1031" t="s">
        <v>984</v>
      </c>
    </row>
    <row r="1032" spans="1:7" x14ac:dyDescent="0.25">
      <c r="A1032">
        <v>5.6589999999999998</v>
      </c>
      <c r="B1032">
        <v>5</v>
      </c>
      <c r="C1032" s="1" t="s">
        <v>0</v>
      </c>
      <c r="D1032">
        <v>5</v>
      </c>
      <c r="E1032" t="s">
        <v>1</v>
      </c>
      <c r="F1032">
        <v>5.6589999999999998</v>
      </c>
      <c r="G1032" t="s">
        <v>985</v>
      </c>
    </row>
    <row r="1033" spans="1:7" x14ac:dyDescent="0.25">
      <c r="A1033">
        <v>44.65</v>
      </c>
      <c r="B1033">
        <v>44</v>
      </c>
      <c r="C1033" s="1" t="s">
        <v>35</v>
      </c>
      <c r="D1033">
        <v>44</v>
      </c>
      <c r="E1033" t="s">
        <v>618</v>
      </c>
      <c r="F1033">
        <v>44.65</v>
      </c>
      <c r="G1033" t="s">
        <v>986</v>
      </c>
    </row>
    <row r="1034" spans="1:7" x14ac:dyDescent="0.25">
      <c r="A1034">
        <v>68.234999999999999</v>
      </c>
      <c r="B1034">
        <v>68</v>
      </c>
      <c r="C1034" s="1" t="s">
        <v>12</v>
      </c>
      <c r="D1034">
        <v>68</v>
      </c>
      <c r="E1034" t="s">
        <v>13</v>
      </c>
      <c r="F1034">
        <v>68.234999999999999</v>
      </c>
      <c r="G1034" t="s">
        <v>987</v>
      </c>
    </row>
    <row r="1035" spans="1:7" x14ac:dyDescent="0.25">
      <c r="A1035">
        <v>5.1479999999999997</v>
      </c>
      <c r="B1035">
        <v>5</v>
      </c>
      <c r="C1035" s="1" t="s">
        <v>0</v>
      </c>
      <c r="D1035">
        <v>5</v>
      </c>
      <c r="E1035" t="s">
        <v>1</v>
      </c>
      <c r="F1035">
        <v>5.1479999999999997</v>
      </c>
      <c r="G1035" t="s">
        <v>988</v>
      </c>
    </row>
    <row r="1036" spans="1:7" x14ac:dyDescent="0.25">
      <c r="A1036">
        <v>66.087999999999994</v>
      </c>
      <c r="B1036">
        <v>66</v>
      </c>
      <c r="C1036" s="1" t="s">
        <v>0</v>
      </c>
      <c r="D1036">
        <v>66</v>
      </c>
      <c r="E1036" t="s">
        <v>342</v>
      </c>
      <c r="F1036">
        <v>66.087999999999994</v>
      </c>
      <c r="G1036" t="s">
        <v>989</v>
      </c>
    </row>
    <row r="1037" spans="1:7" x14ac:dyDescent="0.25">
      <c r="A1037">
        <v>27.085999999999999</v>
      </c>
      <c r="B1037">
        <v>27</v>
      </c>
      <c r="C1037" s="1" t="s">
        <v>113</v>
      </c>
      <c r="D1037">
        <v>27</v>
      </c>
      <c r="E1037" t="s">
        <v>284</v>
      </c>
      <c r="F1037">
        <v>27.085999999999999</v>
      </c>
      <c r="G1037" t="s">
        <v>990</v>
      </c>
    </row>
    <row r="1038" spans="1:7" x14ac:dyDescent="0.25">
      <c r="A1038">
        <v>68.855000000000004</v>
      </c>
      <c r="B1038">
        <v>68</v>
      </c>
      <c r="C1038" s="1" t="s">
        <v>12</v>
      </c>
      <c r="D1038">
        <v>68</v>
      </c>
      <c r="E1038" t="s">
        <v>13</v>
      </c>
      <c r="F1038">
        <v>68.855000000000004</v>
      </c>
      <c r="G1038" t="s">
        <v>991</v>
      </c>
    </row>
    <row r="1039" spans="1:7" x14ac:dyDescent="0.25">
      <c r="A1039">
        <v>73.677999999999997</v>
      </c>
      <c r="B1039">
        <v>73</v>
      </c>
      <c r="C1039" s="1" t="s">
        <v>103</v>
      </c>
      <c r="D1039">
        <v>73</v>
      </c>
      <c r="E1039" t="s">
        <v>146</v>
      </c>
      <c r="F1039">
        <v>73.677999999999997</v>
      </c>
      <c r="G1039" t="s">
        <v>106</v>
      </c>
    </row>
    <row r="1040" spans="1:7" x14ac:dyDescent="0.25">
      <c r="A1040">
        <v>15.676</v>
      </c>
      <c r="B1040">
        <v>15</v>
      </c>
      <c r="C1040" s="1" t="s">
        <v>12</v>
      </c>
      <c r="D1040">
        <v>15</v>
      </c>
      <c r="E1040" t="s">
        <v>198</v>
      </c>
      <c r="F1040">
        <v>15.676</v>
      </c>
      <c r="G1040" t="s">
        <v>992</v>
      </c>
    </row>
    <row r="1041" spans="1:7" x14ac:dyDescent="0.25">
      <c r="A1041">
        <v>73.674999999999997</v>
      </c>
      <c r="B1041">
        <v>73</v>
      </c>
      <c r="C1041" s="1" t="s">
        <v>103</v>
      </c>
      <c r="D1041">
        <v>73</v>
      </c>
      <c r="E1041" t="s">
        <v>146</v>
      </c>
      <c r="F1041">
        <v>73.674999999999997</v>
      </c>
      <c r="G1041" t="s">
        <v>993</v>
      </c>
    </row>
    <row r="1042" spans="1:7" x14ac:dyDescent="0.25">
      <c r="A1042">
        <v>68.673000000000002</v>
      </c>
      <c r="B1042">
        <v>68</v>
      </c>
      <c r="C1042" s="1" t="s">
        <v>12</v>
      </c>
      <c r="D1042">
        <v>68</v>
      </c>
      <c r="E1042" t="s">
        <v>13</v>
      </c>
      <c r="F1042">
        <v>68.673000000000002</v>
      </c>
      <c r="G1042" t="s">
        <v>994</v>
      </c>
    </row>
    <row r="1043" spans="1:7" x14ac:dyDescent="0.25">
      <c r="A1043">
        <v>25.861999999999998</v>
      </c>
      <c r="B1043">
        <v>25</v>
      </c>
      <c r="C1043" s="1" t="s">
        <v>12</v>
      </c>
      <c r="D1043">
        <v>25</v>
      </c>
      <c r="E1043" t="s">
        <v>95</v>
      </c>
      <c r="F1043">
        <v>25.861999999999998</v>
      </c>
      <c r="G1043" t="s">
        <v>995</v>
      </c>
    </row>
    <row r="1044" spans="1:7" x14ac:dyDescent="0.25">
      <c r="A1044">
        <v>23.678000000000001</v>
      </c>
      <c r="B1044">
        <v>23</v>
      </c>
      <c r="C1044" s="1" t="s">
        <v>35</v>
      </c>
      <c r="D1044">
        <v>23</v>
      </c>
      <c r="E1044" t="s">
        <v>101</v>
      </c>
      <c r="F1044">
        <v>23.678000000000001</v>
      </c>
      <c r="G1044" t="s">
        <v>996</v>
      </c>
    </row>
    <row r="1045" spans="1:7" x14ac:dyDescent="0.25">
      <c r="A1045">
        <v>91.53</v>
      </c>
      <c r="B1045">
        <v>91</v>
      </c>
      <c r="C1045" s="1" t="s">
        <v>103</v>
      </c>
      <c r="D1045">
        <v>91</v>
      </c>
      <c r="E1045" t="s">
        <v>193</v>
      </c>
      <c r="F1045">
        <v>91.53</v>
      </c>
      <c r="G1045" t="s">
        <v>997</v>
      </c>
    </row>
    <row r="1046" spans="1:7" x14ac:dyDescent="0.25">
      <c r="A1046">
        <v>68.343999999999994</v>
      </c>
      <c r="B1046">
        <v>68</v>
      </c>
      <c r="C1046" s="1" t="s">
        <v>12</v>
      </c>
      <c r="D1046">
        <v>68</v>
      </c>
      <c r="E1046" t="s">
        <v>13</v>
      </c>
      <c r="F1046">
        <v>68.343999999999994</v>
      </c>
      <c r="G1046" t="s">
        <v>998</v>
      </c>
    </row>
    <row r="1047" spans="1:7" x14ac:dyDescent="0.25">
      <c r="A1047">
        <v>13.654</v>
      </c>
      <c r="B1047">
        <v>13</v>
      </c>
      <c r="C1047" s="1" t="s">
        <v>35</v>
      </c>
      <c r="D1047">
        <v>13</v>
      </c>
      <c r="E1047" t="s">
        <v>140</v>
      </c>
      <c r="F1047">
        <v>13.654</v>
      </c>
      <c r="G1047" t="s">
        <v>999</v>
      </c>
    </row>
    <row r="1048" spans="1:7" x14ac:dyDescent="0.25">
      <c r="A1048">
        <v>19.693000000000001</v>
      </c>
      <c r="B1048">
        <v>19</v>
      </c>
      <c r="C1048" s="1" t="s">
        <v>113</v>
      </c>
      <c r="D1048">
        <v>19</v>
      </c>
      <c r="E1048" t="s">
        <v>207</v>
      </c>
      <c r="F1048">
        <v>19.693000000000001</v>
      </c>
      <c r="G1048" t="s">
        <v>1000</v>
      </c>
    </row>
    <row r="1049" spans="1:7" x14ac:dyDescent="0.25">
      <c r="A1049">
        <v>5.649</v>
      </c>
      <c r="B1049">
        <v>5</v>
      </c>
      <c r="C1049" s="1" t="s">
        <v>0</v>
      </c>
      <c r="D1049">
        <v>5</v>
      </c>
      <c r="E1049" t="s">
        <v>1</v>
      </c>
      <c r="F1049">
        <v>5.649</v>
      </c>
      <c r="G1049" t="s">
        <v>996</v>
      </c>
    </row>
    <row r="1050" spans="1:7" x14ac:dyDescent="0.25">
      <c r="A1050">
        <v>15.837</v>
      </c>
      <c r="B1050">
        <v>15</v>
      </c>
      <c r="C1050" s="1" t="s">
        <v>12</v>
      </c>
      <c r="D1050">
        <v>15</v>
      </c>
      <c r="E1050" t="s">
        <v>198</v>
      </c>
      <c r="F1050">
        <v>15.837</v>
      </c>
      <c r="G1050" t="s">
        <v>1001</v>
      </c>
    </row>
    <row r="1051" spans="1:7" x14ac:dyDescent="0.25">
      <c r="A1051">
        <v>54.743000000000002</v>
      </c>
      <c r="B1051">
        <v>54</v>
      </c>
      <c r="C1051" s="1" t="s">
        <v>12</v>
      </c>
      <c r="D1051">
        <v>54</v>
      </c>
      <c r="E1051" t="s">
        <v>66</v>
      </c>
      <c r="F1051">
        <v>54.743000000000002</v>
      </c>
      <c r="G1051" t="s">
        <v>1002</v>
      </c>
    </row>
    <row r="1052" spans="1:7" x14ac:dyDescent="0.25">
      <c r="A1052">
        <v>54.125</v>
      </c>
      <c r="B1052">
        <v>54</v>
      </c>
      <c r="C1052" s="1" t="s">
        <v>12</v>
      </c>
      <c r="D1052">
        <v>54</v>
      </c>
      <c r="E1052" t="s">
        <v>66</v>
      </c>
      <c r="F1052">
        <v>54.125</v>
      </c>
      <c r="G1052" t="s">
        <v>1003</v>
      </c>
    </row>
    <row r="1053" spans="1:7" x14ac:dyDescent="0.25">
      <c r="A1053">
        <v>76.25</v>
      </c>
      <c r="B1053">
        <v>76</v>
      </c>
      <c r="C1053" s="1" t="s">
        <v>113</v>
      </c>
      <c r="D1053">
        <v>76</v>
      </c>
      <c r="E1053" t="s">
        <v>144</v>
      </c>
      <c r="F1053">
        <v>76.25</v>
      </c>
      <c r="G1053" t="s">
        <v>1004</v>
      </c>
    </row>
    <row r="1054" spans="1:7" x14ac:dyDescent="0.25">
      <c r="A1054">
        <v>54.82</v>
      </c>
      <c r="B1054">
        <v>54</v>
      </c>
      <c r="C1054" s="1" t="s">
        <v>12</v>
      </c>
      <c r="D1054">
        <v>54</v>
      </c>
      <c r="E1054" t="s">
        <v>66</v>
      </c>
      <c r="F1054">
        <v>54.82</v>
      </c>
      <c r="G1054" t="s">
        <v>123</v>
      </c>
    </row>
    <row r="1055" spans="1:7" x14ac:dyDescent="0.25">
      <c r="A1055">
        <v>76.622</v>
      </c>
      <c r="B1055">
        <v>76</v>
      </c>
      <c r="C1055" s="1" t="s">
        <v>113</v>
      </c>
      <c r="D1055">
        <v>76</v>
      </c>
      <c r="E1055" t="s">
        <v>144</v>
      </c>
      <c r="F1055">
        <v>76.622</v>
      </c>
      <c r="G1055" t="s">
        <v>1005</v>
      </c>
    </row>
    <row r="1056" spans="1:7" x14ac:dyDescent="0.25">
      <c r="A1056">
        <v>54.48</v>
      </c>
      <c r="B1056">
        <v>54</v>
      </c>
      <c r="C1056" s="1" t="s">
        <v>12</v>
      </c>
      <c r="D1056">
        <v>54</v>
      </c>
      <c r="E1056" t="s">
        <v>66</v>
      </c>
      <c r="F1056">
        <v>54.48</v>
      </c>
      <c r="G1056" t="s">
        <v>1006</v>
      </c>
    </row>
    <row r="1057" spans="1:7" x14ac:dyDescent="0.25">
      <c r="A1057">
        <v>76.054000000000002</v>
      </c>
      <c r="B1057">
        <v>76</v>
      </c>
      <c r="C1057" s="1" t="s">
        <v>113</v>
      </c>
      <c r="D1057">
        <v>76</v>
      </c>
      <c r="E1057" t="s">
        <v>144</v>
      </c>
      <c r="F1057">
        <v>76.054000000000002</v>
      </c>
      <c r="G1057" t="s">
        <v>18</v>
      </c>
    </row>
    <row r="1058" spans="1:7" x14ac:dyDescent="0.25">
      <c r="A1058">
        <v>54.261000000000003</v>
      </c>
      <c r="B1058">
        <v>54</v>
      </c>
      <c r="C1058" s="1" t="s">
        <v>12</v>
      </c>
      <c r="D1058">
        <v>54</v>
      </c>
      <c r="E1058" t="s">
        <v>66</v>
      </c>
      <c r="F1058">
        <v>54.261000000000003</v>
      </c>
      <c r="G1058" t="s">
        <v>1007</v>
      </c>
    </row>
    <row r="1059" spans="1:7" x14ac:dyDescent="0.25">
      <c r="A1059">
        <v>54.66</v>
      </c>
      <c r="B1059">
        <v>54</v>
      </c>
      <c r="C1059" s="1" t="s">
        <v>12</v>
      </c>
      <c r="D1059">
        <v>54</v>
      </c>
      <c r="E1059" t="s">
        <v>66</v>
      </c>
      <c r="F1059">
        <v>54.66</v>
      </c>
      <c r="G1059" t="s">
        <v>1008</v>
      </c>
    </row>
    <row r="1060" spans="1:7" x14ac:dyDescent="0.25">
      <c r="A1060">
        <v>76.736000000000004</v>
      </c>
      <c r="B1060">
        <v>76</v>
      </c>
      <c r="C1060" s="1" t="s">
        <v>113</v>
      </c>
      <c r="D1060">
        <v>76</v>
      </c>
      <c r="E1060" t="s">
        <v>144</v>
      </c>
      <c r="F1060">
        <v>76.736000000000004</v>
      </c>
      <c r="G1060" t="s">
        <v>1009</v>
      </c>
    </row>
    <row r="1061" spans="1:7" x14ac:dyDescent="0.25">
      <c r="A1061">
        <v>76.894999999999996</v>
      </c>
      <c r="B1061">
        <v>76</v>
      </c>
      <c r="C1061" s="1" t="s">
        <v>113</v>
      </c>
      <c r="D1061">
        <v>76</v>
      </c>
      <c r="E1061" t="s">
        <v>144</v>
      </c>
      <c r="F1061">
        <v>76.894999999999996</v>
      </c>
      <c r="G1061" t="s">
        <v>1010</v>
      </c>
    </row>
    <row r="1062" spans="1:7" x14ac:dyDescent="0.25">
      <c r="A1062">
        <v>54.222999999999999</v>
      </c>
      <c r="B1062">
        <v>54</v>
      </c>
      <c r="C1062" s="1" t="s">
        <v>12</v>
      </c>
      <c r="D1062">
        <v>54</v>
      </c>
      <c r="E1062" t="s">
        <v>66</v>
      </c>
      <c r="F1062">
        <v>54.222999999999999</v>
      </c>
      <c r="G1062" t="s">
        <v>1011</v>
      </c>
    </row>
    <row r="1063" spans="1:7" x14ac:dyDescent="0.25">
      <c r="A1063">
        <v>76.248000000000005</v>
      </c>
      <c r="B1063">
        <v>76</v>
      </c>
      <c r="C1063" s="1" t="s">
        <v>113</v>
      </c>
      <c r="D1063">
        <v>76</v>
      </c>
      <c r="E1063" t="s">
        <v>144</v>
      </c>
      <c r="F1063">
        <v>76.248000000000005</v>
      </c>
      <c r="G1063" t="s">
        <v>1012</v>
      </c>
    </row>
    <row r="1064" spans="1:7" x14ac:dyDescent="0.25">
      <c r="A1064">
        <v>76.147000000000006</v>
      </c>
      <c r="B1064">
        <v>76</v>
      </c>
      <c r="C1064" s="1" t="s">
        <v>113</v>
      </c>
      <c r="D1064">
        <v>76</v>
      </c>
      <c r="E1064" t="s">
        <v>144</v>
      </c>
      <c r="F1064">
        <v>76.147000000000006</v>
      </c>
      <c r="G1064" t="s">
        <v>1013</v>
      </c>
    </row>
    <row r="1065" spans="1:7" x14ac:dyDescent="0.25">
      <c r="A1065">
        <v>76.122</v>
      </c>
      <c r="B1065">
        <v>76</v>
      </c>
      <c r="C1065" s="1" t="s">
        <v>113</v>
      </c>
      <c r="D1065">
        <v>76</v>
      </c>
      <c r="E1065" t="s">
        <v>144</v>
      </c>
      <c r="F1065">
        <v>76.122</v>
      </c>
      <c r="G1065" t="s">
        <v>1014</v>
      </c>
    </row>
    <row r="1066" spans="1:7" x14ac:dyDescent="0.25">
      <c r="A1066">
        <v>54.552999999999997</v>
      </c>
      <c r="B1066">
        <v>54</v>
      </c>
      <c r="C1066" s="1" t="s">
        <v>12</v>
      </c>
      <c r="D1066">
        <v>54</v>
      </c>
      <c r="E1066" t="s">
        <v>66</v>
      </c>
      <c r="F1066">
        <v>54.552999999999997</v>
      </c>
      <c r="G1066" t="s">
        <v>894</v>
      </c>
    </row>
    <row r="1067" spans="1:7" x14ac:dyDescent="0.25">
      <c r="A1067">
        <v>54.313000000000002</v>
      </c>
      <c r="B1067">
        <v>54</v>
      </c>
      <c r="C1067" s="1" t="s">
        <v>12</v>
      </c>
      <c r="D1067">
        <v>54</v>
      </c>
      <c r="E1067" t="s">
        <v>66</v>
      </c>
      <c r="F1067">
        <v>54.313000000000002</v>
      </c>
      <c r="G1067" t="s">
        <v>1015</v>
      </c>
    </row>
    <row r="1068" spans="1:7" x14ac:dyDescent="0.25">
      <c r="A1068">
        <v>76.245999999999995</v>
      </c>
      <c r="B1068">
        <v>76</v>
      </c>
      <c r="C1068" s="1" t="s">
        <v>113</v>
      </c>
      <c r="D1068">
        <v>76</v>
      </c>
      <c r="E1068" t="s">
        <v>144</v>
      </c>
      <c r="F1068">
        <v>76.245999999999995</v>
      </c>
      <c r="G1068" t="s">
        <v>1016</v>
      </c>
    </row>
    <row r="1069" spans="1:7" x14ac:dyDescent="0.25">
      <c r="A1069">
        <v>54.25</v>
      </c>
      <c r="B1069">
        <v>54</v>
      </c>
      <c r="C1069" s="1" t="s">
        <v>12</v>
      </c>
      <c r="D1069">
        <v>54</v>
      </c>
      <c r="E1069" t="s">
        <v>66</v>
      </c>
      <c r="F1069">
        <v>54.25</v>
      </c>
      <c r="G1069" t="s">
        <v>1017</v>
      </c>
    </row>
    <row r="1070" spans="1:7" x14ac:dyDescent="0.25">
      <c r="A1070">
        <v>76.400000000000006</v>
      </c>
      <c r="B1070">
        <v>76</v>
      </c>
      <c r="C1070" s="1" t="s">
        <v>113</v>
      </c>
      <c r="D1070">
        <v>76</v>
      </c>
      <c r="E1070" t="s">
        <v>144</v>
      </c>
      <c r="F1070">
        <v>76.400000000000006</v>
      </c>
      <c r="G1070" t="s">
        <v>72</v>
      </c>
    </row>
    <row r="1071" spans="1:7" x14ac:dyDescent="0.25">
      <c r="A1071">
        <v>76.605999999999995</v>
      </c>
      <c r="B1071">
        <v>76</v>
      </c>
      <c r="C1071" s="1" t="s">
        <v>113</v>
      </c>
      <c r="D1071">
        <v>76</v>
      </c>
      <c r="E1071" t="s">
        <v>144</v>
      </c>
      <c r="F1071">
        <v>76.605999999999995</v>
      </c>
      <c r="G1071" t="s">
        <v>669</v>
      </c>
    </row>
    <row r="1072" spans="1:7" x14ac:dyDescent="0.25">
      <c r="A1072">
        <v>54.8</v>
      </c>
      <c r="B1072">
        <v>54</v>
      </c>
      <c r="C1072" s="1" t="s">
        <v>12</v>
      </c>
      <c r="D1072">
        <v>54</v>
      </c>
      <c r="E1072" t="s">
        <v>66</v>
      </c>
      <c r="F1072">
        <v>54.8</v>
      </c>
      <c r="G1072" t="s">
        <v>1018</v>
      </c>
    </row>
    <row r="1073" spans="1:7" x14ac:dyDescent="0.25">
      <c r="A1073">
        <v>76.233000000000004</v>
      </c>
      <c r="B1073">
        <v>76</v>
      </c>
      <c r="C1073" s="1" t="s">
        <v>113</v>
      </c>
      <c r="D1073">
        <v>76</v>
      </c>
      <c r="E1073" t="s">
        <v>144</v>
      </c>
      <c r="F1073">
        <v>76.233000000000004</v>
      </c>
      <c r="G1073" t="s">
        <v>1019</v>
      </c>
    </row>
    <row r="1074" spans="1:7" x14ac:dyDescent="0.25">
      <c r="A1074">
        <v>54.051000000000002</v>
      </c>
      <c r="B1074">
        <v>54</v>
      </c>
      <c r="C1074" s="1" t="s">
        <v>12</v>
      </c>
      <c r="D1074">
        <v>54</v>
      </c>
      <c r="E1074" t="s">
        <v>66</v>
      </c>
      <c r="F1074">
        <v>54.051000000000002</v>
      </c>
      <c r="G1074" t="s">
        <v>1020</v>
      </c>
    </row>
    <row r="1075" spans="1:7" x14ac:dyDescent="0.25">
      <c r="A1075">
        <v>76.317999999999998</v>
      </c>
      <c r="B1075">
        <v>76</v>
      </c>
      <c r="C1075" s="1" t="s">
        <v>113</v>
      </c>
      <c r="D1075">
        <v>76</v>
      </c>
      <c r="E1075" t="s">
        <v>144</v>
      </c>
      <c r="F1075">
        <v>76.317999999999998</v>
      </c>
      <c r="G1075" t="s">
        <v>1021</v>
      </c>
    </row>
    <row r="1076" spans="1:7" x14ac:dyDescent="0.25">
      <c r="A1076">
        <v>54.417999999999999</v>
      </c>
      <c r="B1076">
        <v>54</v>
      </c>
      <c r="C1076" s="1" t="s">
        <v>12</v>
      </c>
      <c r="D1076">
        <v>54</v>
      </c>
      <c r="E1076" t="s">
        <v>66</v>
      </c>
      <c r="F1076">
        <v>54.417999999999999</v>
      </c>
      <c r="G1076" t="s">
        <v>1022</v>
      </c>
    </row>
    <row r="1077" spans="1:7" x14ac:dyDescent="0.25">
      <c r="A1077">
        <v>76.040999999999997</v>
      </c>
      <c r="B1077">
        <v>76</v>
      </c>
      <c r="C1077" s="1" t="s">
        <v>113</v>
      </c>
      <c r="D1077">
        <v>76</v>
      </c>
      <c r="E1077" t="s">
        <v>144</v>
      </c>
      <c r="F1077">
        <v>76.040999999999997</v>
      </c>
      <c r="G1077" t="s">
        <v>1023</v>
      </c>
    </row>
    <row r="1078" spans="1:7" x14ac:dyDescent="0.25">
      <c r="A1078">
        <v>54.098999999999997</v>
      </c>
      <c r="B1078">
        <v>54</v>
      </c>
      <c r="C1078" s="1" t="s">
        <v>12</v>
      </c>
      <c r="D1078">
        <v>54</v>
      </c>
      <c r="E1078" t="s">
        <v>66</v>
      </c>
      <c r="F1078">
        <v>54.098999999999997</v>
      </c>
      <c r="G1078" t="s">
        <v>1024</v>
      </c>
    </row>
    <row r="1079" spans="1:7" x14ac:dyDescent="0.25">
      <c r="A1079">
        <v>76.113</v>
      </c>
      <c r="B1079">
        <v>76</v>
      </c>
      <c r="C1079" s="1" t="s">
        <v>113</v>
      </c>
      <c r="D1079">
        <v>76</v>
      </c>
      <c r="E1079" t="s">
        <v>144</v>
      </c>
      <c r="F1079">
        <v>76.113</v>
      </c>
      <c r="G1079" t="s">
        <v>1025</v>
      </c>
    </row>
    <row r="1080" spans="1:7" x14ac:dyDescent="0.25">
      <c r="A1080">
        <v>54.206000000000003</v>
      </c>
      <c r="B1080">
        <v>54</v>
      </c>
      <c r="C1080" s="1" t="s">
        <v>12</v>
      </c>
      <c r="D1080">
        <v>54</v>
      </c>
      <c r="E1080" t="s">
        <v>66</v>
      </c>
      <c r="F1080">
        <v>54.206000000000003</v>
      </c>
      <c r="G1080" t="s">
        <v>1026</v>
      </c>
    </row>
    <row r="1081" spans="1:7" x14ac:dyDescent="0.25">
      <c r="A1081">
        <v>54.344000000000001</v>
      </c>
      <c r="B1081">
        <v>54</v>
      </c>
      <c r="C1081" s="1" t="s">
        <v>12</v>
      </c>
      <c r="D1081">
        <v>54</v>
      </c>
      <c r="E1081" t="s">
        <v>66</v>
      </c>
      <c r="F1081">
        <v>54.344000000000001</v>
      </c>
      <c r="G1081" t="s">
        <v>1027</v>
      </c>
    </row>
    <row r="1082" spans="1:7" x14ac:dyDescent="0.25">
      <c r="A1082">
        <v>76.403000000000006</v>
      </c>
      <c r="B1082">
        <v>76</v>
      </c>
      <c r="C1082" s="1" t="s">
        <v>113</v>
      </c>
      <c r="D1082">
        <v>76</v>
      </c>
      <c r="E1082" t="s">
        <v>144</v>
      </c>
      <c r="F1082">
        <v>76.403000000000006</v>
      </c>
      <c r="G1082" t="s">
        <v>252</v>
      </c>
    </row>
    <row r="1083" spans="1:7" x14ac:dyDescent="0.25">
      <c r="A1083">
        <v>54.347000000000001</v>
      </c>
      <c r="B1083">
        <v>54</v>
      </c>
      <c r="C1083" s="1" t="s">
        <v>12</v>
      </c>
      <c r="D1083">
        <v>54</v>
      </c>
      <c r="E1083" t="s">
        <v>66</v>
      </c>
      <c r="F1083">
        <v>54.347000000000001</v>
      </c>
      <c r="G1083" t="s">
        <v>1028</v>
      </c>
    </row>
    <row r="1084" spans="1:7" x14ac:dyDescent="0.25">
      <c r="A1084">
        <v>76.305999999999997</v>
      </c>
      <c r="B1084">
        <v>76</v>
      </c>
      <c r="C1084" s="1" t="s">
        <v>113</v>
      </c>
      <c r="D1084">
        <v>76</v>
      </c>
      <c r="E1084" t="s">
        <v>144</v>
      </c>
      <c r="F1084">
        <v>76.305999999999997</v>
      </c>
      <c r="G1084" t="s">
        <v>1029</v>
      </c>
    </row>
    <row r="1085" spans="1:7" x14ac:dyDescent="0.25">
      <c r="A1085">
        <v>76.891999999999996</v>
      </c>
      <c r="B1085">
        <v>76</v>
      </c>
      <c r="C1085" s="1" t="s">
        <v>113</v>
      </c>
      <c r="D1085">
        <v>76</v>
      </c>
      <c r="E1085" t="s">
        <v>144</v>
      </c>
      <c r="F1085">
        <v>76.891999999999996</v>
      </c>
      <c r="G1085" t="s">
        <v>1030</v>
      </c>
    </row>
    <row r="1086" spans="1:7" x14ac:dyDescent="0.25">
      <c r="A1086">
        <v>76.497</v>
      </c>
      <c r="B1086">
        <v>76</v>
      </c>
      <c r="C1086" s="1" t="s">
        <v>113</v>
      </c>
      <c r="D1086">
        <v>76</v>
      </c>
      <c r="E1086" t="s">
        <v>144</v>
      </c>
      <c r="F1086">
        <v>76.497</v>
      </c>
      <c r="G1086" t="s">
        <v>1031</v>
      </c>
    </row>
    <row r="1087" spans="1:7" x14ac:dyDescent="0.25">
      <c r="A1087">
        <v>54.81</v>
      </c>
      <c r="B1087">
        <v>54</v>
      </c>
      <c r="C1087" s="1" t="s">
        <v>12</v>
      </c>
      <c r="D1087">
        <v>54</v>
      </c>
      <c r="E1087" t="s">
        <v>66</v>
      </c>
      <c r="F1087">
        <v>54.81</v>
      </c>
      <c r="G1087" t="s">
        <v>1032</v>
      </c>
    </row>
    <row r="1088" spans="1:7" x14ac:dyDescent="0.25">
      <c r="A1088">
        <v>54.673000000000002</v>
      </c>
      <c r="B1088">
        <v>54</v>
      </c>
      <c r="C1088" s="1" t="s">
        <v>12</v>
      </c>
      <c r="D1088">
        <v>54</v>
      </c>
      <c r="E1088" t="s">
        <v>66</v>
      </c>
      <c r="F1088">
        <v>54.673000000000002</v>
      </c>
      <c r="G1088" t="s">
        <v>521</v>
      </c>
    </row>
    <row r="1089" spans="1:7" x14ac:dyDescent="0.25">
      <c r="A1089">
        <v>54.67</v>
      </c>
      <c r="B1089">
        <v>54</v>
      </c>
      <c r="C1089" s="1" t="s">
        <v>12</v>
      </c>
      <c r="D1089">
        <v>54</v>
      </c>
      <c r="E1089" t="s">
        <v>66</v>
      </c>
      <c r="F1089">
        <v>54.67</v>
      </c>
      <c r="G1089" t="s">
        <v>1033</v>
      </c>
    </row>
    <row r="1090" spans="1:7" x14ac:dyDescent="0.25">
      <c r="A1090">
        <v>76.099999999999994</v>
      </c>
      <c r="B1090">
        <v>76</v>
      </c>
      <c r="C1090" s="1" t="s">
        <v>113</v>
      </c>
      <c r="D1090">
        <v>76</v>
      </c>
      <c r="E1090" t="s">
        <v>144</v>
      </c>
      <c r="F1090">
        <v>76.099999999999994</v>
      </c>
      <c r="G1090" t="s">
        <v>140</v>
      </c>
    </row>
    <row r="1091" spans="1:7" x14ac:dyDescent="0.25">
      <c r="A1091">
        <v>54.398000000000003</v>
      </c>
      <c r="B1091">
        <v>54</v>
      </c>
      <c r="C1091" s="1" t="s">
        <v>12</v>
      </c>
      <c r="D1091">
        <v>54</v>
      </c>
      <c r="E1091" t="s">
        <v>66</v>
      </c>
      <c r="F1091">
        <v>54.398000000000003</v>
      </c>
      <c r="G1091" t="s">
        <v>1034</v>
      </c>
    </row>
    <row r="1092" spans="1:7" x14ac:dyDescent="0.25">
      <c r="A1092">
        <v>76.001000000000005</v>
      </c>
      <c r="B1092">
        <v>76</v>
      </c>
      <c r="C1092" s="1" t="s">
        <v>113</v>
      </c>
      <c r="D1092">
        <v>76</v>
      </c>
      <c r="E1092" t="s">
        <v>144</v>
      </c>
      <c r="F1092">
        <v>76.001000000000005</v>
      </c>
      <c r="G1092" t="s">
        <v>1035</v>
      </c>
    </row>
    <row r="1093" spans="1:7" x14ac:dyDescent="0.25">
      <c r="A1093">
        <v>76.67</v>
      </c>
      <c r="B1093">
        <v>76</v>
      </c>
      <c r="C1093" s="1" t="s">
        <v>113</v>
      </c>
      <c r="D1093">
        <v>76</v>
      </c>
      <c r="E1093" t="s">
        <v>144</v>
      </c>
      <c r="F1093">
        <v>76.67</v>
      </c>
      <c r="G1093" t="s">
        <v>107</v>
      </c>
    </row>
    <row r="1094" spans="1:7" x14ac:dyDescent="0.25">
      <c r="A1094">
        <v>76.111000000000004</v>
      </c>
      <c r="B1094">
        <v>76</v>
      </c>
      <c r="C1094" s="1" t="s">
        <v>113</v>
      </c>
      <c r="D1094">
        <v>76</v>
      </c>
      <c r="E1094" t="s">
        <v>144</v>
      </c>
      <c r="F1094">
        <v>76.111000000000004</v>
      </c>
      <c r="G1094" t="s">
        <v>1036</v>
      </c>
    </row>
    <row r="1095" spans="1:7" x14ac:dyDescent="0.25">
      <c r="A1095">
        <v>54.171999999999997</v>
      </c>
      <c r="B1095">
        <v>54</v>
      </c>
      <c r="C1095" s="1" t="s">
        <v>12</v>
      </c>
      <c r="D1095">
        <v>54</v>
      </c>
      <c r="E1095" t="s">
        <v>66</v>
      </c>
      <c r="F1095">
        <v>54.171999999999997</v>
      </c>
      <c r="G1095" t="s">
        <v>1037</v>
      </c>
    </row>
    <row r="1096" spans="1:7" x14ac:dyDescent="0.25">
      <c r="A1096">
        <v>54.598999999999997</v>
      </c>
      <c r="B1096">
        <v>54</v>
      </c>
      <c r="C1096" s="1" t="s">
        <v>12</v>
      </c>
      <c r="D1096">
        <v>54</v>
      </c>
      <c r="E1096" t="s">
        <v>66</v>
      </c>
      <c r="F1096">
        <v>54.598999999999997</v>
      </c>
      <c r="G1096" t="s">
        <v>1038</v>
      </c>
    </row>
    <row r="1097" spans="1:7" x14ac:dyDescent="0.25">
      <c r="A1097">
        <v>54.384999999999998</v>
      </c>
      <c r="B1097">
        <v>54</v>
      </c>
      <c r="C1097" s="1" t="s">
        <v>12</v>
      </c>
      <c r="D1097">
        <v>54</v>
      </c>
      <c r="E1097" t="s">
        <v>66</v>
      </c>
      <c r="F1097">
        <v>54.384999999999998</v>
      </c>
      <c r="G1097" t="s">
        <v>1039</v>
      </c>
    </row>
    <row r="1098" spans="1:7" x14ac:dyDescent="0.25">
      <c r="A1098">
        <v>54.874000000000002</v>
      </c>
      <c r="B1098">
        <v>54</v>
      </c>
      <c r="C1098" s="1" t="s">
        <v>12</v>
      </c>
      <c r="D1098">
        <v>54</v>
      </c>
      <c r="E1098" t="s">
        <v>66</v>
      </c>
      <c r="F1098">
        <v>54.874000000000002</v>
      </c>
      <c r="G1098" t="s">
        <v>1040</v>
      </c>
    </row>
    <row r="1099" spans="1:7" x14ac:dyDescent="0.25">
      <c r="A1099">
        <v>54.173999999999999</v>
      </c>
      <c r="B1099">
        <v>54</v>
      </c>
      <c r="C1099" s="1" t="s">
        <v>12</v>
      </c>
      <c r="D1099">
        <v>54</v>
      </c>
      <c r="E1099" t="s">
        <v>66</v>
      </c>
      <c r="F1099">
        <v>54.173999999999999</v>
      </c>
      <c r="G1099" t="s">
        <v>1041</v>
      </c>
    </row>
    <row r="1100" spans="1:7" x14ac:dyDescent="0.25">
      <c r="A1100">
        <v>76.126000000000005</v>
      </c>
      <c r="B1100">
        <v>76</v>
      </c>
      <c r="C1100" s="1" t="s">
        <v>113</v>
      </c>
      <c r="D1100">
        <v>76</v>
      </c>
      <c r="E1100" t="s">
        <v>144</v>
      </c>
      <c r="F1100">
        <v>76.126000000000005</v>
      </c>
      <c r="G1100" t="s">
        <v>1042</v>
      </c>
    </row>
    <row r="1101" spans="1:7" x14ac:dyDescent="0.25">
      <c r="A1101">
        <v>54.72</v>
      </c>
      <c r="B1101">
        <v>54</v>
      </c>
      <c r="C1101" s="1" t="s">
        <v>12</v>
      </c>
      <c r="D1101">
        <v>54</v>
      </c>
      <c r="E1101" t="s">
        <v>66</v>
      </c>
      <c r="F1101">
        <v>54.72</v>
      </c>
      <c r="G1101" t="s">
        <v>1043</v>
      </c>
    </row>
    <row r="1102" spans="1:7" x14ac:dyDescent="0.25">
      <c r="A1102">
        <v>76.036000000000001</v>
      </c>
      <c r="B1102">
        <v>76</v>
      </c>
      <c r="C1102" s="1" t="s">
        <v>113</v>
      </c>
      <c r="D1102">
        <v>76</v>
      </c>
      <c r="E1102" t="s">
        <v>144</v>
      </c>
      <c r="F1102">
        <v>76.036000000000001</v>
      </c>
      <c r="G1102" t="s">
        <v>1044</v>
      </c>
    </row>
    <row r="1103" spans="1:7" x14ac:dyDescent="0.25">
      <c r="A1103">
        <v>76.563000000000002</v>
      </c>
      <c r="B1103">
        <v>76</v>
      </c>
      <c r="C1103" s="1" t="s">
        <v>113</v>
      </c>
      <c r="D1103">
        <v>76</v>
      </c>
      <c r="E1103" t="s">
        <v>144</v>
      </c>
      <c r="F1103">
        <v>76.563000000000002</v>
      </c>
      <c r="G1103" t="s">
        <v>1045</v>
      </c>
    </row>
    <row r="1104" spans="1:7" x14ac:dyDescent="0.25">
      <c r="A1104">
        <v>54.003</v>
      </c>
      <c r="B1104">
        <v>54</v>
      </c>
      <c r="C1104" s="1" t="s">
        <v>12</v>
      </c>
      <c r="D1104">
        <v>54</v>
      </c>
      <c r="E1104" t="s">
        <v>66</v>
      </c>
      <c r="F1104">
        <v>54.003</v>
      </c>
      <c r="G1104" t="s">
        <v>1046</v>
      </c>
    </row>
    <row r="1105" spans="1:7" x14ac:dyDescent="0.25">
      <c r="A1105">
        <v>54.405000000000001</v>
      </c>
      <c r="B1105">
        <v>54</v>
      </c>
      <c r="C1105" s="1" t="s">
        <v>12</v>
      </c>
      <c r="D1105">
        <v>54</v>
      </c>
      <c r="E1105" t="s">
        <v>66</v>
      </c>
      <c r="F1105">
        <v>54.405000000000001</v>
      </c>
      <c r="G1105" t="s">
        <v>1047</v>
      </c>
    </row>
    <row r="1106" spans="1:7" x14ac:dyDescent="0.25">
      <c r="A1106">
        <v>54.497999999999998</v>
      </c>
      <c r="B1106">
        <v>54</v>
      </c>
      <c r="C1106" s="1" t="s">
        <v>12</v>
      </c>
      <c r="D1106">
        <v>54</v>
      </c>
      <c r="E1106" t="s">
        <v>66</v>
      </c>
      <c r="F1106">
        <v>54.497999999999998</v>
      </c>
      <c r="G1106" t="s">
        <v>1048</v>
      </c>
    </row>
    <row r="1107" spans="1:7" x14ac:dyDescent="0.25">
      <c r="A1107">
        <v>54.109000000000002</v>
      </c>
      <c r="B1107">
        <v>54</v>
      </c>
      <c r="C1107" s="1" t="s">
        <v>12</v>
      </c>
      <c r="D1107">
        <v>54</v>
      </c>
      <c r="E1107" t="s">
        <v>66</v>
      </c>
      <c r="F1107">
        <v>54.109000000000002</v>
      </c>
      <c r="G1107" t="s">
        <v>1049</v>
      </c>
    </row>
    <row r="1108" spans="1:7" x14ac:dyDescent="0.25">
      <c r="A1108">
        <v>76.89</v>
      </c>
      <c r="B1108">
        <v>76</v>
      </c>
      <c r="C1108" s="1" t="s">
        <v>113</v>
      </c>
      <c r="D1108">
        <v>76</v>
      </c>
      <c r="E1108" t="s">
        <v>144</v>
      </c>
      <c r="F1108">
        <v>76.89</v>
      </c>
      <c r="G1108" t="s">
        <v>1050</v>
      </c>
    </row>
    <row r="1109" spans="1:7" x14ac:dyDescent="0.25">
      <c r="A1109">
        <v>76.52</v>
      </c>
      <c r="B1109">
        <v>76</v>
      </c>
      <c r="C1109" s="1" t="s">
        <v>113</v>
      </c>
      <c r="D1109">
        <v>76</v>
      </c>
      <c r="E1109" t="s">
        <v>144</v>
      </c>
      <c r="F1109">
        <v>76.52</v>
      </c>
      <c r="G1109" t="s">
        <v>1051</v>
      </c>
    </row>
    <row r="1110" spans="1:7" x14ac:dyDescent="0.25">
      <c r="A1110">
        <v>76.616</v>
      </c>
      <c r="B1110">
        <v>76</v>
      </c>
      <c r="C1110" s="1" t="s">
        <v>113</v>
      </c>
      <c r="D1110">
        <v>76</v>
      </c>
      <c r="E1110" t="s">
        <v>144</v>
      </c>
      <c r="F1110">
        <v>76.616</v>
      </c>
      <c r="G1110" t="s">
        <v>1052</v>
      </c>
    </row>
    <row r="1111" spans="1:7" x14ac:dyDescent="0.25">
      <c r="A1111">
        <v>54.68</v>
      </c>
      <c r="B1111">
        <v>54</v>
      </c>
      <c r="C1111" s="1" t="s">
        <v>12</v>
      </c>
      <c r="D1111">
        <v>54</v>
      </c>
      <c r="E1111" t="s">
        <v>66</v>
      </c>
      <c r="F1111">
        <v>54.68</v>
      </c>
      <c r="G1111" t="s">
        <v>887</v>
      </c>
    </row>
    <row r="1112" spans="1:7" x14ac:dyDescent="0.25">
      <c r="A1112">
        <v>76.02</v>
      </c>
      <c r="B1112">
        <v>76</v>
      </c>
      <c r="C1112" s="1" t="s">
        <v>113</v>
      </c>
      <c r="D1112">
        <v>76</v>
      </c>
      <c r="E1112" t="s">
        <v>144</v>
      </c>
      <c r="F1112">
        <v>76.02</v>
      </c>
      <c r="G1112" t="s">
        <v>1053</v>
      </c>
    </row>
    <row r="1113" spans="1:7" x14ac:dyDescent="0.25">
      <c r="A1113">
        <v>76.863</v>
      </c>
      <c r="B1113">
        <v>76</v>
      </c>
      <c r="C1113" s="1" t="s">
        <v>113</v>
      </c>
      <c r="D1113">
        <v>76</v>
      </c>
      <c r="E1113" t="s">
        <v>144</v>
      </c>
      <c r="F1113">
        <v>76.863</v>
      </c>
      <c r="G1113" t="s">
        <v>1054</v>
      </c>
    </row>
    <row r="1114" spans="1:7" x14ac:dyDescent="0.25">
      <c r="A1114">
        <v>54.377000000000002</v>
      </c>
      <c r="B1114">
        <v>54</v>
      </c>
      <c r="C1114" s="1" t="s">
        <v>12</v>
      </c>
      <c r="D1114">
        <v>54</v>
      </c>
      <c r="E1114" t="s">
        <v>66</v>
      </c>
      <c r="F1114">
        <v>54.377000000000002</v>
      </c>
      <c r="G1114" t="s">
        <v>1055</v>
      </c>
    </row>
    <row r="1115" spans="1:7" x14ac:dyDescent="0.25">
      <c r="A1115">
        <v>54.128</v>
      </c>
      <c r="B1115">
        <v>54</v>
      </c>
      <c r="C1115" s="1" t="s">
        <v>12</v>
      </c>
      <c r="D1115">
        <v>54</v>
      </c>
      <c r="E1115" t="s">
        <v>66</v>
      </c>
      <c r="F1115">
        <v>54.128</v>
      </c>
      <c r="G1115" t="s">
        <v>1056</v>
      </c>
    </row>
    <row r="1116" spans="1:7" x14ac:dyDescent="0.25">
      <c r="A1116">
        <v>54.871000000000002</v>
      </c>
      <c r="B1116">
        <v>54</v>
      </c>
      <c r="C1116" s="1" t="s">
        <v>12</v>
      </c>
      <c r="D1116">
        <v>54</v>
      </c>
      <c r="E1116" t="s">
        <v>66</v>
      </c>
      <c r="F1116">
        <v>54.871000000000002</v>
      </c>
      <c r="G1116" t="s">
        <v>1057</v>
      </c>
    </row>
    <row r="1117" spans="1:7" x14ac:dyDescent="0.25">
      <c r="A1117">
        <v>54.238999999999997</v>
      </c>
      <c r="B1117">
        <v>54</v>
      </c>
      <c r="C1117" s="1" t="s">
        <v>12</v>
      </c>
      <c r="D1117">
        <v>54</v>
      </c>
      <c r="E1117" t="s">
        <v>66</v>
      </c>
      <c r="F1117">
        <v>54.238999999999997</v>
      </c>
      <c r="G1117" t="s">
        <v>1058</v>
      </c>
    </row>
    <row r="1118" spans="1:7" x14ac:dyDescent="0.25">
      <c r="A1118">
        <v>76.242999999999995</v>
      </c>
      <c r="B1118">
        <v>76</v>
      </c>
      <c r="C1118" s="1" t="s">
        <v>113</v>
      </c>
      <c r="D1118">
        <v>76</v>
      </c>
      <c r="E1118" t="s">
        <v>144</v>
      </c>
      <c r="F1118">
        <v>76.242999999999995</v>
      </c>
      <c r="G1118" t="s">
        <v>1059</v>
      </c>
    </row>
    <row r="1119" spans="1:7" x14ac:dyDescent="0.25">
      <c r="A1119">
        <v>76.822999999999993</v>
      </c>
      <c r="B1119">
        <v>76</v>
      </c>
      <c r="C1119" s="1" t="s">
        <v>113</v>
      </c>
      <c r="D1119">
        <v>76</v>
      </c>
      <c r="E1119" t="s">
        <v>144</v>
      </c>
      <c r="F1119">
        <v>76.822999999999993</v>
      </c>
      <c r="G1119" t="s">
        <v>1060</v>
      </c>
    </row>
    <row r="1120" spans="1:7" x14ac:dyDescent="0.25">
      <c r="A1120">
        <v>76.13</v>
      </c>
      <c r="B1120">
        <v>76</v>
      </c>
      <c r="C1120" s="1" t="s">
        <v>113</v>
      </c>
      <c r="D1120">
        <v>76</v>
      </c>
      <c r="E1120" t="s">
        <v>144</v>
      </c>
      <c r="F1120">
        <v>76.13</v>
      </c>
      <c r="G1120" t="s">
        <v>142</v>
      </c>
    </row>
    <row r="1121" spans="1:7" x14ac:dyDescent="0.25">
      <c r="A1121">
        <v>76.376999999999995</v>
      </c>
      <c r="B1121">
        <v>76</v>
      </c>
      <c r="C1121" s="1" t="s">
        <v>113</v>
      </c>
      <c r="D1121">
        <v>76</v>
      </c>
      <c r="E1121" t="s">
        <v>144</v>
      </c>
      <c r="F1121">
        <v>76.376999999999995</v>
      </c>
      <c r="G1121" t="s">
        <v>1061</v>
      </c>
    </row>
    <row r="1122" spans="1:7" x14ac:dyDescent="0.25">
      <c r="A1122">
        <v>76.844999999999999</v>
      </c>
      <c r="B1122">
        <v>76</v>
      </c>
      <c r="C1122" s="1" t="s">
        <v>113</v>
      </c>
      <c r="D1122">
        <v>76</v>
      </c>
      <c r="E1122" t="s">
        <v>144</v>
      </c>
      <c r="F1122">
        <v>76.844999999999999</v>
      </c>
      <c r="G1122" t="s">
        <v>1062</v>
      </c>
    </row>
    <row r="1123" spans="1:7" x14ac:dyDescent="0.25">
      <c r="A1123">
        <v>76.828000000000003</v>
      </c>
      <c r="B1123">
        <v>76</v>
      </c>
      <c r="C1123" s="1" t="s">
        <v>113</v>
      </c>
      <c r="D1123">
        <v>76</v>
      </c>
      <c r="E1123" t="s">
        <v>144</v>
      </c>
      <c r="F1123">
        <v>76.828000000000003</v>
      </c>
      <c r="G1123" t="s">
        <v>1063</v>
      </c>
    </row>
    <row r="1124" spans="1:7" x14ac:dyDescent="0.25">
      <c r="A1124">
        <v>76.869</v>
      </c>
      <c r="B1124">
        <v>76</v>
      </c>
      <c r="C1124" s="1" t="s">
        <v>113</v>
      </c>
      <c r="D1124">
        <v>76</v>
      </c>
      <c r="E1124" t="s">
        <v>144</v>
      </c>
      <c r="F1124">
        <v>76.869</v>
      </c>
      <c r="G1124" t="s">
        <v>1064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/>
  </sheetViews>
  <sheetFormatPr baseColWidth="10" defaultRowHeight="15" x14ac:dyDescent="0.25"/>
  <cols>
    <col min="1" max="1" width="29.140625" bestFit="1" customWidth="1"/>
    <col min="2" max="2" width="15.5703125" bestFit="1" customWidth="1"/>
  </cols>
  <sheetData>
    <row r="1" spans="1:5" x14ac:dyDescent="0.25">
      <c r="A1" t="s">
        <v>1080</v>
      </c>
      <c r="B1" t="s">
        <v>1090</v>
      </c>
      <c r="C1" t="s">
        <v>1080</v>
      </c>
    </row>
    <row r="2" spans="1:5" x14ac:dyDescent="0.25">
      <c r="A2" t="s">
        <v>1359</v>
      </c>
      <c r="B2">
        <v>1</v>
      </c>
      <c r="C2" t="s">
        <v>1359</v>
      </c>
      <c r="E2" t="str">
        <f>CONCATENATE("INSERT INTO `regioncol_dnp`(`rgd_nombre`, `rgd_ter_id`) VALUES ('",C2,"',47);")</f>
        <v>INSERT INTO `regioncol_dnp`(`rgd_nombre`, `rgd_ter_id`) VALUES ('Sin definir',47);</v>
      </c>
    </row>
    <row r="3" spans="1:5" x14ac:dyDescent="0.25">
      <c r="A3" s="1" t="s">
        <v>35</v>
      </c>
      <c r="B3">
        <v>2</v>
      </c>
      <c r="C3" s="1" t="s">
        <v>1069</v>
      </c>
      <c r="E3" t="str">
        <f t="shared" ref="E3:E8" si="0">CONCATENATE("INSERT INTO `regioncol_dnp`(`rgd_nombre`, `rgd_ter_id`) VALUES ('",C3,"',47);")</f>
        <v>INSERT INTO `regioncol_dnp`(`rgd_nombre`, `rgd_ter_id`) VALUES ('Caribe',47);</v>
      </c>
    </row>
    <row r="4" spans="1:5" x14ac:dyDescent="0.25">
      <c r="A4" s="1" t="s">
        <v>12</v>
      </c>
      <c r="B4">
        <v>3</v>
      </c>
      <c r="C4" s="1" t="s">
        <v>1070</v>
      </c>
      <c r="E4" t="str">
        <f t="shared" si="0"/>
        <v>INSERT INTO `regioncol_dnp`(`rgd_nombre`, `rgd_ter_id`) VALUES ('Centro Oriente',47);</v>
      </c>
    </row>
    <row r="5" spans="1:5" x14ac:dyDescent="0.25">
      <c r="A5" s="1" t="s">
        <v>103</v>
      </c>
      <c r="B5">
        <v>4</v>
      </c>
      <c r="C5" s="1" t="s">
        <v>1071</v>
      </c>
      <c r="E5" t="str">
        <f t="shared" si="0"/>
        <v>INSERT INTO `regioncol_dnp`(`rgd_nombre`, `rgd_ter_id`) VALUES ('Centro Sur',47);</v>
      </c>
    </row>
    <row r="6" spans="1:5" x14ac:dyDescent="0.25">
      <c r="A6" s="1" t="s">
        <v>0</v>
      </c>
      <c r="B6">
        <v>5</v>
      </c>
      <c r="C6" s="1" t="s">
        <v>1072</v>
      </c>
      <c r="E6" t="str">
        <f t="shared" si="0"/>
        <v>INSERT INTO `regioncol_dnp`(`rgd_nombre`, `rgd_ter_id`) VALUES ('Eje Cafetero - Antioquia',47);</v>
      </c>
    </row>
    <row r="7" spans="1:5" x14ac:dyDescent="0.25">
      <c r="A7" s="1" t="s">
        <v>56</v>
      </c>
      <c r="B7">
        <v>6</v>
      </c>
      <c r="C7" s="1" t="s">
        <v>1073</v>
      </c>
      <c r="E7" t="str">
        <f t="shared" si="0"/>
        <v>INSERT INTO `regioncol_dnp`(`rgd_nombre`, `rgd_ter_id`) VALUES ('Llano',47);</v>
      </c>
    </row>
    <row r="8" spans="1:5" x14ac:dyDescent="0.25">
      <c r="A8" s="1" t="s">
        <v>113</v>
      </c>
      <c r="B8">
        <v>7</v>
      </c>
      <c r="C8" s="1" t="s">
        <v>1074</v>
      </c>
      <c r="E8" t="str">
        <f t="shared" si="0"/>
        <v>INSERT INTO `regioncol_dnp`(`rgd_nombre`, `rgd_ter_id`) VALUES ('Pacífico',47);</v>
      </c>
    </row>
  </sheetData>
  <autoFilter ref="A1:C8" xr:uid="{AE4A1043-4576-4698-AE74-D0A5E69BCDC8}"/>
  <sortState xmlns:xlrd2="http://schemas.microsoft.com/office/spreadsheetml/2017/richdata2" ref="C3:C8">
    <sortCondition ref="C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/>
  </sheetViews>
  <sheetFormatPr baseColWidth="10" defaultRowHeight="15" x14ac:dyDescent="0.25"/>
  <cols>
    <col min="1" max="1" width="21.28515625" bestFit="1" customWidth="1"/>
    <col min="2" max="2" width="15.42578125" bestFit="1" customWidth="1"/>
  </cols>
  <sheetData>
    <row r="1" spans="1:5" x14ac:dyDescent="0.25">
      <c r="A1" t="s">
        <v>1080</v>
      </c>
      <c r="B1" t="s">
        <v>1091</v>
      </c>
      <c r="C1" t="s">
        <v>1080</v>
      </c>
    </row>
    <row r="2" spans="1:5" x14ac:dyDescent="0.25">
      <c r="A2" t="s">
        <v>1359</v>
      </c>
      <c r="B2">
        <v>1</v>
      </c>
      <c r="C2" t="s">
        <v>1359</v>
      </c>
      <c r="E2" t="str">
        <f>CONCATENATE("INSERT INTO `regioncol_nat`(`rgn_nombre`, `rgn_ter_id`) VALUES ('",C2,"',47);")</f>
        <v>INSERT INTO `regioncol_nat`(`rgn_nombre`, `rgn_ter_id`) VALUES ('Sin definir',47);</v>
      </c>
    </row>
    <row r="3" spans="1:5" x14ac:dyDescent="0.25">
      <c r="A3" t="s">
        <v>1066</v>
      </c>
      <c r="B3">
        <v>2</v>
      </c>
      <c r="C3" t="s">
        <v>1075</v>
      </c>
      <c r="E3" t="str">
        <f t="shared" ref="E3:E7" si="0">CONCATENATE("INSERT INTO `regioncol_nat`(`rgn_nombre`, `rgn_ter_id`) VALUES ('",C3,"',47);")</f>
        <v>INSERT INTO `regioncol_nat`(`rgn_nombre`, `rgn_ter_id`) VALUES ('Amazónica',47);</v>
      </c>
    </row>
    <row r="4" spans="1:5" x14ac:dyDescent="0.25">
      <c r="A4" t="s">
        <v>1065</v>
      </c>
      <c r="B4">
        <v>3</v>
      </c>
      <c r="C4" t="s">
        <v>1076</v>
      </c>
      <c r="E4" t="str">
        <f t="shared" si="0"/>
        <v>INSERT INTO `regioncol_nat`(`rgn_nombre`, `rgn_ter_id`) VALUES ('Andina',47);</v>
      </c>
    </row>
    <row r="5" spans="1:5" x14ac:dyDescent="0.25">
      <c r="A5" t="s">
        <v>35</v>
      </c>
      <c r="B5">
        <v>4</v>
      </c>
      <c r="C5" t="s">
        <v>1069</v>
      </c>
      <c r="E5" t="str">
        <f t="shared" si="0"/>
        <v>INSERT INTO `regioncol_nat`(`rgn_nombre`, `rgn_ter_id`) VALUES ('Caribe',47);</v>
      </c>
    </row>
    <row r="6" spans="1:5" x14ac:dyDescent="0.25">
      <c r="A6" t="s">
        <v>1068</v>
      </c>
      <c r="B6">
        <v>5</v>
      </c>
      <c r="C6" t="s">
        <v>1077</v>
      </c>
      <c r="E6" t="str">
        <f t="shared" si="0"/>
        <v>INSERT INTO `regioncol_nat`(`rgn_nombre`, `rgn_ter_id`) VALUES ('De la Orinoquía',47);</v>
      </c>
    </row>
    <row r="7" spans="1:5" x14ac:dyDescent="0.25">
      <c r="A7" t="s">
        <v>1067</v>
      </c>
      <c r="B7">
        <v>6</v>
      </c>
      <c r="C7" t="s">
        <v>1078</v>
      </c>
      <c r="E7" t="str">
        <f t="shared" si="0"/>
        <v>INSERT INTO `regioncol_nat`(`rgn_nombre`, `rgn_ter_id`) VALUES ('Pacífica',47);</v>
      </c>
    </row>
  </sheetData>
  <autoFilter ref="A1:C7" xr:uid="{64EDC236-90E4-4458-820F-FFAB69E29AC7}"/>
  <sortState xmlns:xlrd2="http://schemas.microsoft.com/office/spreadsheetml/2017/richdata2" ref="C3:C7">
    <sortCondition ref="C3"/>
  </sortState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5"/>
  <sheetViews>
    <sheetView workbookViewId="0"/>
  </sheetViews>
  <sheetFormatPr baseColWidth="10" defaultRowHeight="15" x14ac:dyDescent="0.25"/>
  <cols>
    <col min="1" max="1" width="32" customWidth="1"/>
    <col min="3" max="3" width="32" customWidth="1"/>
    <col min="5" max="5" width="15.5703125" bestFit="1" customWidth="1"/>
    <col min="6" max="7" width="17.7109375" bestFit="1" customWidth="1"/>
  </cols>
  <sheetData>
    <row r="1" spans="1:9" x14ac:dyDescent="0.25">
      <c r="A1" t="s">
        <v>1080</v>
      </c>
      <c r="B1" t="s">
        <v>1079</v>
      </c>
      <c r="C1" t="s">
        <v>1080</v>
      </c>
      <c r="D1" t="s">
        <v>1081</v>
      </c>
      <c r="E1" t="s">
        <v>1082</v>
      </c>
      <c r="F1" t="s">
        <v>1084</v>
      </c>
      <c r="G1" t="s">
        <v>1083</v>
      </c>
    </row>
    <row r="2" spans="1:9" x14ac:dyDescent="0.25">
      <c r="A2" t="s">
        <v>1359</v>
      </c>
      <c r="B2">
        <v>1</v>
      </c>
      <c r="C2" t="s">
        <v>1359</v>
      </c>
      <c r="D2">
        <v>0</v>
      </c>
      <c r="E2">
        <v>1</v>
      </c>
      <c r="F2" t="s">
        <v>1359</v>
      </c>
      <c r="G2">
        <v>1</v>
      </c>
      <c r="I2" t="str">
        <f>CONCATENATE("INSERT INTO `departamentocol`(`dep_cod_dane`, `dep_nombre`, `dep_regdnp_id`, `dep_regnat_id`) VALUES (",D2,",'",C2,"',",E2,",",G2,");")</f>
        <v>INSERT INTO `departamentocol`(`dep_cod_dane`, `dep_nombre`, `dep_regdnp_id`, `dep_regnat_id`) VALUES (0,'Sin definir',1,1);</v>
      </c>
    </row>
    <row r="3" spans="1:9" x14ac:dyDescent="0.25">
      <c r="A3" t="s">
        <v>193</v>
      </c>
      <c r="B3">
        <v>2</v>
      </c>
      <c r="C3" t="s">
        <v>193</v>
      </c>
      <c r="D3">
        <v>91</v>
      </c>
      <c r="E3">
        <f>VLOOKUP(VLOOKUP(D3,Departamentos_y_municipios_de_C!$B$2:$C$1124,2,0),'Regiones DPN'!$A$3:$B$8,2,0)</f>
        <v>4</v>
      </c>
      <c r="F3" t="s">
        <v>1066</v>
      </c>
      <c r="G3">
        <f>VLOOKUP(F3,'Regiones NAT'!$A$3:$B$7,2,0)</f>
        <v>2</v>
      </c>
      <c r="I3" t="str">
        <f t="shared" ref="I3:I35" si="0">CONCATENATE("INSERT INTO `departamentocol`(`dep_cod_dane`, `dep_nombre`, `dep_regdnp_id`, `dep_regnat_id`) VALUES (",D3,",'",C3,"',",E3,",",G3,");")</f>
        <v>INSERT INTO `departamentocol`(`dep_cod_dane`, `dep_nombre`, `dep_regdnp_id`, `dep_regnat_id`) VALUES (91,'Amazonas',4,2);</v>
      </c>
    </row>
    <row r="4" spans="1:9" x14ac:dyDescent="0.25">
      <c r="A4" t="s">
        <v>1</v>
      </c>
      <c r="B4">
        <v>3</v>
      </c>
      <c r="C4" t="s">
        <v>1</v>
      </c>
      <c r="D4">
        <v>5</v>
      </c>
      <c r="E4">
        <f>VLOOKUP(VLOOKUP(D4,Departamentos_y_municipios_de_C!$B$2:$C$1124,2,0),'Regiones DPN'!$A$3:$B$8,2,0)</f>
        <v>5</v>
      </c>
      <c r="F4" t="s">
        <v>1065</v>
      </c>
      <c r="G4">
        <f>VLOOKUP(F4,'Regiones NAT'!$A$3:$B$7,2,0)</f>
        <v>3</v>
      </c>
      <c r="I4" t="str">
        <f t="shared" si="0"/>
        <v>INSERT INTO `departamentocol`(`dep_cod_dane`, `dep_nombre`, `dep_regdnp_id`, `dep_regnat_id`) VALUES (5,'Antioquia',5,3);</v>
      </c>
    </row>
    <row r="5" spans="1:9" x14ac:dyDescent="0.25">
      <c r="A5" t="s">
        <v>863</v>
      </c>
      <c r="B5">
        <v>4</v>
      </c>
      <c r="C5" t="s">
        <v>863</v>
      </c>
      <c r="D5">
        <v>81</v>
      </c>
      <c r="E5">
        <f>VLOOKUP(VLOOKUP(D5,Departamentos_y_municipios_de_C!$B$2:$C$1124,2,0),'Regiones DPN'!$A$3:$B$8,2,0)</f>
        <v>6</v>
      </c>
      <c r="F5" t="s">
        <v>1068</v>
      </c>
      <c r="G5">
        <f>VLOOKUP(F5,'Regiones NAT'!$A$3:$B$7,2,0)</f>
        <v>5</v>
      </c>
      <c r="I5" t="str">
        <f t="shared" si="0"/>
        <v>INSERT INTO `departamentocol`(`dep_cod_dane`, `dep_nombre`, `dep_regdnp_id`, `dep_regnat_id`) VALUES (81,'Arauca',6,5);</v>
      </c>
    </row>
    <row r="6" spans="1:9" x14ac:dyDescent="0.25">
      <c r="A6" t="s">
        <v>947</v>
      </c>
      <c r="B6">
        <v>5</v>
      </c>
      <c r="C6" t="s">
        <v>947</v>
      </c>
      <c r="D6">
        <v>88</v>
      </c>
      <c r="E6">
        <f>VLOOKUP(VLOOKUP(D6,Departamentos_y_municipios_de_C!$B$2:$C$1124,2,0),'Regiones DPN'!$A$3:$B$8,2,0)</f>
        <v>2</v>
      </c>
      <c r="F6" t="s">
        <v>35</v>
      </c>
      <c r="G6">
        <f>VLOOKUP(F6,'Regiones NAT'!$A$3:$B$7,2,0)</f>
        <v>4</v>
      </c>
      <c r="I6" t="str">
        <f t="shared" si="0"/>
        <v>INSERT INTO `departamentocol`(`dep_cod_dane`, `dep_nombre`, `dep_regdnp_id`, `dep_regnat_id`) VALUES (88,'Archipiélago de San Andrés, Providencia y Santa Catalina',2,4);</v>
      </c>
    </row>
    <row r="7" spans="1:9" x14ac:dyDescent="0.25">
      <c r="A7" t="s">
        <v>137</v>
      </c>
      <c r="B7">
        <v>6</v>
      </c>
      <c r="C7" t="s">
        <v>137</v>
      </c>
      <c r="D7">
        <v>8</v>
      </c>
      <c r="E7">
        <f>VLOOKUP(VLOOKUP(D7,Departamentos_y_municipios_de_C!$B$2:$C$1124,2,0),'Regiones DPN'!$A$3:$B$8,2,0)</f>
        <v>2</v>
      </c>
      <c r="F7" t="s">
        <v>35</v>
      </c>
      <c r="G7">
        <f>VLOOKUP(F7,'Regiones NAT'!$A$3:$B$7,2,0)</f>
        <v>4</v>
      </c>
      <c r="I7" t="str">
        <f t="shared" si="0"/>
        <v>INSERT INTO `departamentocol`(`dep_cod_dane`, `dep_nombre`, `dep_regdnp_id`, `dep_regnat_id`) VALUES (8,'Atlántico',2,4);</v>
      </c>
    </row>
    <row r="8" spans="1:9" x14ac:dyDescent="0.25">
      <c r="A8" t="s">
        <v>982</v>
      </c>
      <c r="B8">
        <v>7</v>
      </c>
      <c r="C8" t="s">
        <v>982</v>
      </c>
      <c r="D8">
        <v>11</v>
      </c>
      <c r="E8">
        <f>VLOOKUP(VLOOKUP(D8,Departamentos_y_municipios_de_C!$B$2:$C$1124,2,0),'Regiones DPN'!$A$3:$B$8,2,0)</f>
        <v>3</v>
      </c>
      <c r="F8" t="s">
        <v>1065</v>
      </c>
      <c r="G8">
        <f>VLOOKUP(F8,'Regiones NAT'!$A$3:$B$7,2,0)</f>
        <v>3</v>
      </c>
      <c r="I8" t="str">
        <f t="shared" si="0"/>
        <v>INSERT INTO `departamentocol`(`dep_cod_dane`, `dep_nombre`, `dep_regdnp_id`, `dep_regnat_id`) VALUES (11,'Bogotá D.C.',3,3);</v>
      </c>
    </row>
    <row r="9" spans="1:9" x14ac:dyDescent="0.25">
      <c r="A9" t="s">
        <v>140</v>
      </c>
      <c r="B9">
        <v>8</v>
      </c>
      <c r="C9" t="s">
        <v>140</v>
      </c>
      <c r="D9">
        <v>13</v>
      </c>
      <c r="E9">
        <f>VLOOKUP(VLOOKUP(D9,Departamentos_y_municipios_de_C!$B$2:$C$1124,2,0),'Regiones DPN'!$A$3:$B$8,2,0)</f>
        <v>2</v>
      </c>
      <c r="F9" t="s">
        <v>35</v>
      </c>
      <c r="G9">
        <f>VLOOKUP(F9,'Regiones NAT'!$A$3:$B$7,2,0)</f>
        <v>4</v>
      </c>
      <c r="I9" t="str">
        <f t="shared" si="0"/>
        <v>INSERT INTO `departamentocol`(`dep_cod_dane`, `dep_nombre`, `dep_regdnp_id`, `dep_regnat_id`) VALUES (13,'Bolívar',2,4);</v>
      </c>
    </row>
    <row r="10" spans="1:9" x14ac:dyDescent="0.25">
      <c r="A10" t="s">
        <v>198</v>
      </c>
      <c r="B10">
        <v>9</v>
      </c>
      <c r="C10" t="s">
        <v>198</v>
      </c>
      <c r="D10">
        <v>15</v>
      </c>
      <c r="E10">
        <f>VLOOKUP(VLOOKUP(D10,Departamentos_y_municipios_de_C!$B$2:$C$1124,2,0),'Regiones DPN'!$A$3:$B$8,2,0)</f>
        <v>3</v>
      </c>
      <c r="F10" t="s">
        <v>1065</v>
      </c>
      <c r="G10">
        <f>VLOOKUP(F10,'Regiones NAT'!$A$3:$B$7,2,0)</f>
        <v>3</v>
      </c>
      <c r="I10" t="str">
        <f t="shared" si="0"/>
        <v>INSERT INTO `departamentocol`(`dep_cod_dane`, `dep_nombre`, `dep_regdnp_id`, `dep_regnat_id`) VALUES (15,'Boyacá',3,3);</v>
      </c>
    </row>
    <row r="11" spans="1:9" x14ac:dyDescent="0.25">
      <c r="A11" t="s">
        <v>29</v>
      </c>
      <c r="B11">
        <v>10</v>
      </c>
      <c r="C11" t="s">
        <v>29</v>
      </c>
      <c r="D11">
        <v>17</v>
      </c>
      <c r="E11">
        <f>VLOOKUP(VLOOKUP(D11,Departamentos_y_municipios_de_C!$B$2:$C$1124,2,0),'Regiones DPN'!$A$3:$B$8,2,0)</f>
        <v>5</v>
      </c>
      <c r="F11" t="s">
        <v>1065</v>
      </c>
      <c r="G11">
        <f>VLOOKUP(F11,'Regiones NAT'!$A$3:$B$7,2,0)</f>
        <v>3</v>
      </c>
      <c r="I11" t="str">
        <f t="shared" si="0"/>
        <v>INSERT INTO `departamentocol`(`dep_cod_dane`, `dep_nombre`, `dep_regdnp_id`, `dep_regnat_id`) VALUES (17,'Caldas',5,3);</v>
      </c>
    </row>
    <row r="12" spans="1:9" x14ac:dyDescent="0.25">
      <c r="A12" t="s">
        <v>163</v>
      </c>
      <c r="B12">
        <v>11</v>
      </c>
      <c r="C12" t="s">
        <v>163</v>
      </c>
      <c r="D12">
        <v>18</v>
      </c>
      <c r="E12">
        <f>VLOOKUP(VLOOKUP(D12,Departamentos_y_municipios_de_C!$B$2:$C$1124,2,0),'Regiones DPN'!$A$3:$B$8,2,0)</f>
        <v>4</v>
      </c>
      <c r="F12" t="s">
        <v>1066</v>
      </c>
      <c r="G12">
        <f>VLOOKUP(F12,'Regiones NAT'!$A$3:$B$7,2,0)</f>
        <v>2</v>
      </c>
      <c r="I12" t="str">
        <f t="shared" si="0"/>
        <v>INSERT INTO `departamentocol`(`dep_cod_dane`, `dep_nombre`, `dep_regdnp_id`, `dep_regnat_id`) VALUES (18,'Caquetá',4,2);</v>
      </c>
    </row>
    <row r="13" spans="1:9" x14ac:dyDescent="0.25">
      <c r="A13" t="s">
        <v>57</v>
      </c>
      <c r="B13">
        <v>12</v>
      </c>
      <c r="C13" t="s">
        <v>57</v>
      </c>
      <c r="D13">
        <v>85</v>
      </c>
      <c r="E13">
        <f>VLOOKUP(VLOOKUP(D13,Departamentos_y_municipios_de_C!$B$2:$C$1124,2,0),'Regiones DPN'!$A$3:$B$8,2,0)</f>
        <v>6</v>
      </c>
      <c r="F13" t="s">
        <v>1068</v>
      </c>
      <c r="G13">
        <f>VLOOKUP(F13,'Regiones NAT'!$A$3:$B$7,2,0)</f>
        <v>5</v>
      </c>
      <c r="I13" t="str">
        <f t="shared" si="0"/>
        <v>INSERT INTO `departamentocol`(`dep_cod_dane`, `dep_nombre`, `dep_regdnp_id`, `dep_regnat_id`) VALUES (85,'Casanare',6,5);</v>
      </c>
    </row>
    <row r="14" spans="1:9" x14ac:dyDescent="0.25">
      <c r="A14" t="s">
        <v>207</v>
      </c>
      <c r="B14">
        <v>13</v>
      </c>
      <c r="C14" t="s">
        <v>207</v>
      </c>
      <c r="D14">
        <v>19</v>
      </c>
      <c r="E14">
        <f>VLOOKUP(VLOOKUP(D14,Departamentos_y_municipios_de_C!$B$2:$C$1124,2,0),'Regiones DPN'!$A$3:$B$8,2,0)</f>
        <v>7</v>
      </c>
      <c r="F14" t="s">
        <v>1067</v>
      </c>
      <c r="G14">
        <f>VLOOKUP(F14,'Regiones NAT'!$A$3:$B$7,2,0)</f>
        <v>6</v>
      </c>
      <c r="I14" t="str">
        <f t="shared" si="0"/>
        <v>INSERT INTO `departamentocol`(`dep_cod_dane`, `dep_nombre`, `dep_regdnp_id`, `dep_regnat_id`) VALUES (19,'Cauca',7,6);</v>
      </c>
    </row>
    <row r="15" spans="1:9" x14ac:dyDescent="0.25">
      <c r="A15" t="s">
        <v>398</v>
      </c>
      <c r="B15">
        <v>14</v>
      </c>
      <c r="C15" t="s">
        <v>398</v>
      </c>
      <c r="D15">
        <v>20</v>
      </c>
      <c r="E15">
        <f>VLOOKUP(VLOOKUP(D15,Departamentos_y_municipios_de_C!$B$2:$C$1124,2,0),'Regiones DPN'!$A$3:$B$8,2,0)</f>
        <v>2</v>
      </c>
      <c r="F15" t="s">
        <v>35</v>
      </c>
      <c r="G15">
        <f>VLOOKUP(F15,'Regiones NAT'!$A$3:$B$7,2,0)</f>
        <v>4</v>
      </c>
      <c r="I15" t="str">
        <f t="shared" si="0"/>
        <v>INSERT INTO `departamentocol`(`dep_cod_dane`, `dep_nombre`, `dep_regdnp_id`, `dep_regnat_id`) VALUES (20,'Cesar',2,4);</v>
      </c>
    </row>
    <row r="16" spans="1:9" x14ac:dyDescent="0.25">
      <c r="A16" t="s">
        <v>284</v>
      </c>
      <c r="B16">
        <v>15</v>
      </c>
      <c r="C16" t="s">
        <v>284</v>
      </c>
      <c r="D16">
        <v>27</v>
      </c>
      <c r="E16">
        <f>VLOOKUP(VLOOKUP(D16,Departamentos_y_municipios_de_C!$B$2:$C$1124,2,0),'Regiones DPN'!$A$3:$B$8,2,0)</f>
        <v>7</v>
      </c>
      <c r="F16" t="s">
        <v>1067</v>
      </c>
      <c r="G16">
        <f>VLOOKUP(F16,'Regiones NAT'!$A$3:$B$7,2,0)</f>
        <v>6</v>
      </c>
      <c r="I16" t="str">
        <f t="shared" si="0"/>
        <v>INSERT INTO `departamentocol`(`dep_cod_dane`, `dep_nombre`, `dep_regdnp_id`, `dep_regnat_id`) VALUES (27,'Chocó',7,6);</v>
      </c>
    </row>
    <row r="17" spans="1:9" x14ac:dyDescent="0.25">
      <c r="A17" t="s">
        <v>101</v>
      </c>
      <c r="B17">
        <v>16</v>
      </c>
      <c r="C17" t="s">
        <v>101</v>
      </c>
      <c r="D17">
        <v>23</v>
      </c>
      <c r="E17">
        <f>VLOOKUP(VLOOKUP(D17,Departamentos_y_municipios_de_C!$B$2:$C$1124,2,0),'Regiones DPN'!$A$3:$B$8,2,0)</f>
        <v>2</v>
      </c>
      <c r="F17" t="s">
        <v>35</v>
      </c>
      <c r="G17">
        <f>VLOOKUP(F17,'Regiones NAT'!$A$3:$B$7,2,0)</f>
        <v>4</v>
      </c>
      <c r="I17" t="str">
        <f t="shared" si="0"/>
        <v>INSERT INTO `departamentocol`(`dep_cod_dane`, `dep_nombre`, `dep_regdnp_id`, `dep_regnat_id`) VALUES (23,'Córdoba',2,4);</v>
      </c>
    </row>
    <row r="18" spans="1:9" x14ac:dyDescent="0.25">
      <c r="A18" t="s">
        <v>95</v>
      </c>
      <c r="B18">
        <v>17</v>
      </c>
      <c r="C18" t="s">
        <v>95</v>
      </c>
      <c r="D18">
        <v>25</v>
      </c>
      <c r="E18">
        <f>VLOOKUP(VLOOKUP(D18,Departamentos_y_municipios_de_C!$B$2:$C$1124,2,0),'Regiones DPN'!$A$3:$B$8,2,0)</f>
        <v>3</v>
      </c>
      <c r="F18" t="s">
        <v>1065</v>
      </c>
      <c r="G18">
        <f>VLOOKUP(F18,'Regiones NAT'!$A$3:$B$7,2,0)</f>
        <v>3</v>
      </c>
      <c r="I18" t="str">
        <f t="shared" si="0"/>
        <v>INSERT INTO `departamentocol`(`dep_cod_dane`, `dep_nombre`, `dep_regdnp_id`, `dep_regnat_id`) VALUES (25,'Cundinamarca',3,3);</v>
      </c>
    </row>
    <row r="19" spans="1:9" x14ac:dyDescent="0.25">
      <c r="A19" t="s">
        <v>896</v>
      </c>
      <c r="B19">
        <v>18</v>
      </c>
      <c r="C19" t="s">
        <v>896</v>
      </c>
      <c r="D19">
        <v>94</v>
      </c>
      <c r="E19">
        <f>VLOOKUP(VLOOKUP(D19,Departamentos_y_municipios_de_C!$B$2:$C$1124,2,0),'Regiones DPN'!$A$3:$B$8,2,0)</f>
        <v>6</v>
      </c>
      <c r="F19" t="s">
        <v>1066</v>
      </c>
      <c r="G19">
        <f>VLOOKUP(F19,'Regiones NAT'!$A$3:$B$7,2,0)</f>
        <v>2</v>
      </c>
      <c r="I19" t="str">
        <f t="shared" si="0"/>
        <v>INSERT INTO `departamentocol`(`dep_cod_dane`, `dep_nombre`, `dep_regdnp_id`, `dep_regnat_id`) VALUES (94,'Guainía',6,2);</v>
      </c>
    </row>
    <row r="20" spans="1:9" x14ac:dyDescent="0.25">
      <c r="A20" t="s">
        <v>933</v>
      </c>
      <c r="B20">
        <v>19</v>
      </c>
      <c r="C20" t="s">
        <v>933</v>
      </c>
      <c r="D20">
        <v>95</v>
      </c>
      <c r="E20">
        <f>VLOOKUP(VLOOKUP(D20,Departamentos_y_municipios_de_C!$B$2:$C$1124,2,0),'Regiones DPN'!$A$3:$B$8,2,0)</f>
        <v>6</v>
      </c>
      <c r="F20" t="s">
        <v>1066</v>
      </c>
      <c r="G20">
        <f>VLOOKUP(F20,'Regiones NAT'!$A$3:$B$7,2,0)</f>
        <v>2</v>
      </c>
      <c r="I20" t="str">
        <f t="shared" si="0"/>
        <v>INSERT INTO `departamentocol`(`dep_cod_dane`, `dep_nombre`, `dep_regdnp_id`, `dep_regnat_id`) VALUES (95,'Guaviare',6,2);</v>
      </c>
    </row>
    <row r="21" spans="1:9" x14ac:dyDescent="0.25">
      <c r="A21" t="s">
        <v>582</v>
      </c>
      <c r="B21">
        <v>20</v>
      </c>
      <c r="C21" t="s">
        <v>582</v>
      </c>
      <c r="D21">
        <v>41</v>
      </c>
      <c r="E21">
        <f>VLOOKUP(VLOOKUP(D21,Departamentos_y_municipios_de_C!$B$2:$C$1124,2,0),'Regiones DPN'!$A$3:$B$8,2,0)</f>
        <v>4</v>
      </c>
      <c r="F21" t="s">
        <v>1065</v>
      </c>
      <c r="G21">
        <f>VLOOKUP(F21,'Regiones NAT'!$A$3:$B$7,2,0)</f>
        <v>3</v>
      </c>
      <c r="I21" t="str">
        <f t="shared" si="0"/>
        <v>INSERT INTO `departamentocol`(`dep_cod_dane`, `dep_nombre`, `dep_regdnp_id`, `dep_regnat_id`) VALUES (41,'Huila',4,3);</v>
      </c>
    </row>
    <row r="22" spans="1:9" x14ac:dyDescent="0.25">
      <c r="A22" t="s">
        <v>618</v>
      </c>
      <c r="B22">
        <v>21</v>
      </c>
      <c r="C22" t="s">
        <v>618</v>
      </c>
      <c r="D22">
        <v>44</v>
      </c>
      <c r="E22">
        <f>VLOOKUP(VLOOKUP(D22,Departamentos_y_municipios_de_C!$B$2:$C$1124,2,0),'Regiones DPN'!$A$3:$B$8,2,0)</f>
        <v>2</v>
      </c>
      <c r="F22" t="s">
        <v>35</v>
      </c>
      <c r="G22">
        <f>VLOOKUP(F22,'Regiones NAT'!$A$3:$B$7,2,0)</f>
        <v>4</v>
      </c>
      <c r="I22" t="str">
        <f t="shared" si="0"/>
        <v>INSERT INTO `departamentocol`(`dep_cod_dane`, `dep_nombre`, `dep_regdnp_id`, `dep_regnat_id`) VALUES (44,'La Guajira',2,4);</v>
      </c>
    </row>
    <row r="23" spans="1:9" x14ac:dyDescent="0.25">
      <c r="A23" t="s">
        <v>352</v>
      </c>
      <c r="B23">
        <v>22</v>
      </c>
      <c r="C23" t="s">
        <v>352</v>
      </c>
      <c r="D23">
        <v>47</v>
      </c>
      <c r="E23">
        <f>VLOOKUP(VLOOKUP(D23,Departamentos_y_municipios_de_C!$B$2:$C$1124,2,0),'Regiones DPN'!$A$3:$B$8,2,0)</f>
        <v>2</v>
      </c>
      <c r="F23" t="s">
        <v>35</v>
      </c>
      <c r="G23">
        <f>VLOOKUP(F23,'Regiones NAT'!$A$3:$B$7,2,0)</f>
        <v>4</v>
      </c>
      <c r="I23" t="str">
        <f t="shared" si="0"/>
        <v>INSERT INTO `departamentocol`(`dep_cod_dane`, `dep_nombre`, `dep_regdnp_id`, `dep_regnat_id`) VALUES (47,'Magdalena',2,4);</v>
      </c>
    </row>
    <row r="24" spans="1:9" x14ac:dyDescent="0.25">
      <c r="A24" t="s">
        <v>548</v>
      </c>
      <c r="B24">
        <v>23</v>
      </c>
      <c r="C24" t="s">
        <v>548</v>
      </c>
      <c r="D24">
        <v>50</v>
      </c>
      <c r="E24">
        <f>VLOOKUP(VLOOKUP(D24,Departamentos_y_municipios_de_C!$B$2:$C$1124,2,0),'Regiones DPN'!$A$3:$B$8,2,0)</f>
        <v>6</v>
      </c>
      <c r="F24" t="s">
        <v>1068</v>
      </c>
      <c r="G24">
        <f>VLOOKUP(F24,'Regiones NAT'!$A$3:$B$7,2,0)</f>
        <v>5</v>
      </c>
      <c r="I24" t="str">
        <f t="shared" si="0"/>
        <v>INSERT INTO `departamentocol`(`dep_cod_dane`, `dep_nombre`, `dep_regdnp_id`, `dep_regnat_id`) VALUES (50,'Meta',6,5);</v>
      </c>
    </row>
    <row r="25" spans="1:9" x14ac:dyDescent="0.25">
      <c r="A25" t="s">
        <v>79</v>
      </c>
      <c r="B25">
        <v>24</v>
      </c>
      <c r="C25" t="s">
        <v>79</v>
      </c>
      <c r="D25">
        <v>52</v>
      </c>
      <c r="E25">
        <f>VLOOKUP(VLOOKUP(D25,Departamentos_y_municipios_de_C!$B$2:$C$1124,2,0),'Regiones DPN'!$A$3:$B$8,2,0)</f>
        <v>7</v>
      </c>
      <c r="F25" t="s">
        <v>1067</v>
      </c>
      <c r="G25">
        <f>VLOOKUP(F25,'Regiones NAT'!$A$3:$B$7,2,0)</f>
        <v>6</v>
      </c>
      <c r="I25" t="str">
        <f t="shared" si="0"/>
        <v>INSERT INTO `departamentocol`(`dep_cod_dane`, `dep_nombre`, `dep_regdnp_id`, `dep_regnat_id`) VALUES (52,'Nariño',7,6);</v>
      </c>
    </row>
    <row r="26" spans="1:9" x14ac:dyDescent="0.25">
      <c r="A26" t="s">
        <v>66</v>
      </c>
      <c r="B26">
        <v>25</v>
      </c>
      <c r="C26" t="s">
        <v>66</v>
      </c>
      <c r="D26">
        <v>54</v>
      </c>
      <c r="E26">
        <f>VLOOKUP(VLOOKUP(D26,Departamentos_y_municipios_de_C!$B$2:$C$1124,2,0),'Regiones DPN'!$A$3:$B$8,2,0)</f>
        <v>3</v>
      </c>
      <c r="F26" t="s">
        <v>1065</v>
      </c>
      <c r="G26">
        <f>VLOOKUP(F26,'Regiones NAT'!$A$3:$B$7,2,0)</f>
        <v>3</v>
      </c>
      <c r="I26" t="str">
        <f t="shared" si="0"/>
        <v>INSERT INTO `departamentocol`(`dep_cod_dane`, `dep_nombre`, `dep_regdnp_id`, `dep_regnat_id`) VALUES (54,'Norte de Santander',3,3);</v>
      </c>
    </row>
    <row r="27" spans="1:9" x14ac:dyDescent="0.25">
      <c r="A27" t="s">
        <v>104</v>
      </c>
      <c r="B27">
        <v>26</v>
      </c>
      <c r="C27" t="s">
        <v>104</v>
      </c>
      <c r="D27">
        <v>86</v>
      </c>
      <c r="E27">
        <f>VLOOKUP(VLOOKUP(D27,Departamentos_y_municipios_de_C!$B$2:$C$1124,2,0),'Regiones DPN'!$A$3:$B$8,2,0)</f>
        <v>4</v>
      </c>
      <c r="F27" t="s">
        <v>1066</v>
      </c>
      <c r="G27">
        <f>VLOOKUP(F27,'Regiones NAT'!$A$3:$B$7,2,0)</f>
        <v>2</v>
      </c>
      <c r="I27" t="str">
        <f t="shared" si="0"/>
        <v>INSERT INTO `departamentocol`(`dep_cod_dane`, `dep_nombre`, `dep_regdnp_id`, `dep_regnat_id`) VALUES (86,'Putumayo',4,2);</v>
      </c>
    </row>
    <row r="28" spans="1:9" x14ac:dyDescent="0.25">
      <c r="A28" t="s">
        <v>445</v>
      </c>
      <c r="B28">
        <v>27</v>
      </c>
      <c r="C28" t="s">
        <v>445</v>
      </c>
      <c r="D28">
        <v>63</v>
      </c>
      <c r="E28">
        <f>VLOOKUP(VLOOKUP(D28,Departamentos_y_municipios_de_C!$B$2:$C$1124,2,0),'Regiones DPN'!$A$3:$B$8,2,0)</f>
        <v>5</v>
      </c>
      <c r="F28" t="s">
        <v>1065</v>
      </c>
      <c r="G28">
        <f>VLOOKUP(F28,'Regiones NAT'!$A$3:$B$7,2,0)</f>
        <v>3</v>
      </c>
      <c r="I28" t="str">
        <f t="shared" si="0"/>
        <v>INSERT INTO `departamentocol`(`dep_cod_dane`, `dep_nombre`, `dep_regdnp_id`, `dep_regnat_id`) VALUES (63,'Quindío',5,3);</v>
      </c>
    </row>
    <row r="29" spans="1:9" x14ac:dyDescent="0.25">
      <c r="A29" t="s">
        <v>342</v>
      </c>
      <c r="B29">
        <v>28</v>
      </c>
      <c r="C29" t="s">
        <v>342</v>
      </c>
      <c r="D29">
        <v>66</v>
      </c>
      <c r="E29">
        <f>VLOOKUP(VLOOKUP(D29,Departamentos_y_municipios_de_C!$B$2:$C$1124,2,0),'Regiones DPN'!$A$3:$B$8,2,0)</f>
        <v>5</v>
      </c>
      <c r="F29" t="s">
        <v>1065</v>
      </c>
      <c r="G29">
        <f>VLOOKUP(F29,'Regiones NAT'!$A$3:$B$7,2,0)</f>
        <v>3</v>
      </c>
      <c r="I29" t="str">
        <f t="shared" si="0"/>
        <v>INSERT INTO `departamentocol`(`dep_cod_dane`, `dep_nombre`, `dep_regdnp_id`, `dep_regnat_id`) VALUES (66,'Risaralda',5,3);</v>
      </c>
    </row>
    <row r="30" spans="1:9" x14ac:dyDescent="0.25">
      <c r="A30" t="s">
        <v>13</v>
      </c>
      <c r="B30">
        <v>29</v>
      </c>
      <c r="C30" t="s">
        <v>13</v>
      </c>
      <c r="D30">
        <v>68</v>
      </c>
      <c r="E30">
        <f>VLOOKUP(VLOOKUP(D30,Departamentos_y_municipios_de_C!$B$2:$C$1124,2,0),'Regiones DPN'!$A$3:$B$8,2,0)</f>
        <v>3</v>
      </c>
      <c r="F30" t="s">
        <v>1065</v>
      </c>
      <c r="G30">
        <f>VLOOKUP(F30,'Regiones NAT'!$A$3:$B$7,2,0)</f>
        <v>3</v>
      </c>
      <c r="I30" t="str">
        <f t="shared" si="0"/>
        <v>INSERT INTO `departamentocol`(`dep_cod_dane`, `dep_nombre`, `dep_regdnp_id`, `dep_regnat_id`) VALUES (68,'Santander',3,3);</v>
      </c>
    </row>
    <row r="31" spans="1:9" x14ac:dyDescent="0.25">
      <c r="A31" t="s">
        <v>36</v>
      </c>
      <c r="B31">
        <v>30</v>
      </c>
      <c r="C31" t="s">
        <v>36</v>
      </c>
      <c r="D31">
        <v>70</v>
      </c>
      <c r="E31">
        <f>VLOOKUP(VLOOKUP(D31,Departamentos_y_municipios_de_C!$B$2:$C$1124,2,0),'Regiones DPN'!$A$3:$B$8,2,0)</f>
        <v>2</v>
      </c>
      <c r="F31" t="s">
        <v>35</v>
      </c>
      <c r="G31">
        <f>VLOOKUP(F31,'Regiones NAT'!$A$3:$B$7,2,0)</f>
        <v>4</v>
      </c>
      <c r="I31" t="str">
        <f t="shared" si="0"/>
        <v>INSERT INTO `departamentocol`(`dep_cod_dane`, `dep_nombre`, `dep_regdnp_id`, `dep_regnat_id`) VALUES (70,'Sucre',2,4);</v>
      </c>
    </row>
    <row r="32" spans="1:9" x14ac:dyDescent="0.25">
      <c r="A32" t="s">
        <v>146</v>
      </c>
      <c r="B32">
        <v>31</v>
      </c>
      <c r="C32" t="s">
        <v>146</v>
      </c>
      <c r="D32">
        <v>73</v>
      </c>
      <c r="E32">
        <f>VLOOKUP(VLOOKUP(D32,Departamentos_y_municipios_de_C!$B$2:$C$1124,2,0),'Regiones DPN'!$A$3:$B$8,2,0)</f>
        <v>4</v>
      </c>
      <c r="F32" t="s">
        <v>1065</v>
      </c>
      <c r="G32">
        <f>VLOOKUP(F32,'Regiones NAT'!$A$3:$B$7,2,0)</f>
        <v>3</v>
      </c>
      <c r="I32" t="str">
        <f t="shared" si="0"/>
        <v>INSERT INTO `departamentocol`(`dep_cod_dane`, `dep_nombre`, `dep_regdnp_id`, `dep_regnat_id`) VALUES (73,'Tolima',4,3);</v>
      </c>
    </row>
    <row r="33" spans="1:9" x14ac:dyDescent="0.25">
      <c r="A33" t="s">
        <v>144</v>
      </c>
      <c r="B33">
        <v>32</v>
      </c>
      <c r="C33" t="s">
        <v>144</v>
      </c>
      <c r="D33">
        <v>76</v>
      </c>
      <c r="E33">
        <f>VLOOKUP(VLOOKUP(D33,Departamentos_y_municipios_de_C!$B$2:$C$1124,2,0),'Regiones DPN'!$A$3:$B$8,2,0)</f>
        <v>7</v>
      </c>
      <c r="F33" t="s">
        <v>1067</v>
      </c>
      <c r="G33">
        <f>VLOOKUP(F33,'Regiones NAT'!$A$3:$B$7,2,0)</f>
        <v>6</v>
      </c>
      <c r="I33" t="str">
        <f t="shared" si="0"/>
        <v>INSERT INTO `departamentocol`(`dep_cod_dane`, `dep_nombre`, `dep_regdnp_id`, `dep_regnat_id`) VALUES (76,'Valle del Cauca',7,6);</v>
      </c>
    </row>
    <row r="34" spans="1:9" x14ac:dyDescent="0.25">
      <c r="A34" t="s">
        <v>97</v>
      </c>
      <c r="B34">
        <v>33</v>
      </c>
      <c r="C34" t="s">
        <v>97</v>
      </c>
      <c r="D34">
        <v>97</v>
      </c>
      <c r="E34">
        <f>VLOOKUP(VLOOKUP(D34,Departamentos_y_municipios_de_C!$B$2:$C$1124,2,0),'Regiones DPN'!$A$3:$B$8,2,0)</f>
        <v>6</v>
      </c>
      <c r="F34" t="s">
        <v>1066</v>
      </c>
      <c r="G34">
        <f>VLOOKUP(F34,'Regiones NAT'!$A$3:$B$7,2,0)</f>
        <v>2</v>
      </c>
      <c r="I34" t="str">
        <f t="shared" si="0"/>
        <v>INSERT INTO `departamentocol`(`dep_cod_dane`, `dep_nombre`, `dep_regdnp_id`, `dep_regnat_id`) VALUES (97,'Vaupés',6,2);</v>
      </c>
    </row>
    <row r="35" spans="1:9" x14ac:dyDescent="0.25">
      <c r="A35" t="s">
        <v>910</v>
      </c>
      <c r="B35">
        <v>34</v>
      </c>
      <c r="C35" t="s">
        <v>910</v>
      </c>
      <c r="D35">
        <v>99</v>
      </c>
      <c r="E35">
        <f>VLOOKUP(VLOOKUP(D35,Departamentos_y_municipios_de_C!$B$2:$C$1124,2,0),'Regiones DPN'!$A$3:$B$8,2,0)</f>
        <v>6</v>
      </c>
      <c r="F35" t="s">
        <v>1068</v>
      </c>
      <c r="G35">
        <f>VLOOKUP(F35,'Regiones NAT'!$A$3:$B$7,2,0)</f>
        <v>5</v>
      </c>
      <c r="I35" t="str">
        <f t="shared" si="0"/>
        <v>INSERT INTO `departamentocol`(`dep_cod_dane`, `dep_nombre`, `dep_regdnp_id`, `dep_regnat_id`) VALUES (99,'Vichada',6,5);</v>
      </c>
    </row>
  </sheetData>
  <sortState xmlns:xlrd2="http://schemas.microsoft.com/office/spreadsheetml/2017/richdata2" ref="C3:D35">
    <sortCondition ref="C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25"/>
  <sheetViews>
    <sheetView workbookViewId="0"/>
  </sheetViews>
  <sheetFormatPr baseColWidth="10" defaultRowHeight="15" x14ac:dyDescent="0.25"/>
  <cols>
    <col min="2" max="2" width="27.42578125" bestFit="1" customWidth="1"/>
    <col min="3" max="3" width="14.28515625" bestFit="1" customWidth="1"/>
    <col min="4" max="4" width="18.7109375" bestFit="1" customWidth="1"/>
  </cols>
  <sheetData>
    <row r="1" spans="1:8" x14ac:dyDescent="0.25">
      <c r="A1" t="s">
        <v>1092</v>
      </c>
      <c r="B1" t="s">
        <v>1080</v>
      </c>
      <c r="C1" t="s">
        <v>1093</v>
      </c>
      <c r="D1" t="s">
        <v>1094</v>
      </c>
      <c r="E1" t="s">
        <v>1095</v>
      </c>
      <c r="F1" t="s">
        <v>1096</v>
      </c>
    </row>
    <row r="2" spans="1:8" x14ac:dyDescent="0.25">
      <c r="A2">
        <v>1</v>
      </c>
      <c r="B2" t="s">
        <v>1359</v>
      </c>
      <c r="D2">
        <v>1</v>
      </c>
      <c r="E2">
        <v>1</v>
      </c>
      <c r="F2">
        <v>0</v>
      </c>
      <c r="H2" t="str">
        <f>CONCATENATE("INSERT INTO `ciudadcol`(`ciu_cod_dane`, `ciu_nombre`, `ciu_capital_dep`, `ciu_capital_ter`, `ciu_deptocol_id`) VALUES ('",C2,"','",B2,"',",E2,",",F2,",",D2,");")</f>
        <v>INSERT INTO `ciudadcol`(`ciu_cod_dane`, `ciu_nombre`, `ciu_capital_dep`, `ciu_capital_ter`, `ciu_deptocol_id`) VALUES ('','Sin definir',1,0,1);</v>
      </c>
    </row>
    <row r="3" spans="1:8" x14ac:dyDescent="0.25">
      <c r="A3">
        <v>2</v>
      </c>
      <c r="B3" t="s">
        <v>3</v>
      </c>
      <c r="C3">
        <v>5.0019999999999998</v>
      </c>
      <c r="D3">
        <f>VLOOKUP(VLOOKUP(C3,Departamentos_y_municipios_de_C!$A$2:$G$1124,5,0),'Departamentos DANE'!$A$3:$B$35,2,0)</f>
        <v>3</v>
      </c>
      <c r="E3">
        <v>0</v>
      </c>
      <c r="F3">
        <v>0</v>
      </c>
      <c r="H3" t="str">
        <f t="shared" ref="H3:H66" si="0">CONCATENATE("INSERT INTO `ciudadcol`(`ciu_cod_dane`, `ciu_nombre`, `ciu_capital_dep`, `ciu_capital_ter`, `ciu_deptocol_id`) VALUES ('",C3,"','",B3,"',",E3,",",F3,",",D3,");")</f>
        <v>INSERT INTO `ciudadcol`(`ciu_cod_dane`, `ciu_nombre`, `ciu_capital_dep`, `ciu_capital_ter`, `ciu_deptocol_id`) VALUES ('5,002','Abejorral',0,0,3);</v>
      </c>
    </row>
    <row r="4" spans="1:8" x14ac:dyDescent="0.25">
      <c r="A4">
        <v>3</v>
      </c>
      <c r="B4" t="s">
        <v>1046</v>
      </c>
      <c r="C4">
        <v>54.003</v>
      </c>
      <c r="D4">
        <f>VLOOKUP(VLOOKUP(C4,Departamentos_y_municipios_de_C!$A$2:$G$1124,5,0),'Departamentos DANE'!$A$3:$B$35,2,0)</f>
        <v>25</v>
      </c>
      <c r="E4">
        <v>0</v>
      </c>
      <c r="F4">
        <v>0</v>
      </c>
      <c r="H4" t="str">
        <f t="shared" si="0"/>
        <v>INSERT INTO `ciudadcol`(`ciu_cod_dane`, `ciu_nombre`, `ciu_capital_dep`, `ciu_capital_ter`, `ciu_deptocol_id`) VALUES ('54,003','Abrego',0,0,25);</v>
      </c>
    </row>
    <row r="5" spans="1:8" x14ac:dyDescent="0.25">
      <c r="A5">
        <v>4</v>
      </c>
      <c r="B5" t="s">
        <v>4</v>
      </c>
      <c r="C5">
        <v>5.0039999999999996</v>
      </c>
      <c r="D5">
        <f>VLOOKUP(VLOOKUP(C5,Departamentos_y_municipios_de_C!$A$2:$G$1124,5,0),'Departamentos DANE'!$A$3:$B$35,2,0)</f>
        <v>3</v>
      </c>
      <c r="E5">
        <v>0</v>
      </c>
      <c r="F5">
        <v>0</v>
      </c>
      <c r="H5" t="str">
        <f t="shared" si="0"/>
        <v>INSERT INTO `ciudadcol`(`ciu_cod_dane`, `ciu_nombre`, `ciu_capital_dep`, `ciu_capital_ter`, `ciu_deptocol_id`) VALUES ('5,004','Abriaquí',0,0,3);</v>
      </c>
    </row>
    <row r="6" spans="1:8" x14ac:dyDescent="0.25">
      <c r="A6">
        <v>5</v>
      </c>
      <c r="B6" t="s">
        <v>652</v>
      </c>
      <c r="C6">
        <v>50.006</v>
      </c>
      <c r="D6">
        <f>VLOOKUP(VLOOKUP(C6,Departamentos_y_municipios_de_C!$A$2:$G$1124,5,0),'Departamentos DANE'!$A$3:$B$35,2,0)</f>
        <v>23</v>
      </c>
      <c r="E6">
        <v>0</v>
      </c>
      <c r="F6">
        <v>0</v>
      </c>
      <c r="H6" t="str">
        <f t="shared" si="0"/>
        <v>INSERT INTO `ciudadcol`(`ciu_cod_dane`, `ciu_nombre`, `ciu_capital_dep`, `ciu_capital_ter`, `ciu_deptocol_id`) VALUES ('50,006','Acacias',0,0,23);</v>
      </c>
    </row>
    <row r="7" spans="1:8" x14ac:dyDescent="0.25">
      <c r="A7">
        <v>6</v>
      </c>
      <c r="B7" t="s">
        <v>557</v>
      </c>
      <c r="C7">
        <v>27.006</v>
      </c>
      <c r="D7">
        <f>VLOOKUP(VLOOKUP(C7,Departamentos_y_municipios_de_C!$A$2:$G$1124,5,0),'Departamentos DANE'!$A$3:$B$35,2,0)</f>
        <v>15</v>
      </c>
      <c r="E7">
        <v>0</v>
      </c>
      <c r="F7">
        <v>0</v>
      </c>
      <c r="H7" t="str">
        <f t="shared" si="0"/>
        <v>INSERT INTO `ciudadcol`(`ciu_cod_dane`, `ciu_nombre`, `ciu_capital_dep`, `ciu_capital_ter`, `ciu_deptocol_id`) VALUES ('27,006','Acandí',0,0,15);</v>
      </c>
    </row>
    <row r="8" spans="1:8" x14ac:dyDescent="0.25">
      <c r="A8">
        <v>7</v>
      </c>
      <c r="B8" t="s">
        <v>584</v>
      </c>
      <c r="C8">
        <v>41.006</v>
      </c>
      <c r="D8">
        <f>VLOOKUP(VLOOKUP(C8,Departamentos_y_municipios_de_C!$A$2:$G$1124,5,0),'Departamentos DANE'!$A$3:$B$35,2,0)</f>
        <v>20</v>
      </c>
      <c r="E8">
        <v>0</v>
      </c>
      <c r="F8">
        <v>0</v>
      </c>
      <c r="H8" t="str">
        <f t="shared" si="0"/>
        <v>INSERT INTO `ciudadcol`(`ciu_cod_dane`, `ciu_nombre`, `ciu_capital_dep`, `ciu_capital_ter`, `ciu_deptocol_id`) VALUES ('41,006','Acevedo',0,0,20);</v>
      </c>
    </row>
    <row r="9" spans="1:8" x14ac:dyDescent="0.25">
      <c r="A9">
        <v>8</v>
      </c>
      <c r="B9" t="s">
        <v>166</v>
      </c>
      <c r="C9">
        <v>13.006</v>
      </c>
      <c r="D9">
        <f>VLOOKUP(VLOOKUP(C9,Departamentos_y_municipios_de_C!$A$2:$G$1124,5,0),'Departamentos DANE'!$A$3:$B$35,2,0)</f>
        <v>8</v>
      </c>
      <c r="E9">
        <v>0</v>
      </c>
      <c r="F9">
        <v>0</v>
      </c>
      <c r="H9" t="str">
        <f t="shared" si="0"/>
        <v>INSERT INTO `ciudadcol`(`ciu_cod_dane`, `ciu_nombre`, `ciu_capital_dep`, `ciu_capital_ter`, `ciu_deptocol_id`) VALUES ('13,006','Achí',0,0,8);</v>
      </c>
    </row>
    <row r="10" spans="1:8" x14ac:dyDescent="0.25">
      <c r="A10">
        <v>9</v>
      </c>
      <c r="B10" t="s">
        <v>585</v>
      </c>
      <c r="C10">
        <v>41.012999999999998</v>
      </c>
      <c r="D10">
        <f>VLOOKUP(VLOOKUP(C10,Departamentos_y_municipios_de_C!$A$2:$G$1124,5,0),'Departamentos DANE'!$A$3:$B$35,2,0)</f>
        <v>20</v>
      </c>
      <c r="E10">
        <v>0</v>
      </c>
      <c r="F10">
        <v>0</v>
      </c>
      <c r="H10" t="str">
        <f t="shared" si="0"/>
        <v>INSERT INTO `ciudadcol`(`ciu_cod_dane`, `ciu_nombre`, `ciu_capital_dep`, `ciu_capital_ter`, `ciu_deptocol_id`) VALUES ('41,013','Agrado',0,0,20);</v>
      </c>
    </row>
    <row r="11" spans="1:8" x14ac:dyDescent="0.25">
      <c r="A11">
        <v>10</v>
      </c>
      <c r="B11" t="s">
        <v>975</v>
      </c>
      <c r="C11">
        <v>25.001000000000001</v>
      </c>
      <c r="D11">
        <f>VLOOKUP(VLOOKUP(C11,Departamentos_y_municipios_de_C!$A$2:$G$1124,5,0),'Departamentos DANE'!$A$3:$B$35,2,0)</f>
        <v>17</v>
      </c>
      <c r="E11">
        <v>0</v>
      </c>
      <c r="F11">
        <v>0</v>
      </c>
      <c r="H11" t="str">
        <f t="shared" si="0"/>
        <v>INSERT INTO `ciudadcol`(`ciu_cod_dane`, `ciu_nombre`, `ciu_capital_dep`, `ciu_capital_ter`, `ciu_deptocol_id`) VALUES ('25,001','Agua de Dios',0,0,17);</v>
      </c>
    </row>
    <row r="12" spans="1:8" x14ac:dyDescent="0.25">
      <c r="A12">
        <v>11</v>
      </c>
      <c r="B12" t="s">
        <v>400</v>
      </c>
      <c r="C12">
        <v>20.010999999999999</v>
      </c>
      <c r="D12">
        <f>VLOOKUP(VLOOKUP(C12,Departamentos_y_municipios_de_C!$A$2:$G$1124,5,0),'Departamentos DANE'!$A$3:$B$35,2,0)</f>
        <v>14</v>
      </c>
      <c r="E12">
        <v>0</v>
      </c>
      <c r="F12">
        <v>0</v>
      </c>
      <c r="H12" t="str">
        <f t="shared" si="0"/>
        <v>INSERT INTO `ciudadcol`(`ciu_cod_dane`, `ciu_nombre`, `ciu_capital_dep`, `ciu_capital_ter`, `ciu_deptocol_id`) VALUES ('20,011','Aguachica',0,0,14);</v>
      </c>
    </row>
    <row r="13" spans="1:8" x14ac:dyDescent="0.25">
      <c r="A13">
        <v>12</v>
      </c>
      <c r="B13" t="s">
        <v>749</v>
      </c>
      <c r="C13">
        <v>68.013000000000005</v>
      </c>
      <c r="D13">
        <f>VLOOKUP(VLOOKUP(C13,Departamentos_y_municipios_de_C!$A$2:$G$1124,5,0),'Departamentos DANE'!$A$3:$B$35,2,0)</f>
        <v>29</v>
      </c>
      <c r="E13">
        <v>0</v>
      </c>
      <c r="F13">
        <v>0</v>
      </c>
      <c r="H13" t="str">
        <f t="shared" si="0"/>
        <v>INSERT INTO `ciudadcol`(`ciu_cod_dane`, `ciu_nombre`, `ciu_capital_dep`, `ciu_capital_ter`, `ciu_deptocol_id`) VALUES ('68,013','Aguada',0,0,29);</v>
      </c>
    </row>
    <row r="14" spans="1:8" x14ac:dyDescent="0.25">
      <c r="A14">
        <v>13</v>
      </c>
      <c r="B14" t="s">
        <v>325</v>
      </c>
      <c r="C14">
        <v>17.013000000000002</v>
      </c>
      <c r="D14">
        <f>VLOOKUP(VLOOKUP(C14,Departamentos_y_municipios_de_C!$A$2:$G$1124,5,0),'Departamentos DANE'!$A$3:$B$35,2,0)</f>
        <v>10</v>
      </c>
      <c r="E14">
        <v>0</v>
      </c>
      <c r="F14">
        <v>0</v>
      </c>
      <c r="H14" t="str">
        <f t="shared" si="0"/>
        <v>INSERT INTO `ciudadcol`(`ciu_cod_dane`, `ciu_nombre`, `ciu_capital_dep`, `ciu_capital_ter`, `ciu_deptocol_id`) VALUES ('17,013','Aguadas',0,0,10);</v>
      </c>
    </row>
    <row r="15" spans="1:8" x14ac:dyDescent="0.25">
      <c r="A15">
        <v>14</v>
      </c>
      <c r="B15" t="s">
        <v>871</v>
      </c>
      <c r="C15">
        <v>85.01</v>
      </c>
      <c r="D15">
        <f>VLOOKUP(VLOOKUP(C15,Departamentos_y_municipios_de_C!$A$2:$G$1124,5,0),'Departamentos DANE'!$A$3:$B$35,2,0)</f>
        <v>12</v>
      </c>
      <c r="E15">
        <v>0</v>
      </c>
      <c r="F15">
        <v>0</v>
      </c>
      <c r="H15" t="str">
        <f t="shared" si="0"/>
        <v>INSERT INTO `ciudadcol`(`ciu_cod_dane`, `ciu_nombre`, `ciu_capital_dep`, `ciu_capital_ter`, `ciu_deptocol_id`) VALUES ('85,01','Aguazul',0,0,12);</v>
      </c>
    </row>
    <row r="16" spans="1:8" x14ac:dyDescent="0.25">
      <c r="A16">
        <v>15</v>
      </c>
      <c r="B16" t="s">
        <v>401</v>
      </c>
      <c r="C16">
        <v>20.013000000000002</v>
      </c>
      <c r="D16">
        <f>VLOOKUP(VLOOKUP(C16,Departamentos_y_municipios_de_C!$A$2:$G$1124,5,0),'Departamentos DANE'!$A$3:$B$35,2,0)</f>
        <v>14</v>
      </c>
      <c r="E16">
        <v>0</v>
      </c>
      <c r="F16">
        <v>0</v>
      </c>
      <c r="H16" t="str">
        <f t="shared" si="0"/>
        <v>INSERT INTO `ciudadcol`(`ciu_cod_dane`, `ciu_nombre`, `ciu_capital_dep`, `ciu_capital_ter`, `ciu_deptocol_id`) VALUES ('20,013','Agustín Codazzi',0,0,14);</v>
      </c>
    </row>
    <row r="17" spans="1:8" x14ac:dyDescent="0.25">
      <c r="A17">
        <v>16</v>
      </c>
      <c r="B17" t="s">
        <v>586</v>
      </c>
      <c r="C17">
        <v>41.015999999999998</v>
      </c>
      <c r="D17">
        <f>VLOOKUP(VLOOKUP(C17,Departamentos_y_municipios_de_C!$A$2:$G$1124,5,0),'Departamentos DANE'!$A$3:$B$35,2,0)</f>
        <v>20</v>
      </c>
      <c r="E17">
        <v>0</v>
      </c>
      <c r="F17">
        <v>0</v>
      </c>
      <c r="H17" t="str">
        <f t="shared" si="0"/>
        <v>INSERT INTO `ciudadcol`(`ciu_cod_dane`, `ciu_nombre`, `ciu_capital_dep`, `ciu_capital_ter`, `ciu_deptocol_id`) VALUES ('41,016','Aipe',0,0,20);</v>
      </c>
    </row>
    <row r="18" spans="1:8" x14ac:dyDescent="0.25">
      <c r="A18">
        <v>17</v>
      </c>
      <c r="B18" t="s">
        <v>96</v>
      </c>
      <c r="C18">
        <v>25.018999999999998</v>
      </c>
      <c r="D18">
        <f>VLOOKUP(VLOOKUP(C18,Departamentos_y_municipios_de_C!$A$2:$G$1124,5,0),'Departamentos DANE'!$A$3:$B$35,2,0)</f>
        <v>17</v>
      </c>
      <c r="E18">
        <v>0</v>
      </c>
      <c r="F18">
        <v>0</v>
      </c>
      <c r="H18" t="str">
        <f t="shared" si="0"/>
        <v>INSERT INTO `ciudadcol`(`ciu_cod_dane`, `ciu_nombre`, `ciu_capital_dep`, `ciu_capital_ter`, `ciu_deptocol_id`) VALUES ('25,019','Albán',0,0,17);</v>
      </c>
    </row>
    <row r="19" spans="1:8" x14ac:dyDescent="0.25">
      <c r="A19">
        <v>18</v>
      </c>
      <c r="B19" t="s">
        <v>96</v>
      </c>
      <c r="C19">
        <v>52.018999999999998</v>
      </c>
      <c r="D19">
        <f>VLOOKUP(VLOOKUP(C19,Departamentos_y_municipios_de_C!$A$2:$G$1124,5,0),'Departamentos DANE'!$A$3:$B$35,2,0)</f>
        <v>24</v>
      </c>
      <c r="E19">
        <v>0</v>
      </c>
      <c r="F19">
        <v>0</v>
      </c>
      <c r="H19" t="str">
        <f t="shared" si="0"/>
        <v>INSERT INTO `ciudadcol`(`ciu_cod_dane`, `ciu_nombre`, `ciu_capital_dep`, `ciu_capital_ter`, `ciu_deptocol_id`) VALUES ('52,019','Albán',0,0,24);</v>
      </c>
    </row>
    <row r="20" spans="1:8" x14ac:dyDescent="0.25">
      <c r="A20">
        <v>19</v>
      </c>
      <c r="B20" t="s">
        <v>351</v>
      </c>
      <c r="C20">
        <v>18.029</v>
      </c>
      <c r="D20">
        <f>VLOOKUP(VLOOKUP(C20,Departamentos_y_municipios_de_C!$A$2:$G$1124,5,0),'Departamentos DANE'!$A$3:$B$35,2,0)</f>
        <v>11</v>
      </c>
      <c r="E20">
        <v>0</v>
      </c>
      <c r="F20">
        <v>0</v>
      </c>
      <c r="H20" t="str">
        <f t="shared" si="0"/>
        <v>INSERT INTO `ciudadcol`(`ciu_cod_dane`, `ciu_nombre`, `ciu_capital_dep`, `ciu_capital_ter`, `ciu_deptocol_id`) VALUES ('18,029','Albania',0,0,11);</v>
      </c>
    </row>
    <row r="21" spans="1:8" x14ac:dyDescent="0.25">
      <c r="A21">
        <v>20</v>
      </c>
      <c r="B21" t="s">
        <v>351</v>
      </c>
      <c r="C21">
        <v>44.034999999999997</v>
      </c>
      <c r="D21">
        <f>VLOOKUP(VLOOKUP(C21,Departamentos_y_municipios_de_C!$A$2:$G$1124,5,0),'Departamentos DANE'!$A$3:$B$35,2,0)</f>
        <v>21</v>
      </c>
      <c r="E21">
        <v>0</v>
      </c>
      <c r="F21">
        <v>0</v>
      </c>
      <c r="H21" t="str">
        <f t="shared" si="0"/>
        <v>INSERT INTO `ciudadcol`(`ciu_cod_dane`, `ciu_nombre`, `ciu_capital_dep`, `ciu_capital_ter`, `ciu_deptocol_id`) VALUES ('44,035','Albania',0,0,21);</v>
      </c>
    </row>
    <row r="22" spans="1:8" x14ac:dyDescent="0.25">
      <c r="A22">
        <v>21</v>
      </c>
      <c r="B22" t="s">
        <v>351</v>
      </c>
      <c r="C22">
        <v>68.02</v>
      </c>
      <c r="D22">
        <f>VLOOKUP(VLOOKUP(C22,Departamentos_y_municipios_de_C!$A$2:$G$1124,5,0),'Departamentos DANE'!$A$3:$B$35,2,0)</f>
        <v>29</v>
      </c>
      <c r="E22">
        <v>0</v>
      </c>
      <c r="F22">
        <v>0</v>
      </c>
      <c r="H22" t="str">
        <f t="shared" si="0"/>
        <v>INSERT INTO `ciudadcol`(`ciu_cod_dane`, `ciu_nombre`, `ciu_capital_dep`, `ciu_capital_ter`, `ciu_deptocol_id`) VALUES ('68,02','Albania',0,0,29);</v>
      </c>
    </row>
    <row r="23" spans="1:8" x14ac:dyDescent="0.25">
      <c r="A23">
        <v>22</v>
      </c>
      <c r="B23" t="s">
        <v>1053</v>
      </c>
      <c r="C23">
        <v>76.02</v>
      </c>
      <c r="D23">
        <f>VLOOKUP(VLOOKUP(C23,Departamentos_y_municipios_de_C!$A$2:$G$1124,5,0),'Departamentos DANE'!$A$3:$B$35,2,0)</f>
        <v>32</v>
      </c>
      <c r="E23">
        <v>0</v>
      </c>
      <c r="F23">
        <v>0</v>
      </c>
      <c r="H23" t="str">
        <f t="shared" si="0"/>
        <v>INSERT INTO `ciudadcol`(`ciu_cod_dane`, `ciu_nombre`, `ciu_capital_dep`, `ciu_capital_ter`, `ciu_deptocol_id`) VALUES ('76,02','Alcalá',0,0,32);</v>
      </c>
    </row>
    <row r="24" spans="1:8" x14ac:dyDescent="0.25">
      <c r="A24">
        <v>23</v>
      </c>
      <c r="B24" t="s">
        <v>675</v>
      </c>
      <c r="C24">
        <v>52.021999999999998</v>
      </c>
      <c r="D24">
        <f>VLOOKUP(VLOOKUP(C24,Departamentos_y_municipios_de_C!$A$2:$G$1124,5,0),'Departamentos DANE'!$A$3:$B$35,2,0)</f>
        <v>24</v>
      </c>
      <c r="E24">
        <v>0</v>
      </c>
      <c r="F24">
        <v>0</v>
      </c>
      <c r="H24" t="str">
        <f t="shared" si="0"/>
        <v>INSERT INTO `ciudadcol`(`ciu_cod_dane`, `ciu_nombre`, `ciu_capital_dep`, `ciu_capital_ter`, `ciu_deptocol_id`) VALUES ('52,022','Aldana',0,0,24);</v>
      </c>
    </row>
    <row r="25" spans="1:8" x14ac:dyDescent="0.25">
      <c r="A25">
        <v>24</v>
      </c>
      <c r="B25" t="s">
        <v>5</v>
      </c>
      <c r="C25">
        <v>5.0209999999999999</v>
      </c>
      <c r="D25">
        <f>VLOOKUP(VLOOKUP(C25,Departamentos_y_municipios_de_C!$A$2:$G$1124,5,0),'Departamentos DANE'!$A$3:$B$35,2,0)</f>
        <v>3</v>
      </c>
      <c r="E25">
        <v>0</v>
      </c>
      <c r="F25">
        <v>0</v>
      </c>
      <c r="H25" t="str">
        <f t="shared" si="0"/>
        <v>INSERT INTO `ciudadcol`(`ciu_cod_dane`, `ciu_nombre`, `ciu_capital_dep`, `ciu_capital_ter`, `ciu_deptocol_id`) VALUES ('5,021','Alejandría',0,0,3);</v>
      </c>
    </row>
    <row r="26" spans="1:8" x14ac:dyDescent="0.25">
      <c r="A26">
        <v>25</v>
      </c>
      <c r="B26" t="s">
        <v>630</v>
      </c>
      <c r="C26">
        <v>47.03</v>
      </c>
      <c r="D26">
        <f>VLOOKUP(VLOOKUP(C26,Departamentos_y_municipios_de_C!$A$2:$G$1124,5,0),'Departamentos DANE'!$A$3:$B$35,2,0)</f>
        <v>22</v>
      </c>
      <c r="E26">
        <v>0</v>
      </c>
      <c r="F26">
        <v>0</v>
      </c>
      <c r="H26" t="str">
        <f t="shared" si="0"/>
        <v>INSERT INTO `ciudadcol`(`ciu_cod_dane`, `ciu_nombre`, `ciu_capital_dep`, `ciu_capital_ter`, `ciu_deptocol_id`) VALUES ('47,03','Algarrobo',0,0,22);</v>
      </c>
    </row>
    <row r="27" spans="1:8" x14ac:dyDescent="0.25">
      <c r="A27">
        <v>26</v>
      </c>
      <c r="B27" t="s">
        <v>587</v>
      </c>
      <c r="C27">
        <v>41.02</v>
      </c>
      <c r="D27">
        <f>VLOOKUP(VLOOKUP(C27,Departamentos_y_municipios_de_C!$A$2:$G$1124,5,0),'Departamentos DANE'!$A$3:$B$35,2,0)</f>
        <v>20</v>
      </c>
      <c r="E27">
        <v>0</v>
      </c>
      <c r="F27">
        <v>0</v>
      </c>
      <c r="H27" t="str">
        <f t="shared" si="0"/>
        <v>INSERT INTO `ciudadcol`(`ciu_cod_dane`, `ciu_nombre`, `ciu_capital_dep`, `ciu_capital_ter`, `ciu_deptocol_id`) VALUES ('41,02','Algeciras',0,0,20);</v>
      </c>
    </row>
    <row r="28" spans="1:8" x14ac:dyDescent="0.25">
      <c r="A28">
        <v>27</v>
      </c>
      <c r="B28" t="s">
        <v>365</v>
      </c>
      <c r="C28">
        <v>19.021999999999998</v>
      </c>
      <c r="D28">
        <f>VLOOKUP(VLOOKUP(C28,Departamentos_y_municipios_de_C!$A$2:$G$1124,5,0),'Departamentos DANE'!$A$3:$B$35,2,0)</f>
        <v>13</v>
      </c>
      <c r="E28">
        <v>0</v>
      </c>
      <c r="F28">
        <v>0</v>
      </c>
      <c r="H28" t="str">
        <f t="shared" si="0"/>
        <v>INSERT INTO `ciudadcol`(`ciu_cod_dane`, `ciu_nombre`, `ciu_capital_dep`, `ciu_capital_ter`, `ciu_deptocol_id`) VALUES ('19,022','Almaguer',0,0,13);</v>
      </c>
    </row>
    <row r="29" spans="1:8" x14ac:dyDescent="0.25">
      <c r="A29">
        <v>28</v>
      </c>
      <c r="B29" t="s">
        <v>210</v>
      </c>
      <c r="C29">
        <v>15.022</v>
      </c>
      <c r="D29">
        <f>VLOOKUP(VLOOKUP(C29,Departamentos_y_municipios_de_C!$A$2:$G$1124,5,0),'Departamentos DANE'!$A$3:$B$35,2,0)</f>
        <v>9</v>
      </c>
      <c r="E29">
        <v>0</v>
      </c>
      <c r="F29">
        <v>0</v>
      </c>
      <c r="H29" t="str">
        <f t="shared" si="0"/>
        <v>INSERT INTO `ciudadcol`(`ciu_cod_dane`, `ciu_nombre`, `ciu_capital_dep`, `ciu_capital_ter`, `ciu_deptocol_id`) VALUES ('15,022','Almeida',0,0,9);</v>
      </c>
    </row>
    <row r="30" spans="1:8" x14ac:dyDescent="0.25">
      <c r="A30">
        <v>29</v>
      </c>
      <c r="B30" t="s">
        <v>826</v>
      </c>
      <c r="C30">
        <v>73.024000000000001</v>
      </c>
      <c r="D30">
        <f>VLOOKUP(VLOOKUP(C30,Departamentos_y_municipios_de_C!$A$2:$G$1124,5,0),'Departamentos DANE'!$A$3:$B$35,2,0)</f>
        <v>31</v>
      </c>
      <c r="E30">
        <v>0</v>
      </c>
      <c r="F30">
        <v>0</v>
      </c>
      <c r="H30" t="str">
        <f t="shared" si="0"/>
        <v>INSERT INTO `ciudadcol`(`ciu_cod_dane`, `ciu_nombre`, `ciu_capital_dep`, `ciu_capital_ter`, `ciu_deptocol_id`) VALUES ('73,024','Alpujarra',0,0,31);</v>
      </c>
    </row>
    <row r="31" spans="1:8" x14ac:dyDescent="0.25">
      <c r="A31">
        <v>30</v>
      </c>
      <c r="B31" t="s">
        <v>588</v>
      </c>
      <c r="C31">
        <v>41.026000000000003</v>
      </c>
      <c r="D31">
        <f>VLOOKUP(VLOOKUP(C31,Departamentos_y_municipios_de_C!$A$2:$G$1124,5,0),'Departamentos DANE'!$A$3:$B$35,2,0)</f>
        <v>20</v>
      </c>
      <c r="E31">
        <v>0</v>
      </c>
      <c r="F31">
        <v>0</v>
      </c>
      <c r="H31" t="str">
        <f t="shared" si="0"/>
        <v>INSERT INTO `ciudadcol`(`ciu_cod_dane`, `ciu_nombre`, `ciu_capital_dep`, `ciu_capital_ter`, `ciu_deptocol_id`) VALUES ('41,026','Altamira',0,0,20);</v>
      </c>
    </row>
    <row r="32" spans="1:8" x14ac:dyDescent="0.25">
      <c r="A32">
        <v>31</v>
      </c>
      <c r="B32" t="s">
        <v>558</v>
      </c>
      <c r="C32">
        <v>27.024999999999999</v>
      </c>
      <c r="D32">
        <f>VLOOKUP(VLOOKUP(C32,Departamentos_y_municipios_de_C!$A$2:$G$1124,5,0),'Departamentos DANE'!$A$3:$B$35,2,0)</f>
        <v>15</v>
      </c>
      <c r="E32">
        <v>0</v>
      </c>
      <c r="F32">
        <v>0</v>
      </c>
      <c r="H32" t="str">
        <f t="shared" si="0"/>
        <v>INSERT INTO `ciudadcol`(`ciu_cod_dane`, `ciu_nombre`, `ciu_capital_dep`, `ciu_capital_ter`, `ciu_deptocol_id`) VALUES ('27,025','Alto Baudo',0,0,15);</v>
      </c>
    </row>
    <row r="33" spans="1:8" x14ac:dyDescent="0.25">
      <c r="A33">
        <v>32</v>
      </c>
      <c r="B33" t="s">
        <v>963</v>
      </c>
      <c r="C33">
        <v>13.03</v>
      </c>
      <c r="D33">
        <f>VLOOKUP(VLOOKUP(C33,Departamentos_y_municipios_de_C!$A$2:$G$1124,5,0),'Departamentos DANE'!$A$3:$B$35,2,0)</f>
        <v>8</v>
      </c>
      <c r="E33">
        <v>0</v>
      </c>
      <c r="F33">
        <v>0</v>
      </c>
      <c r="H33" t="str">
        <f t="shared" si="0"/>
        <v>INSERT INTO `ciudadcol`(`ciu_cod_dane`, `ciu_nombre`, `ciu_capital_dep`, `ciu_capital_ter`, `ciu_deptocol_id`) VALUES ('13,03','Altos del Rosario',0,0,8);</v>
      </c>
    </row>
    <row r="34" spans="1:8" x14ac:dyDescent="0.25">
      <c r="A34">
        <v>33</v>
      </c>
      <c r="B34" t="s">
        <v>827</v>
      </c>
      <c r="C34">
        <v>73.025999999999996</v>
      </c>
      <c r="D34">
        <f>VLOOKUP(VLOOKUP(C34,Departamentos_y_municipios_de_C!$A$2:$G$1124,5,0),'Departamentos DANE'!$A$3:$B$35,2,0)</f>
        <v>31</v>
      </c>
      <c r="E34">
        <v>0</v>
      </c>
      <c r="F34">
        <v>0</v>
      </c>
      <c r="H34" t="str">
        <f t="shared" si="0"/>
        <v>INSERT INTO `ciudadcol`(`ciu_cod_dane`, `ciu_nombre`, `ciu_capital_dep`, `ciu_capital_ter`, `ciu_deptocol_id`) VALUES ('73,026','Alvarado',0,0,31);</v>
      </c>
    </row>
    <row r="35" spans="1:8" x14ac:dyDescent="0.25">
      <c r="A35">
        <v>34</v>
      </c>
      <c r="B35" t="s">
        <v>6</v>
      </c>
      <c r="C35">
        <v>5.03</v>
      </c>
      <c r="D35">
        <f>VLOOKUP(VLOOKUP(C35,Departamentos_y_municipios_de_C!$A$2:$G$1124,5,0),'Departamentos DANE'!$A$3:$B$35,2,0)</f>
        <v>3</v>
      </c>
      <c r="E35">
        <v>0</v>
      </c>
      <c r="F35">
        <v>0</v>
      </c>
      <c r="H35" t="str">
        <f t="shared" si="0"/>
        <v>INSERT INTO `ciudadcol`(`ciu_cod_dane`, `ciu_nombre`, `ciu_capital_dep`, `ciu_capital_ter`, `ciu_deptocol_id`) VALUES ('5,03','Amagá',0,0,3);</v>
      </c>
    </row>
    <row r="36" spans="1:8" x14ac:dyDescent="0.25">
      <c r="A36">
        <v>35</v>
      </c>
      <c r="B36" t="s">
        <v>7</v>
      </c>
      <c r="C36">
        <v>5.0309999999999997</v>
      </c>
      <c r="D36">
        <f>VLOOKUP(VLOOKUP(C36,Departamentos_y_municipios_de_C!$A$2:$G$1124,5,0),'Departamentos DANE'!$A$3:$B$35,2,0)</f>
        <v>3</v>
      </c>
      <c r="E36">
        <v>0</v>
      </c>
      <c r="F36">
        <v>0</v>
      </c>
      <c r="H36" t="str">
        <f t="shared" si="0"/>
        <v>INSERT INTO `ciudadcol`(`ciu_cod_dane`, `ciu_nombre`, `ciu_capital_dep`, `ciu_capital_ter`, `ciu_deptocol_id`) VALUES ('5,031','Amalfi',0,0,3);</v>
      </c>
    </row>
    <row r="37" spans="1:8" x14ac:dyDescent="0.25">
      <c r="A37">
        <v>36</v>
      </c>
      <c r="B37" t="s">
        <v>828</v>
      </c>
      <c r="C37">
        <v>73.03</v>
      </c>
      <c r="D37">
        <f>VLOOKUP(VLOOKUP(C37,Departamentos_y_municipios_de_C!$A$2:$G$1124,5,0),'Departamentos DANE'!$A$3:$B$35,2,0)</f>
        <v>31</v>
      </c>
      <c r="E37">
        <v>0</v>
      </c>
      <c r="F37">
        <v>0</v>
      </c>
      <c r="H37" t="str">
        <f t="shared" si="0"/>
        <v>INSERT INTO `ciudadcol`(`ciu_cod_dane`, `ciu_nombre`, `ciu_capital_dep`, `ciu_capital_ter`, `ciu_deptocol_id`) VALUES ('73,03','Ambalema',0,0,31);</v>
      </c>
    </row>
    <row r="38" spans="1:8" x14ac:dyDescent="0.25">
      <c r="A38">
        <v>37</v>
      </c>
      <c r="B38" t="s">
        <v>454</v>
      </c>
      <c r="C38">
        <v>25.035</v>
      </c>
      <c r="D38">
        <f>VLOOKUP(VLOOKUP(C38,Departamentos_y_municipios_de_C!$A$2:$G$1124,5,0),'Departamentos DANE'!$A$3:$B$35,2,0)</f>
        <v>17</v>
      </c>
      <c r="E38">
        <v>0</v>
      </c>
      <c r="F38">
        <v>0</v>
      </c>
      <c r="H38" t="str">
        <f t="shared" si="0"/>
        <v>INSERT INTO `ciudadcol`(`ciu_cod_dane`, `ciu_nombre`, `ciu_capital_dep`, `ciu_capital_ter`, `ciu_deptocol_id`) VALUES ('25,035','Anapoima',0,0,17);</v>
      </c>
    </row>
    <row r="39" spans="1:8" x14ac:dyDescent="0.25">
      <c r="A39">
        <v>38</v>
      </c>
      <c r="B39" t="s">
        <v>676</v>
      </c>
      <c r="C39">
        <v>52.036000000000001</v>
      </c>
      <c r="D39">
        <f>VLOOKUP(VLOOKUP(C39,Departamentos_y_municipios_de_C!$A$2:$G$1124,5,0),'Departamentos DANE'!$A$3:$B$35,2,0)</f>
        <v>24</v>
      </c>
      <c r="E39">
        <v>0</v>
      </c>
      <c r="F39">
        <v>0</v>
      </c>
      <c r="H39" t="str">
        <f t="shared" si="0"/>
        <v>INSERT INTO `ciudadcol`(`ciu_cod_dane`, `ciu_nombre`, `ciu_capital_dep`, `ciu_capital_ter`, `ciu_deptocol_id`) VALUES ('52,036','Ancuyá',0,0,24);</v>
      </c>
    </row>
    <row r="40" spans="1:8" x14ac:dyDescent="0.25">
      <c r="A40">
        <v>39</v>
      </c>
      <c r="B40" t="s">
        <v>1044</v>
      </c>
      <c r="C40">
        <v>76.036000000000001</v>
      </c>
      <c r="D40">
        <f>VLOOKUP(VLOOKUP(C40,Departamentos_y_municipios_de_C!$A$2:$G$1124,5,0),'Departamentos DANE'!$A$3:$B$35,2,0)</f>
        <v>32</v>
      </c>
      <c r="E40">
        <v>0</v>
      </c>
      <c r="F40">
        <v>0</v>
      </c>
      <c r="H40" t="str">
        <f t="shared" si="0"/>
        <v>INSERT INTO `ciudadcol`(`ciu_cod_dane`, `ciu_nombre`, `ciu_capital_dep`, `ciu_capital_ter`, `ciu_deptocol_id`) VALUES ('76,036','Andalucía',0,0,32);</v>
      </c>
    </row>
    <row r="41" spans="1:8" x14ac:dyDescent="0.25">
      <c r="A41">
        <v>40</v>
      </c>
      <c r="B41" t="s">
        <v>8</v>
      </c>
      <c r="C41">
        <v>5.0339999999999998</v>
      </c>
      <c r="D41">
        <f>VLOOKUP(VLOOKUP(C41,Departamentos_y_municipios_de_C!$A$2:$G$1124,5,0),'Departamentos DANE'!$A$3:$B$35,2,0)</f>
        <v>3</v>
      </c>
      <c r="E41">
        <v>0</v>
      </c>
      <c r="F41">
        <v>0</v>
      </c>
      <c r="H41" t="str">
        <f t="shared" si="0"/>
        <v>INSERT INTO `ciudadcol`(`ciu_cod_dane`, `ciu_nombre`, `ciu_capital_dep`, `ciu_capital_ter`, `ciu_deptocol_id`) VALUES ('5,034','Andes',0,0,3);</v>
      </c>
    </row>
    <row r="42" spans="1:8" x14ac:dyDescent="0.25">
      <c r="A42">
        <v>41</v>
      </c>
      <c r="B42" t="s">
        <v>9</v>
      </c>
      <c r="C42">
        <v>5.0359999999999996</v>
      </c>
      <c r="D42">
        <f>VLOOKUP(VLOOKUP(C42,Departamentos_y_municipios_de_C!$A$2:$G$1124,5,0),'Departamentos DANE'!$A$3:$B$35,2,0)</f>
        <v>3</v>
      </c>
      <c r="E42">
        <v>0</v>
      </c>
      <c r="F42">
        <v>0</v>
      </c>
      <c r="H42" t="str">
        <f t="shared" si="0"/>
        <v>INSERT INTO `ciudadcol`(`ciu_cod_dane`, `ciu_nombre`, `ciu_capital_dep`, `ciu_capital_ter`, `ciu_deptocol_id`) VALUES ('5,036','Angelópolis',0,0,3);</v>
      </c>
    </row>
    <row r="43" spans="1:8" x14ac:dyDescent="0.25">
      <c r="A43">
        <v>42</v>
      </c>
      <c r="B43" t="s">
        <v>10</v>
      </c>
      <c r="C43">
        <v>5.0380000000000003</v>
      </c>
      <c r="D43">
        <f>VLOOKUP(VLOOKUP(C43,Departamentos_y_municipios_de_C!$A$2:$G$1124,5,0),'Departamentos DANE'!$A$3:$B$35,2,0)</f>
        <v>3</v>
      </c>
      <c r="E43">
        <v>0</v>
      </c>
      <c r="F43">
        <v>0</v>
      </c>
      <c r="H43" t="str">
        <f t="shared" si="0"/>
        <v>INSERT INTO `ciudadcol`(`ciu_cod_dane`, `ciu_nombre`, `ciu_capital_dep`, `ciu_capital_ter`, `ciu_deptocol_id`) VALUES ('5,038','Angostura',0,0,3);</v>
      </c>
    </row>
    <row r="44" spans="1:8" x14ac:dyDescent="0.25">
      <c r="A44">
        <v>43</v>
      </c>
      <c r="B44" t="s">
        <v>151</v>
      </c>
      <c r="C44">
        <v>25.04</v>
      </c>
      <c r="D44">
        <f>VLOOKUP(VLOOKUP(C44,Departamentos_y_municipios_de_C!$A$2:$G$1124,5,0),'Departamentos DANE'!$A$3:$B$35,2,0)</f>
        <v>17</v>
      </c>
      <c r="E44">
        <v>0</v>
      </c>
      <c r="F44">
        <v>0</v>
      </c>
      <c r="H44" t="str">
        <f t="shared" si="0"/>
        <v>INSERT INTO `ciudadcol`(`ciu_cod_dane`, `ciu_nombre`, `ciu_capital_dep`, `ciu_capital_ter`, `ciu_deptocol_id`) VALUES ('25,04','Anolaima',0,0,17);</v>
      </c>
    </row>
    <row r="45" spans="1:8" x14ac:dyDescent="0.25">
      <c r="A45">
        <v>44</v>
      </c>
      <c r="B45" t="s">
        <v>11</v>
      </c>
      <c r="C45">
        <v>5.04</v>
      </c>
      <c r="D45">
        <f>VLOOKUP(VLOOKUP(C45,Departamentos_y_municipios_de_C!$A$2:$G$1124,5,0),'Departamentos DANE'!$A$3:$B$35,2,0)</f>
        <v>3</v>
      </c>
      <c r="E45">
        <v>0</v>
      </c>
      <c r="F45">
        <v>0</v>
      </c>
      <c r="H45" t="str">
        <f t="shared" si="0"/>
        <v>INSERT INTO `ciudadcol`(`ciu_cod_dane`, `ciu_nombre`, `ciu_capital_dep`, `ciu_capital_ter`, `ciu_deptocol_id`) VALUES ('5,04','Anorí',0,0,3);</v>
      </c>
    </row>
    <row r="46" spans="1:8" x14ac:dyDescent="0.25">
      <c r="A46">
        <v>45</v>
      </c>
      <c r="B46" t="s">
        <v>326</v>
      </c>
      <c r="C46">
        <v>17.042000000000002</v>
      </c>
      <c r="D46">
        <f>VLOOKUP(VLOOKUP(C46,Departamentos_y_municipios_de_C!$A$2:$G$1124,5,0),'Departamentos DANE'!$A$3:$B$35,2,0)</f>
        <v>10</v>
      </c>
      <c r="E46">
        <v>0</v>
      </c>
      <c r="F46">
        <v>0</v>
      </c>
      <c r="H46" t="str">
        <f t="shared" si="0"/>
        <v>INSERT INTO `ciudadcol`(`ciu_cod_dane`, `ciu_nombre`, `ciu_capital_dep`, `ciu_capital_ter`, `ciu_deptocol_id`) VALUES ('17,042','Anserma',0,0,10);</v>
      </c>
    </row>
    <row r="47" spans="1:8" x14ac:dyDescent="0.25">
      <c r="A47">
        <v>46</v>
      </c>
      <c r="B47" t="s">
        <v>1023</v>
      </c>
      <c r="C47">
        <v>76.040999999999997</v>
      </c>
      <c r="D47">
        <f>VLOOKUP(VLOOKUP(C47,Departamentos_y_municipios_de_C!$A$2:$G$1124,5,0),'Departamentos DANE'!$A$3:$B$35,2,0)</f>
        <v>32</v>
      </c>
      <c r="E47">
        <v>0</v>
      </c>
      <c r="F47">
        <v>0</v>
      </c>
      <c r="H47" t="str">
        <f t="shared" si="0"/>
        <v>INSERT INTO `ciudadcol`(`ciu_cod_dane`, `ciu_nombre`, `ciu_capital_dep`, `ciu_capital_ter`, `ciu_deptocol_id`) VALUES ('76,041','Ansermanuevo',0,0,32);</v>
      </c>
    </row>
    <row r="48" spans="1:8" x14ac:dyDescent="0.25">
      <c r="A48">
        <v>47</v>
      </c>
      <c r="B48" t="s">
        <v>15</v>
      </c>
      <c r="C48">
        <v>5.0439999999999996</v>
      </c>
      <c r="D48">
        <f>VLOOKUP(VLOOKUP(C48,Departamentos_y_municipios_de_C!$A$2:$G$1124,5,0),'Departamentos DANE'!$A$3:$B$35,2,0)</f>
        <v>3</v>
      </c>
      <c r="E48">
        <v>0</v>
      </c>
      <c r="F48">
        <v>0</v>
      </c>
      <c r="H48" t="str">
        <f t="shared" si="0"/>
        <v>INSERT INTO `ciudadcol`(`ciu_cod_dane`, `ciu_nombre`, `ciu_capital_dep`, `ciu_capital_ter`, `ciu_deptocol_id`) VALUES ('5,044','Anza',0,0,3);</v>
      </c>
    </row>
    <row r="49" spans="1:8" x14ac:dyDescent="0.25">
      <c r="A49">
        <v>48</v>
      </c>
      <c r="B49" t="s">
        <v>167</v>
      </c>
      <c r="C49">
        <v>73.043000000000006</v>
      </c>
      <c r="D49">
        <f>VLOOKUP(VLOOKUP(C49,Departamentos_y_municipios_de_C!$A$2:$G$1124,5,0),'Departamentos DANE'!$A$3:$B$35,2,0)</f>
        <v>31</v>
      </c>
      <c r="E49">
        <v>0</v>
      </c>
      <c r="F49">
        <v>0</v>
      </c>
      <c r="H49" t="str">
        <f t="shared" si="0"/>
        <v>INSERT INTO `ciudadcol`(`ciu_cod_dane`, `ciu_nombre`, `ciu_capital_dep`, `ciu_capital_ter`, `ciu_deptocol_id`) VALUES ('73,043','Anzoátegui',0,0,31);</v>
      </c>
    </row>
    <row r="50" spans="1:8" x14ac:dyDescent="0.25">
      <c r="A50">
        <v>49</v>
      </c>
      <c r="B50" t="s">
        <v>16</v>
      </c>
      <c r="C50">
        <v>5.0449999999999999</v>
      </c>
      <c r="D50">
        <f>VLOOKUP(VLOOKUP(C50,Departamentos_y_municipios_de_C!$A$2:$G$1124,5,0),'Departamentos DANE'!$A$3:$B$35,2,0)</f>
        <v>3</v>
      </c>
      <c r="E50">
        <v>0</v>
      </c>
      <c r="F50">
        <v>0</v>
      </c>
      <c r="H50" t="str">
        <f t="shared" si="0"/>
        <v>INSERT INTO `ciudadcol`(`ciu_cod_dane`, `ciu_nombre`, `ciu_capital_dep`, `ciu_capital_ter`, `ciu_deptocol_id`) VALUES ('5,045','Apartadó',0,0,3);</v>
      </c>
    </row>
    <row r="51" spans="1:8" x14ac:dyDescent="0.25">
      <c r="A51">
        <v>50</v>
      </c>
      <c r="B51" t="s">
        <v>738</v>
      </c>
      <c r="C51">
        <v>66.045000000000002</v>
      </c>
      <c r="D51">
        <f>VLOOKUP(VLOOKUP(C51,Departamentos_y_municipios_de_C!$A$2:$G$1124,5,0),'Departamentos DANE'!$A$3:$B$35,2,0)</f>
        <v>28</v>
      </c>
      <c r="E51">
        <v>0</v>
      </c>
      <c r="F51">
        <v>0</v>
      </c>
      <c r="H51" t="str">
        <f t="shared" si="0"/>
        <v>INSERT INTO `ciudadcol`(`ciu_cod_dane`, `ciu_nombre`, `ciu_capital_dep`, `ciu_capital_ter`, `ciu_deptocol_id`) VALUES ('66,045','Apía',0,0,28);</v>
      </c>
    </row>
    <row r="52" spans="1:8" x14ac:dyDescent="0.25">
      <c r="A52">
        <v>51</v>
      </c>
      <c r="B52" t="s">
        <v>517</v>
      </c>
      <c r="C52">
        <v>25.599</v>
      </c>
      <c r="D52">
        <f>VLOOKUP(VLOOKUP(C52,Departamentos_y_municipios_de_C!$A$2:$G$1124,5,0),'Departamentos DANE'!$A$3:$B$35,2,0)</f>
        <v>17</v>
      </c>
      <c r="E52">
        <v>0</v>
      </c>
      <c r="F52">
        <v>0</v>
      </c>
      <c r="H52" t="str">
        <f t="shared" si="0"/>
        <v>INSERT INTO `ciudadcol`(`ciu_cod_dane`, `ciu_nombre`, `ciu_capital_dep`, `ciu_capital_ter`, `ciu_deptocol_id`) VALUES ('25,599','Apulo',0,0,17);</v>
      </c>
    </row>
    <row r="53" spans="1:8" x14ac:dyDescent="0.25">
      <c r="A53">
        <v>52</v>
      </c>
      <c r="B53" t="s">
        <v>211</v>
      </c>
      <c r="C53">
        <v>15.047000000000001</v>
      </c>
      <c r="D53">
        <f>VLOOKUP(VLOOKUP(C53,Departamentos_y_municipios_de_C!$A$2:$G$1124,5,0),'Departamentos DANE'!$A$3:$B$35,2,0)</f>
        <v>9</v>
      </c>
      <c r="E53">
        <v>0</v>
      </c>
      <c r="F53">
        <v>0</v>
      </c>
      <c r="H53" t="str">
        <f t="shared" si="0"/>
        <v>INSERT INTO `ciudadcol`(`ciu_cod_dane`, `ciu_nombre`, `ciu_capital_dep`, `ciu_capital_ter`, `ciu_deptocol_id`) VALUES ('15,047','Aquitania',0,0,9);</v>
      </c>
    </row>
    <row r="54" spans="1:8" x14ac:dyDescent="0.25">
      <c r="A54">
        <v>53</v>
      </c>
      <c r="B54" t="s">
        <v>631</v>
      </c>
      <c r="C54">
        <v>47.052999999999997</v>
      </c>
      <c r="D54">
        <f>VLOOKUP(VLOOKUP(C54,Departamentos_y_municipios_de_C!$A$2:$G$1124,5,0),'Departamentos DANE'!$A$3:$B$35,2,0)</f>
        <v>22</v>
      </c>
      <c r="E54">
        <v>0</v>
      </c>
      <c r="F54">
        <v>0</v>
      </c>
      <c r="H54" t="str">
        <f t="shared" si="0"/>
        <v>INSERT INTO `ciudadcol`(`ciu_cod_dane`, `ciu_nombre`, `ciu_capital_dep`, `ciu_capital_ter`, `ciu_deptocol_id`) VALUES ('47,053','Aracataca',0,0,22);</v>
      </c>
    </row>
    <row r="55" spans="1:8" x14ac:dyDescent="0.25">
      <c r="A55">
        <v>54</v>
      </c>
      <c r="B55" t="s">
        <v>327</v>
      </c>
      <c r="C55">
        <v>17.05</v>
      </c>
      <c r="D55">
        <f>VLOOKUP(VLOOKUP(C55,Departamentos_y_municipios_de_C!$A$2:$G$1124,5,0),'Departamentos DANE'!$A$3:$B$35,2,0)</f>
        <v>10</v>
      </c>
      <c r="E55">
        <v>0</v>
      </c>
      <c r="F55">
        <v>0</v>
      </c>
      <c r="H55" t="str">
        <f t="shared" si="0"/>
        <v>INSERT INTO `ciudadcol`(`ciu_cod_dane`, `ciu_nombre`, `ciu_capital_dep`, `ciu_capital_ter`, `ciu_deptocol_id`) VALUES ('17,05','Aranzazu',0,0,10);</v>
      </c>
    </row>
    <row r="56" spans="1:8" x14ac:dyDescent="0.25">
      <c r="A56">
        <v>55</v>
      </c>
      <c r="B56" t="s">
        <v>750</v>
      </c>
      <c r="C56">
        <v>68.051000000000002</v>
      </c>
      <c r="D56">
        <f>VLOOKUP(VLOOKUP(C56,Departamentos_y_municipios_de_C!$A$2:$G$1124,5,0),'Departamentos DANE'!$A$3:$B$35,2,0)</f>
        <v>29</v>
      </c>
      <c r="E56">
        <v>0</v>
      </c>
      <c r="F56">
        <v>0</v>
      </c>
      <c r="H56" t="str">
        <f t="shared" si="0"/>
        <v>INSERT INTO `ciudadcol`(`ciu_cod_dane`, `ciu_nombre`, `ciu_capital_dep`, `ciu_capital_ter`, `ciu_deptocol_id`) VALUES ('68,051','Aratoca',0,0,29);</v>
      </c>
    </row>
    <row r="57" spans="1:8" x14ac:dyDescent="0.25">
      <c r="A57">
        <v>56</v>
      </c>
      <c r="B57" t="s">
        <v>863</v>
      </c>
      <c r="C57">
        <v>81.001000000000005</v>
      </c>
      <c r="D57">
        <f>VLOOKUP(VLOOKUP(C57,Departamentos_y_municipios_de_C!$A$2:$G$1124,5,0),'Departamentos DANE'!$A$3:$B$35,2,0)</f>
        <v>4</v>
      </c>
      <c r="E57">
        <v>1</v>
      </c>
      <c r="F57">
        <v>0</v>
      </c>
      <c r="H57" t="str">
        <f t="shared" si="0"/>
        <v>INSERT INTO `ciudadcol`(`ciu_cod_dane`, `ciu_nombre`, `ciu_capital_dep`, `ciu_capital_ter`, `ciu_deptocol_id`) VALUES ('81,001','Arauca',1,0,4);</v>
      </c>
    </row>
    <row r="58" spans="1:8" x14ac:dyDescent="0.25">
      <c r="A58">
        <v>57</v>
      </c>
      <c r="B58" t="s">
        <v>864</v>
      </c>
      <c r="C58">
        <v>81.064999999999998</v>
      </c>
      <c r="D58">
        <f>VLOOKUP(VLOOKUP(C58,Departamentos_y_municipios_de_C!$A$2:$G$1124,5,0),'Departamentos DANE'!$A$3:$B$35,2,0)</f>
        <v>4</v>
      </c>
      <c r="E58">
        <v>0</v>
      </c>
      <c r="F58">
        <v>0</v>
      </c>
      <c r="H58" t="str">
        <f t="shared" si="0"/>
        <v>INSERT INTO `ciudadcol`(`ciu_cod_dane`, `ciu_nombre`, `ciu_capital_dep`, `ciu_capital_ter`, `ciu_deptocol_id`) VALUES ('81,065','Arauquita',0,0,4);</v>
      </c>
    </row>
    <row r="59" spans="1:8" x14ac:dyDescent="0.25">
      <c r="A59">
        <v>58</v>
      </c>
      <c r="B59" t="s">
        <v>455</v>
      </c>
      <c r="C59">
        <v>25.053000000000001</v>
      </c>
      <c r="D59">
        <f>VLOOKUP(VLOOKUP(C59,Departamentos_y_municipios_de_C!$A$2:$G$1124,5,0),'Departamentos DANE'!$A$3:$B$35,2,0)</f>
        <v>17</v>
      </c>
      <c r="E59">
        <v>0</v>
      </c>
      <c r="F59">
        <v>0</v>
      </c>
      <c r="H59" t="str">
        <f t="shared" si="0"/>
        <v>INSERT INTO `ciudadcol`(`ciu_cod_dane`, `ciu_nombre`, `ciu_capital_dep`, `ciu_capital_ter`, `ciu_deptocol_id`) VALUES ('25,053','Arbeláez',0,0,17);</v>
      </c>
    </row>
    <row r="60" spans="1:8" x14ac:dyDescent="0.25">
      <c r="A60">
        <v>59</v>
      </c>
      <c r="B60" t="s">
        <v>609</v>
      </c>
      <c r="C60">
        <v>52.051000000000002</v>
      </c>
      <c r="D60">
        <f>VLOOKUP(VLOOKUP(C60,Departamentos_y_municipios_de_C!$A$2:$G$1124,5,0),'Departamentos DANE'!$A$3:$B$35,2,0)</f>
        <v>24</v>
      </c>
      <c r="E60">
        <v>0</v>
      </c>
      <c r="F60">
        <v>0</v>
      </c>
      <c r="H60" t="str">
        <f t="shared" si="0"/>
        <v>INSERT INTO `ciudadcol`(`ciu_cod_dane`, `ciu_nombre`, `ciu_capital_dep`, `ciu_capital_ter`, `ciu_deptocol_id`) VALUES ('52,051','Arboleda',0,0,24);</v>
      </c>
    </row>
    <row r="61" spans="1:8" x14ac:dyDescent="0.25">
      <c r="A61">
        <v>60</v>
      </c>
      <c r="B61" t="s">
        <v>1020</v>
      </c>
      <c r="C61">
        <v>54.051000000000002</v>
      </c>
      <c r="D61">
        <f>VLOOKUP(VLOOKUP(C61,Departamentos_y_municipios_de_C!$A$2:$G$1124,5,0),'Departamentos DANE'!$A$3:$B$35,2,0)</f>
        <v>25</v>
      </c>
      <c r="E61">
        <v>0</v>
      </c>
      <c r="F61">
        <v>0</v>
      </c>
      <c r="H61" t="str">
        <f t="shared" si="0"/>
        <v>INSERT INTO `ciudadcol`(`ciu_cod_dane`, `ciu_nombre`, `ciu_capital_dep`, `ciu_capital_ter`, `ciu_deptocol_id`) VALUES ('54,051','Arboledas',0,0,25);</v>
      </c>
    </row>
    <row r="62" spans="1:8" x14ac:dyDescent="0.25">
      <c r="A62">
        <v>61</v>
      </c>
      <c r="B62" t="s">
        <v>17</v>
      </c>
      <c r="C62">
        <v>5.0510000000000002</v>
      </c>
      <c r="D62">
        <f>VLOOKUP(VLOOKUP(C62,Departamentos_y_municipios_de_C!$A$2:$G$1124,5,0),'Departamentos DANE'!$A$3:$B$35,2,0)</f>
        <v>3</v>
      </c>
      <c r="E62">
        <v>0</v>
      </c>
      <c r="F62">
        <v>0</v>
      </c>
      <c r="H62" t="str">
        <f t="shared" si="0"/>
        <v>INSERT INTO `ciudadcol`(`ciu_cod_dane`, `ciu_nombre`, `ciu_capital_dep`, `ciu_capital_ter`, `ciu_deptocol_id`) VALUES ('5,051','Arboletes',0,0,3);</v>
      </c>
    </row>
    <row r="63" spans="1:8" x14ac:dyDescent="0.25">
      <c r="A63">
        <v>62</v>
      </c>
      <c r="B63" t="s">
        <v>212</v>
      </c>
      <c r="C63">
        <v>15.051</v>
      </c>
      <c r="D63">
        <f>VLOOKUP(VLOOKUP(C63,Departamentos_y_municipios_de_C!$A$2:$G$1124,5,0),'Departamentos DANE'!$A$3:$B$35,2,0)</f>
        <v>9</v>
      </c>
      <c r="E63">
        <v>0</v>
      </c>
      <c r="F63">
        <v>0</v>
      </c>
      <c r="H63" t="str">
        <f t="shared" si="0"/>
        <v>INSERT INTO `ciudadcol`(`ciu_cod_dane`, `ciu_nombre`, `ciu_capital_dep`, `ciu_capital_ter`, `ciu_deptocol_id`) VALUES ('15,051','Arcabuco',0,0,9);</v>
      </c>
    </row>
    <row r="64" spans="1:8" x14ac:dyDescent="0.25">
      <c r="A64">
        <v>63</v>
      </c>
      <c r="B64" t="s">
        <v>168</v>
      </c>
      <c r="C64">
        <v>13.042</v>
      </c>
      <c r="D64">
        <f>VLOOKUP(VLOOKUP(C64,Departamentos_y_municipios_de_C!$A$2:$G$1124,5,0),'Departamentos DANE'!$A$3:$B$35,2,0)</f>
        <v>8</v>
      </c>
      <c r="E64">
        <v>0</v>
      </c>
      <c r="F64">
        <v>0</v>
      </c>
      <c r="H64" t="str">
        <f t="shared" si="0"/>
        <v>INSERT INTO `ciudadcol`(`ciu_cod_dane`, `ciu_nombre`, `ciu_capital_dep`, `ciu_capital_ter`, `ciu_deptocol_id`) VALUES ('13,042','Arenal',0,0,8);</v>
      </c>
    </row>
    <row r="65" spans="1:8" x14ac:dyDescent="0.25">
      <c r="A65">
        <v>64</v>
      </c>
      <c r="B65" t="s">
        <v>18</v>
      </c>
      <c r="C65">
        <v>5.0549999999999997</v>
      </c>
      <c r="D65">
        <f>VLOOKUP(VLOOKUP(C65,Departamentos_y_municipios_de_C!$A$2:$G$1124,5,0),'Departamentos DANE'!$A$3:$B$35,2,0)</f>
        <v>3</v>
      </c>
      <c r="E65">
        <v>0</v>
      </c>
      <c r="F65">
        <v>0</v>
      </c>
      <c r="H65" t="str">
        <f t="shared" si="0"/>
        <v>INSERT INTO `ciudadcol`(`ciu_cod_dane`, `ciu_nombre`, `ciu_capital_dep`, `ciu_capital_ter`, `ciu_deptocol_id`) VALUES ('5,055','Argelia',0,0,3);</v>
      </c>
    </row>
    <row r="66" spans="1:8" x14ac:dyDescent="0.25">
      <c r="A66">
        <v>65</v>
      </c>
      <c r="B66" t="s">
        <v>18</v>
      </c>
      <c r="C66">
        <v>19.05</v>
      </c>
      <c r="D66">
        <f>VLOOKUP(VLOOKUP(C66,Departamentos_y_municipios_de_C!$A$2:$G$1124,5,0),'Departamentos DANE'!$A$3:$B$35,2,0)</f>
        <v>13</v>
      </c>
      <c r="E66">
        <v>0</v>
      </c>
      <c r="F66">
        <v>0</v>
      </c>
      <c r="H66" t="str">
        <f t="shared" si="0"/>
        <v>INSERT INTO `ciudadcol`(`ciu_cod_dane`, `ciu_nombre`, `ciu_capital_dep`, `ciu_capital_ter`, `ciu_deptocol_id`) VALUES ('19,05','Argelia',0,0,13);</v>
      </c>
    </row>
    <row r="67" spans="1:8" x14ac:dyDescent="0.25">
      <c r="A67">
        <v>66</v>
      </c>
      <c r="B67" t="s">
        <v>18</v>
      </c>
      <c r="C67">
        <v>76.054000000000002</v>
      </c>
      <c r="D67">
        <f>VLOOKUP(VLOOKUP(C67,Departamentos_y_municipios_de_C!$A$2:$G$1124,5,0),'Departamentos DANE'!$A$3:$B$35,2,0)</f>
        <v>32</v>
      </c>
      <c r="E67">
        <v>0</v>
      </c>
      <c r="F67">
        <v>0</v>
      </c>
      <c r="H67" t="str">
        <f t="shared" ref="H67:H130" si="1">CONCATENATE("INSERT INTO `ciudadcol`(`ciu_cod_dane`, `ciu_nombre`, `ciu_capital_dep`, `ciu_capital_ter`, `ciu_deptocol_id`) VALUES ('",C67,"','",B67,"',",E67,",",F67,",",D67,");")</f>
        <v>INSERT INTO `ciudadcol`(`ciu_cod_dane`, `ciu_nombre`, `ciu_capital_dep`, `ciu_capital_ter`, `ciu_deptocol_id`) VALUES ('76,054','Argelia',0,0,32);</v>
      </c>
    </row>
    <row r="68" spans="1:8" x14ac:dyDescent="0.25">
      <c r="A68">
        <v>67</v>
      </c>
      <c r="B68" t="s">
        <v>632</v>
      </c>
      <c r="C68">
        <v>47.058</v>
      </c>
      <c r="D68">
        <f>VLOOKUP(VLOOKUP(C68,Departamentos_y_municipios_de_C!$A$2:$G$1124,5,0),'Departamentos DANE'!$A$3:$B$35,2,0)</f>
        <v>22</v>
      </c>
      <c r="E68">
        <v>0</v>
      </c>
      <c r="F68">
        <v>0</v>
      </c>
      <c r="H68" t="str">
        <f t="shared" si="1"/>
        <v>INSERT INTO `ciudadcol`(`ciu_cod_dane`, `ciu_nombre`, `ciu_capital_dep`, `ciu_capital_ter`, `ciu_deptocol_id`) VALUES ('47,058','Ariguaní',0,0,22);</v>
      </c>
    </row>
    <row r="69" spans="1:8" x14ac:dyDescent="0.25">
      <c r="A69">
        <v>68</v>
      </c>
      <c r="B69" t="s">
        <v>169</v>
      </c>
      <c r="C69">
        <v>13.052</v>
      </c>
      <c r="D69">
        <f>VLOOKUP(VLOOKUP(C69,Departamentos_y_municipios_de_C!$A$2:$G$1124,5,0),'Departamentos DANE'!$A$3:$B$35,2,0)</f>
        <v>8</v>
      </c>
      <c r="E69">
        <v>0</v>
      </c>
      <c r="F69">
        <v>0</v>
      </c>
      <c r="H69" t="str">
        <f t="shared" si="1"/>
        <v>INSERT INTO `ciudadcol`(`ciu_cod_dane`, `ciu_nombre`, `ciu_capital_dep`, `ciu_capital_ter`, `ciu_deptocol_id`) VALUES ('13,052','Arjona',0,0,8);</v>
      </c>
    </row>
    <row r="70" spans="1:8" x14ac:dyDescent="0.25">
      <c r="A70">
        <v>69</v>
      </c>
      <c r="B70" t="s">
        <v>19</v>
      </c>
      <c r="C70">
        <v>5.0590000000000002</v>
      </c>
      <c r="D70">
        <f>VLOOKUP(VLOOKUP(C70,Departamentos_y_municipios_de_C!$A$2:$G$1124,5,0),'Departamentos DANE'!$A$3:$B$35,2,0)</f>
        <v>3</v>
      </c>
      <c r="E70">
        <v>0</v>
      </c>
      <c r="F70">
        <v>0</v>
      </c>
      <c r="H70" t="str">
        <f t="shared" si="1"/>
        <v>INSERT INTO `ciudadcol`(`ciu_cod_dane`, `ciu_nombre`, `ciu_capital_dep`, `ciu_capital_ter`, `ciu_deptocol_id`) VALUES ('5,059','Armenia',0,0,3);</v>
      </c>
    </row>
    <row r="71" spans="1:8" x14ac:dyDescent="0.25">
      <c r="A71">
        <v>70</v>
      </c>
      <c r="B71" t="s">
        <v>19</v>
      </c>
      <c r="C71">
        <v>63.000999999999998</v>
      </c>
      <c r="D71">
        <f>VLOOKUP(VLOOKUP(C71,Departamentos_y_municipios_de_C!$A$2:$G$1124,5,0),'Departamentos DANE'!$A$3:$B$35,2,0)</f>
        <v>27</v>
      </c>
      <c r="E71">
        <v>1</v>
      </c>
      <c r="F71">
        <v>0</v>
      </c>
      <c r="H71" t="str">
        <f t="shared" si="1"/>
        <v>INSERT INTO `ciudadcol`(`ciu_cod_dane`, `ciu_nombre`, `ciu_capital_dep`, `ciu_capital_ter`, `ciu_deptocol_id`) VALUES ('63,001','Armenia',1,0,27);</v>
      </c>
    </row>
    <row r="72" spans="1:8" x14ac:dyDescent="0.25">
      <c r="A72">
        <v>71</v>
      </c>
      <c r="B72" t="s">
        <v>829</v>
      </c>
      <c r="C72">
        <v>73.055000000000007</v>
      </c>
      <c r="D72">
        <f>VLOOKUP(VLOOKUP(C72,Departamentos_y_municipios_de_C!$A$2:$G$1124,5,0),'Departamentos DANE'!$A$3:$B$35,2,0)</f>
        <v>31</v>
      </c>
      <c r="E72">
        <v>0</v>
      </c>
      <c r="F72">
        <v>0</v>
      </c>
      <c r="H72" t="str">
        <f t="shared" si="1"/>
        <v>INSERT INTO `ciudadcol`(`ciu_cod_dane`, `ciu_nombre`, `ciu_capital_dep`, `ciu_capital_ter`, `ciu_deptocol_id`) VALUES ('73,055','Armero',0,0,31);</v>
      </c>
    </row>
    <row r="73" spans="1:8" x14ac:dyDescent="0.25">
      <c r="A73">
        <v>72</v>
      </c>
      <c r="B73" t="s">
        <v>170</v>
      </c>
      <c r="C73">
        <v>13.061999999999999</v>
      </c>
      <c r="D73">
        <f>VLOOKUP(VLOOKUP(C73,Departamentos_y_municipios_de_C!$A$2:$G$1124,5,0),'Departamentos DANE'!$A$3:$B$35,2,0)</f>
        <v>8</v>
      </c>
      <c r="E73">
        <v>0</v>
      </c>
      <c r="F73">
        <v>0</v>
      </c>
      <c r="H73" t="str">
        <f t="shared" si="1"/>
        <v>INSERT INTO `ciudadcol`(`ciu_cod_dane`, `ciu_nombre`, `ciu_capital_dep`, `ciu_capital_ter`, `ciu_deptocol_id`) VALUES ('13,062','Arroyohondo',0,0,8);</v>
      </c>
    </row>
    <row r="74" spans="1:8" x14ac:dyDescent="0.25">
      <c r="A74">
        <v>73</v>
      </c>
      <c r="B74" t="s">
        <v>402</v>
      </c>
      <c r="C74">
        <v>20.032</v>
      </c>
      <c r="D74">
        <f>VLOOKUP(VLOOKUP(C74,Departamentos_y_municipios_de_C!$A$2:$G$1124,5,0),'Departamentos DANE'!$A$3:$B$35,2,0)</f>
        <v>14</v>
      </c>
      <c r="E74">
        <v>0</v>
      </c>
      <c r="F74">
        <v>0</v>
      </c>
      <c r="H74" t="str">
        <f t="shared" si="1"/>
        <v>INSERT INTO `ciudadcol`(`ciu_cod_dane`, `ciu_nombre`, `ciu_capital_dep`, `ciu_capital_ter`, `ciu_deptocol_id`) VALUES ('20,032','Astrea',0,0,14);</v>
      </c>
    </row>
    <row r="75" spans="1:8" x14ac:dyDescent="0.25">
      <c r="A75">
        <v>74</v>
      </c>
      <c r="B75" t="s">
        <v>830</v>
      </c>
      <c r="C75">
        <v>73.066999999999993</v>
      </c>
      <c r="D75">
        <f>VLOOKUP(VLOOKUP(C75,Departamentos_y_municipios_de_C!$A$2:$G$1124,5,0),'Departamentos DANE'!$A$3:$B$35,2,0)</f>
        <v>31</v>
      </c>
      <c r="E75">
        <v>0</v>
      </c>
      <c r="F75">
        <v>0</v>
      </c>
      <c r="H75" t="str">
        <f t="shared" si="1"/>
        <v>INSERT INTO `ciudadcol`(`ciu_cod_dane`, `ciu_nombre`, `ciu_capital_dep`, `ciu_capital_ter`, `ciu_deptocol_id`) VALUES ('73,067','Ataco',0,0,31);</v>
      </c>
    </row>
    <row r="76" spans="1:8" x14ac:dyDescent="0.25">
      <c r="A76">
        <v>75</v>
      </c>
      <c r="B76" t="s">
        <v>559</v>
      </c>
      <c r="C76">
        <v>27.05</v>
      </c>
      <c r="D76">
        <f>VLOOKUP(VLOOKUP(C76,Departamentos_y_municipios_de_C!$A$2:$G$1124,5,0),'Departamentos DANE'!$A$3:$B$35,2,0)</f>
        <v>15</v>
      </c>
      <c r="E76">
        <v>0</v>
      </c>
      <c r="F76">
        <v>0</v>
      </c>
      <c r="H76" t="str">
        <f t="shared" si="1"/>
        <v>INSERT INTO `ciudadcol`(`ciu_cod_dane`, `ciu_nombre`, `ciu_capital_dep`, `ciu_capital_ter`, `ciu_deptocol_id`) VALUES ('27,05','Atrato',0,0,15);</v>
      </c>
    </row>
    <row r="77" spans="1:8" x14ac:dyDescent="0.25">
      <c r="A77">
        <v>76</v>
      </c>
      <c r="B77" t="s">
        <v>425</v>
      </c>
      <c r="C77">
        <v>23.068000000000001</v>
      </c>
      <c r="D77">
        <f>VLOOKUP(VLOOKUP(C77,Departamentos_y_municipios_de_C!$A$2:$G$1124,5,0),'Departamentos DANE'!$A$3:$B$35,2,0)</f>
        <v>16</v>
      </c>
      <c r="E77">
        <v>0</v>
      </c>
      <c r="F77">
        <v>0</v>
      </c>
      <c r="H77" t="str">
        <f t="shared" si="1"/>
        <v>INSERT INTO `ciudadcol`(`ciu_cod_dane`, `ciu_nombre`, `ciu_capital_dep`, `ciu_capital_ter`, `ciu_deptocol_id`) VALUES ('23,068','Ayapel',0,0,16);</v>
      </c>
    </row>
    <row r="78" spans="1:8" x14ac:dyDescent="0.25">
      <c r="A78">
        <v>77</v>
      </c>
      <c r="B78" t="s">
        <v>560</v>
      </c>
      <c r="C78">
        <v>27.073</v>
      </c>
      <c r="D78">
        <f>VLOOKUP(VLOOKUP(C78,Departamentos_y_municipios_de_C!$A$2:$G$1124,5,0),'Departamentos DANE'!$A$3:$B$35,2,0)</f>
        <v>15</v>
      </c>
      <c r="E78">
        <v>0</v>
      </c>
      <c r="F78">
        <v>0</v>
      </c>
      <c r="H78" t="str">
        <f t="shared" si="1"/>
        <v>INSERT INTO `ciudadcol`(`ciu_cod_dane`, `ciu_nombre`, `ciu_capital_dep`, `ciu_capital_ter`, `ciu_deptocol_id`) VALUES ('27,073','Bagadó',0,0,15);</v>
      </c>
    </row>
    <row r="79" spans="1:8" x14ac:dyDescent="0.25">
      <c r="A79">
        <v>78</v>
      </c>
      <c r="B79" t="s">
        <v>561</v>
      </c>
      <c r="C79">
        <v>27.074999999999999</v>
      </c>
      <c r="D79">
        <f>VLOOKUP(VLOOKUP(C79,Departamentos_y_municipios_de_C!$A$2:$G$1124,5,0),'Departamentos DANE'!$A$3:$B$35,2,0)</f>
        <v>15</v>
      </c>
      <c r="E79">
        <v>0</v>
      </c>
      <c r="F79">
        <v>0</v>
      </c>
      <c r="H79" t="str">
        <f t="shared" si="1"/>
        <v>INSERT INTO `ciudadcol`(`ciu_cod_dane`, `ciu_nombre`, `ciu_capital_dep`, `ciu_capital_ter`, `ciu_deptocol_id`) VALUES ('27,075','Bahía Solano',0,0,15);</v>
      </c>
    </row>
    <row r="80" spans="1:8" x14ac:dyDescent="0.25">
      <c r="A80">
        <v>79</v>
      </c>
      <c r="B80" t="s">
        <v>562</v>
      </c>
      <c r="C80">
        <v>27.077000000000002</v>
      </c>
      <c r="D80">
        <f>VLOOKUP(VLOOKUP(C80,Departamentos_y_municipios_de_C!$A$2:$G$1124,5,0),'Departamentos DANE'!$A$3:$B$35,2,0)</f>
        <v>15</v>
      </c>
      <c r="E80">
        <v>0</v>
      </c>
      <c r="F80">
        <v>0</v>
      </c>
      <c r="H80" t="str">
        <f t="shared" si="1"/>
        <v>INSERT INTO `ciudadcol`(`ciu_cod_dane`, `ciu_nombre`, `ciu_capital_dep`, `ciu_capital_ter`, `ciu_deptocol_id`) VALUES ('27,077','Bajo Baudó',0,0,15);</v>
      </c>
    </row>
    <row r="81" spans="1:8" x14ac:dyDescent="0.25">
      <c r="A81">
        <v>80</v>
      </c>
      <c r="B81" t="s">
        <v>366</v>
      </c>
      <c r="C81">
        <v>19.074999999999999</v>
      </c>
      <c r="D81">
        <f>VLOOKUP(VLOOKUP(C81,Departamentos_y_municipios_de_C!$A$2:$G$1124,5,0),'Departamentos DANE'!$A$3:$B$35,2,0)</f>
        <v>13</v>
      </c>
      <c r="E81">
        <v>0</v>
      </c>
      <c r="F81">
        <v>0</v>
      </c>
      <c r="H81" t="str">
        <f t="shared" si="1"/>
        <v>INSERT INTO `ciudadcol`(`ciu_cod_dane`, `ciu_nombre`, `ciu_capital_dep`, `ciu_capital_ter`, `ciu_deptocol_id`) VALUES ('19,075','Balboa',0,0,13);</v>
      </c>
    </row>
    <row r="82" spans="1:8" x14ac:dyDescent="0.25">
      <c r="A82">
        <v>81</v>
      </c>
      <c r="B82" t="s">
        <v>366</v>
      </c>
      <c r="C82">
        <v>66.075000000000003</v>
      </c>
      <c r="D82">
        <f>VLOOKUP(VLOOKUP(C82,Departamentos_y_municipios_de_C!$A$2:$G$1124,5,0),'Departamentos DANE'!$A$3:$B$35,2,0)</f>
        <v>28</v>
      </c>
      <c r="E82">
        <v>0</v>
      </c>
      <c r="F82">
        <v>0</v>
      </c>
      <c r="H82" t="str">
        <f t="shared" si="1"/>
        <v>INSERT INTO `ciudadcol`(`ciu_cod_dane`, `ciu_nombre`, `ciu_capital_dep`, `ciu_capital_ter`, `ciu_deptocol_id`) VALUES ('66,075','Balboa',0,0,28);</v>
      </c>
    </row>
    <row r="83" spans="1:8" x14ac:dyDescent="0.25">
      <c r="A83">
        <v>82</v>
      </c>
      <c r="B83" t="s">
        <v>139</v>
      </c>
      <c r="C83">
        <v>8.0779999999999994</v>
      </c>
      <c r="D83">
        <f>VLOOKUP(VLOOKUP(C83,Departamentos_y_municipios_de_C!$A$2:$G$1124,5,0),'Departamentos DANE'!$A$3:$B$35,2,0)</f>
        <v>6</v>
      </c>
      <c r="E83">
        <v>0</v>
      </c>
      <c r="F83">
        <v>0</v>
      </c>
      <c r="H83" t="str">
        <f t="shared" si="1"/>
        <v>INSERT INTO `ciudadcol`(`ciu_cod_dane`, `ciu_nombre`, `ciu_capital_dep`, `ciu_capital_ter`, `ciu_deptocol_id`) VALUES ('8,078','Baranoa',0,0,6);</v>
      </c>
    </row>
    <row r="84" spans="1:8" x14ac:dyDescent="0.25">
      <c r="A84">
        <v>83</v>
      </c>
      <c r="B84" t="s">
        <v>589</v>
      </c>
      <c r="C84">
        <v>41.078000000000003</v>
      </c>
      <c r="D84">
        <f>VLOOKUP(VLOOKUP(C84,Departamentos_y_municipios_de_C!$A$2:$G$1124,5,0),'Departamentos DANE'!$A$3:$B$35,2,0)</f>
        <v>20</v>
      </c>
      <c r="E84">
        <v>0</v>
      </c>
      <c r="F84">
        <v>0</v>
      </c>
      <c r="H84" t="str">
        <f t="shared" si="1"/>
        <v>INSERT INTO `ciudadcol`(`ciu_cod_dane`, `ciu_nombre`, `ciu_capital_dep`, `ciu_capital_ter`, `ciu_deptocol_id`) VALUES ('41,078','Baraya',0,0,20);</v>
      </c>
    </row>
    <row r="85" spans="1:8" x14ac:dyDescent="0.25">
      <c r="A85">
        <v>84</v>
      </c>
      <c r="B85" t="s">
        <v>678</v>
      </c>
      <c r="C85">
        <v>52.079000000000001</v>
      </c>
      <c r="D85">
        <f>VLOOKUP(VLOOKUP(C85,Departamentos_y_municipios_de_C!$A$2:$G$1124,5,0),'Departamentos DANE'!$A$3:$B$35,2,0)</f>
        <v>24</v>
      </c>
      <c r="E85">
        <v>0</v>
      </c>
      <c r="F85">
        <v>0</v>
      </c>
      <c r="H85" t="str">
        <f t="shared" si="1"/>
        <v>INSERT INTO `ciudadcol`(`ciu_cod_dane`, `ciu_nombre`, `ciu_capital_dep`, `ciu_capital_ter`, `ciu_deptocol_id`) VALUES ('52,079','Barbacoas',0,0,24);</v>
      </c>
    </row>
    <row r="86" spans="1:8" x14ac:dyDescent="0.25">
      <c r="A86">
        <v>85</v>
      </c>
      <c r="B86" t="s">
        <v>20</v>
      </c>
      <c r="C86">
        <v>5.0789999999999997</v>
      </c>
      <c r="D86">
        <f>VLOOKUP(VLOOKUP(C86,Departamentos_y_municipios_de_C!$A$2:$G$1124,5,0),'Departamentos DANE'!$A$3:$B$35,2,0)</f>
        <v>3</v>
      </c>
      <c r="E86">
        <v>0</v>
      </c>
      <c r="F86">
        <v>0</v>
      </c>
      <c r="H86" t="str">
        <f t="shared" si="1"/>
        <v>INSERT INTO `ciudadcol`(`ciu_cod_dane`, `ciu_nombre`, `ciu_capital_dep`, `ciu_capital_ter`, `ciu_deptocol_id`) VALUES ('5,079','Barbosa',0,0,3);</v>
      </c>
    </row>
    <row r="87" spans="1:8" x14ac:dyDescent="0.25">
      <c r="A87">
        <v>86</v>
      </c>
      <c r="B87" t="s">
        <v>20</v>
      </c>
      <c r="C87">
        <v>68.076999999999998</v>
      </c>
      <c r="D87">
        <f>VLOOKUP(VLOOKUP(C87,Departamentos_y_municipios_de_C!$A$2:$G$1124,5,0),'Departamentos DANE'!$A$3:$B$35,2,0)</f>
        <v>29</v>
      </c>
      <c r="E87">
        <v>0</v>
      </c>
      <c r="F87">
        <v>0</v>
      </c>
      <c r="H87" t="str">
        <f t="shared" si="1"/>
        <v>INSERT INTO `ciudadcol`(`ciu_cod_dane`, `ciu_nombre`, `ciu_capital_dep`, `ciu_capital_ter`, `ciu_deptocol_id`) VALUES ('68,077','Barbosa',0,0,29);</v>
      </c>
    </row>
    <row r="88" spans="1:8" x14ac:dyDescent="0.25">
      <c r="A88">
        <v>87</v>
      </c>
      <c r="B88" t="s">
        <v>751</v>
      </c>
      <c r="C88">
        <v>68.078999999999994</v>
      </c>
      <c r="D88">
        <f>VLOOKUP(VLOOKUP(C88,Departamentos_y_municipios_de_C!$A$2:$G$1124,5,0),'Departamentos DANE'!$A$3:$B$35,2,0)</f>
        <v>29</v>
      </c>
      <c r="E88">
        <v>0</v>
      </c>
      <c r="F88">
        <v>0</v>
      </c>
      <c r="H88" t="str">
        <f t="shared" si="1"/>
        <v>INSERT INTO `ciudadcol`(`ciu_cod_dane`, `ciu_nombre`, `ciu_capital_dep`, `ciu_capital_ter`, `ciu_deptocol_id`) VALUES ('68,079','Barichara',0,0,29);</v>
      </c>
    </row>
    <row r="89" spans="1:8" x14ac:dyDescent="0.25">
      <c r="A89">
        <v>88</v>
      </c>
      <c r="B89" t="s">
        <v>916</v>
      </c>
      <c r="C89">
        <v>50.11</v>
      </c>
      <c r="D89">
        <f>VLOOKUP(VLOOKUP(C89,Departamentos_y_municipios_de_C!$A$2:$G$1124,5,0),'Departamentos DANE'!$A$3:$B$35,2,0)</f>
        <v>23</v>
      </c>
      <c r="E89">
        <v>0</v>
      </c>
      <c r="F89">
        <v>0</v>
      </c>
      <c r="H89" t="str">
        <f t="shared" si="1"/>
        <v>INSERT INTO `ciudadcol`(`ciu_cod_dane`, `ciu_nombre`, `ciu_capital_dep`, `ciu_capital_ter`, `ciu_deptocol_id`) VALUES ('50,11','Barranca de Upía',0,0,23);</v>
      </c>
    </row>
    <row r="90" spans="1:8" x14ac:dyDescent="0.25">
      <c r="A90">
        <v>89</v>
      </c>
      <c r="B90" t="s">
        <v>752</v>
      </c>
      <c r="C90">
        <v>68.081000000000003</v>
      </c>
      <c r="D90">
        <f>VLOOKUP(VLOOKUP(C90,Departamentos_y_municipios_de_C!$A$2:$G$1124,5,0),'Departamentos DANE'!$A$3:$B$35,2,0)</f>
        <v>29</v>
      </c>
      <c r="E90">
        <v>0</v>
      </c>
      <c r="F90">
        <v>0</v>
      </c>
      <c r="H90" t="str">
        <f t="shared" si="1"/>
        <v>INSERT INTO `ciudadcol`(`ciu_cod_dane`, `ciu_nombre`, `ciu_capital_dep`, `ciu_capital_ter`, `ciu_deptocol_id`) VALUES ('68,081','Barrancabermeja',0,0,29);</v>
      </c>
    </row>
    <row r="91" spans="1:8" x14ac:dyDescent="0.25">
      <c r="A91">
        <v>90</v>
      </c>
      <c r="B91" t="s">
        <v>620</v>
      </c>
      <c r="C91">
        <v>44.078000000000003</v>
      </c>
      <c r="D91">
        <f>VLOOKUP(VLOOKUP(C91,Departamentos_y_municipios_de_C!$A$2:$G$1124,5,0),'Departamentos DANE'!$A$3:$B$35,2,0)</f>
        <v>21</v>
      </c>
      <c r="E91">
        <v>0</v>
      </c>
      <c r="F91">
        <v>0</v>
      </c>
      <c r="H91" t="str">
        <f t="shared" si="1"/>
        <v>INSERT INTO `ciudadcol`(`ciu_cod_dane`, `ciu_nombre`, `ciu_capital_dep`, `ciu_capital_ter`, `ciu_deptocol_id`) VALUES ('44,078','Barrancas',0,0,21);</v>
      </c>
    </row>
    <row r="92" spans="1:8" x14ac:dyDescent="0.25">
      <c r="A92">
        <v>91</v>
      </c>
      <c r="B92" t="s">
        <v>924</v>
      </c>
      <c r="C92">
        <v>13.074</v>
      </c>
      <c r="D92">
        <f>VLOOKUP(VLOOKUP(C92,Departamentos_y_municipios_de_C!$A$2:$G$1124,5,0),'Departamentos DANE'!$A$3:$B$35,2,0)</f>
        <v>8</v>
      </c>
      <c r="E92">
        <v>0</v>
      </c>
      <c r="F92">
        <v>0</v>
      </c>
      <c r="H92" t="str">
        <f t="shared" si="1"/>
        <v>INSERT INTO `ciudadcol`(`ciu_cod_dane`, `ciu_nombre`, `ciu_capital_dep`, `ciu_capital_ter`, `ciu_deptocol_id`) VALUES ('13,074','Barranco de Loba',0,0,8);</v>
      </c>
    </row>
    <row r="93" spans="1:8" x14ac:dyDescent="0.25">
      <c r="A93">
        <v>92</v>
      </c>
      <c r="B93" t="s">
        <v>898</v>
      </c>
      <c r="C93">
        <v>94.343000000000004</v>
      </c>
      <c r="D93">
        <f>VLOOKUP(VLOOKUP(C93,Departamentos_y_municipios_de_C!$A$2:$G$1124,5,0),'Departamentos DANE'!$A$3:$B$35,2,0)</f>
        <v>18</v>
      </c>
      <c r="E93">
        <v>0</v>
      </c>
      <c r="F93">
        <v>0</v>
      </c>
      <c r="H93" t="str">
        <f t="shared" si="1"/>
        <v>INSERT INTO `ciudadcol`(`ciu_cod_dane`, `ciu_nombre`, `ciu_capital_dep`, `ciu_capital_ter`, `ciu_deptocol_id`) VALUES ('94,343','Barranco Minas',0,0,18);</v>
      </c>
    </row>
    <row r="94" spans="1:8" x14ac:dyDescent="0.25">
      <c r="A94">
        <v>93</v>
      </c>
      <c r="B94" t="s">
        <v>138</v>
      </c>
      <c r="C94">
        <v>8.0009999999999994</v>
      </c>
      <c r="D94">
        <f>VLOOKUP(VLOOKUP(C94,Departamentos_y_municipios_de_C!$A$2:$G$1124,5,0),'Departamentos DANE'!$A$3:$B$35,2,0)</f>
        <v>6</v>
      </c>
      <c r="E94">
        <v>1</v>
      </c>
      <c r="F94">
        <v>0</v>
      </c>
      <c r="H94" t="str">
        <f t="shared" si="1"/>
        <v>INSERT INTO `ciudadcol`(`ciu_cod_dane`, `ciu_nombre`, `ciu_capital_dep`, `ciu_capital_ter`, `ciu_deptocol_id`) VALUES ('8,001','Barranquilla',1,0,6);</v>
      </c>
    </row>
    <row r="95" spans="1:8" x14ac:dyDescent="0.25">
      <c r="A95">
        <v>94</v>
      </c>
      <c r="B95" t="s">
        <v>403</v>
      </c>
      <c r="C95">
        <v>20.045000000000002</v>
      </c>
      <c r="D95">
        <f>VLOOKUP(VLOOKUP(C95,Departamentos_y_municipios_de_C!$A$2:$G$1124,5,0),'Departamentos DANE'!$A$3:$B$35,2,0)</f>
        <v>14</v>
      </c>
      <c r="E95">
        <v>0</v>
      </c>
      <c r="F95">
        <v>0</v>
      </c>
      <c r="H95" t="str">
        <f t="shared" si="1"/>
        <v>INSERT INTO `ciudadcol`(`ciu_cod_dane`, `ciu_nombre`, `ciu_capital_dep`, `ciu_capital_ter`, `ciu_deptocol_id`) VALUES ('20,045','Becerril',0,0,14);</v>
      </c>
    </row>
    <row r="96" spans="1:8" x14ac:dyDescent="0.25">
      <c r="A96">
        <v>95</v>
      </c>
      <c r="B96" t="s">
        <v>328</v>
      </c>
      <c r="C96">
        <v>17.088000000000001</v>
      </c>
      <c r="D96">
        <f>VLOOKUP(VLOOKUP(C96,Departamentos_y_municipios_de_C!$A$2:$G$1124,5,0),'Departamentos DANE'!$A$3:$B$35,2,0)</f>
        <v>10</v>
      </c>
      <c r="E96">
        <v>0</v>
      </c>
      <c r="F96">
        <v>0</v>
      </c>
      <c r="H96" t="str">
        <f t="shared" si="1"/>
        <v>INSERT INTO `ciudadcol`(`ciu_cod_dane`, `ciu_nombre`, `ciu_capital_dep`, `ciu_capital_ter`, `ciu_deptocol_id`) VALUES ('17,088','Belalcázar',0,0,10);</v>
      </c>
    </row>
    <row r="97" spans="1:8" x14ac:dyDescent="0.25">
      <c r="A97">
        <v>96</v>
      </c>
      <c r="B97" t="s">
        <v>254</v>
      </c>
      <c r="C97">
        <v>15.087</v>
      </c>
      <c r="D97">
        <f>VLOOKUP(VLOOKUP(C97,Departamentos_y_municipios_de_C!$A$2:$G$1124,5,0),'Departamentos DANE'!$A$3:$B$35,2,0)</f>
        <v>9</v>
      </c>
      <c r="E97">
        <v>0</v>
      </c>
      <c r="F97">
        <v>0</v>
      </c>
      <c r="H97" t="str">
        <f t="shared" si="1"/>
        <v>INSERT INTO `ciudadcol`(`ciu_cod_dane`, `ciu_nombre`, `ciu_capital_dep`, `ciu_capital_ter`, `ciu_deptocol_id`) VALUES ('15,087','Belén',0,0,9);</v>
      </c>
    </row>
    <row r="98" spans="1:8" x14ac:dyDescent="0.25">
      <c r="A98">
        <v>97</v>
      </c>
      <c r="B98" t="s">
        <v>254</v>
      </c>
      <c r="C98">
        <v>52.082999999999998</v>
      </c>
      <c r="D98">
        <f>VLOOKUP(VLOOKUP(C98,Departamentos_y_municipios_de_C!$A$2:$G$1124,5,0),'Departamentos DANE'!$A$3:$B$35,2,0)</f>
        <v>24</v>
      </c>
      <c r="E98">
        <v>0</v>
      </c>
      <c r="F98">
        <v>0</v>
      </c>
      <c r="H98" t="str">
        <f t="shared" si="1"/>
        <v>INSERT INTO `ciudadcol`(`ciu_cod_dane`, `ciu_nombre`, `ciu_capital_dep`, `ciu_capital_ter`, `ciu_deptocol_id`) VALUES ('52,083','Belén',0,0,24);</v>
      </c>
    </row>
    <row r="99" spans="1:8" x14ac:dyDescent="0.25">
      <c r="A99">
        <v>98</v>
      </c>
      <c r="B99" t="s">
        <v>990</v>
      </c>
      <c r="C99">
        <v>27.085999999999999</v>
      </c>
      <c r="D99">
        <f>VLOOKUP(VLOOKUP(C99,Departamentos_y_municipios_de_C!$A$2:$G$1124,5,0),'Departamentos DANE'!$A$3:$B$35,2,0)</f>
        <v>15</v>
      </c>
      <c r="E99">
        <v>0</v>
      </c>
      <c r="F99">
        <v>0</v>
      </c>
      <c r="H99" t="str">
        <f t="shared" si="1"/>
        <v>INSERT INTO `ciudadcol`(`ciu_cod_dane`, `ciu_nombre`, `ciu_capital_dep`, `ciu_capital_ter`, `ciu_deptocol_id`) VALUES ('27,086','Belén de Bajira',0,0,15);</v>
      </c>
    </row>
    <row r="100" spans="1:8" x14ac:dyDescent="0.25">
      <c r="A100">
        <v>99</v>
      </c>
      <c r="B100" t="s">
        <v>1097</v>
      </c>
      <c r="C100">
        <v>18.094000000000001</v>
      </c>
      <c r="D100">
        <f>VLOOKUP(VLOOKUP(C100,Departamentos_y_municipios_de_C!$A$2:$G$1124,5,0),'Departamentos DANE'!$A$3:$B$35,2,0)</f>
        <v>11</v>
      </c>
      <c r="E100">
        <v>0</v>
      </c>
      <c r="F100">
        <v>0</v>
      </c>
      <c r="H100" t="str">
        <f t="shared" si="1"/>
        <v>INSERT INTO `ciudadcol`(`ciu_cod_dane`, `ciu_nombre`, `ciu_capital_dep`, `ciu_capital_ter`, `ciu_deptocol_id`) VALUES ('18,094','Belén de Los Andaquíes',0,0,11);</v>
      </c>
    </row>
    <row r="101" spans="1:8" x14ac:dyDescent="0.25">
      <c r="A101">
        <v>100</v>
      </c>
      <c r="B101" t="s">
        <v>989</v>
      </c>
      <c r="C101">
        <v>66.087999999999994</v>
      </c>
      <c r="D101">
        <f>VLOOKUP(VLOOKUP(C101,Departamentos_y_municipios_de_C!$A$2:$G$1124,5,0),'Departamentos DANE'!$A$3:$B$35,2,0)</f>
        <v>28</v>
      </c>
      <c r="E101">
        <v>0</v>
      </c>
      <c r="F101">
        <v>0</v>
      </c>
      <c r="H101" t="str">
        <f t="shared" si="1"/>
        <v>INSERT INTO `ciudadcol`(`ciu_cod_dane`, `ciu_nombre`, `ciu_capital_dep`, `ciu_capital_ter`, `ciu_deptocol_id`) VALUES ('66,088','Belén de Umbría',0,0,28);</v>
      </c>
    </row>
    <row r="102" spans="1:8" x14ac:dyDescent="0.25">
      <c r="A102">
        <v>101</v>
      </c>
      <c r="B102" t="s">
        <v>21</v>
      </c>
      <c r="C102">
        <v>5.0880000000000001</v>
      </c>
      <c r="D102">
        <f>VLOOKUP(VLOOKUP(C102,Departamentos_y_municipios_de_C!$A$2:$G$1124,5,0),'Departamentos DANE'!$A$3:$B$35,2,0)</f>
        <v>3</v>
      </c>
      <c r="E102">
        <v>0</v>
      </c>
      <c r="F102">
        <v>0</v>
      </c>
      <c r="H102" t="str">
        <f t="shared" si="1"/>
        <v>INSERT INTO `ciudadcol`(`ciu_cod_dane`, `ciu_nombre`, `ciu_capital_dep`, `ciu_capital_ter`, `ciu_deptocol_id`) VALUES ('5,088','Bello',0,0,3);</v>
      </c>
    </row>
    <row r="103" spans="1:8" x14ac:dyDescent="0.25">
      <c r="A103">
        <v>102</v>
      </c>
      <c r="B103" t="s">
        <v>720</v>
      </c>
      <c r="C103">
        <v>5.0860000000000003</v>
      </c>
      <c r="D103">
        <f>VLOOKUP(VLOOKUP(C103,Departamentos_y_municipios_de_C!$A$2:$G$1124,5,0),'Departamentos DANE'!$A$3:$B$35,2,0)</f>
        <v>3</v>
      </c>
      <c r="E103">
        <v>0</v>
      </c>
      <c r="F103">
        <v>0</v>
      </c>
      <c r="H103" t="str">
        <f t="shared" si="1"/>
        <v>INSERT INTO `ciudadcol`(`ciu_cod_dane`, `ciu_nombre`, `ciu_capital_dep`, `ciu_capital_ter`, `ciu_deptocol_id`) VALUES ('5,086','Belmira',0,0,3);</v>
      </c>
    </row>
    <row r="104" spans="1:8" x14ac:dyDescent="0.25">
      <c r="A104">
        <v>103</v>
      </c>
      <c r="B104" t="s">
        <v>456</v>
      </c>
      <c r="C104">
        <v>25.085999999999999</v>
      </c>
      <c r="D104">
        <f>VLOOKUP(VLOOKUP(C104,Departamentos_y_municipios_de_C!$A$2:$G$1124,5,0),'Departamentos DANE'!$A$3:$B$35,2,0)</f>
        <v>17</v>
      </c>
      <c r="E104">
        <v>0</v>
      </c>
      <c r="F104">
        <v>0</v>
      </c>
      <c r="H104" t="str">
        <f t="shared" si="1"/>
        <v>INSERT INTO `ciudadcol`(`ciu_cod_dane`, `ciu_nombre`, `ciu_capital_dep`, `ciu_capital_ter`, `ciu_deptocol_id`) VALUES ('25,086','Beltrán',0,0,17);</v>
      </c>
    </row>
    <row r="105" spans="1:8" x14ac:dyDescent="0.25">
      <c r="A105">
        <v>104</v>
      </c>
      <c r="B105" t="s">
        <v>214</v>
      </c>
      <c r="C105">
        <v>15.09</v>
      </c>
      <c r="D105">
        <f>VLOOKUP(VLOOKUP(C105,Departamentos_y_municipios_de_C!$A$2:$G$1124,5,0),'Departamentos DANE'!$A$3:$B$35,2,0)</f>
        <v>9</v>
      </c>
      <c r="E105">
        <v>0</v>
      </c>
      <c r="F105">
        <v>0</v>
      </c>
      <c r="H105" t="str">
        <f t="shared" si="1"/>
        <v>INSERT INTO `ciudadcol`(`ciu_cod_dane`, `ciu_nombre`, `ciu_capital_dep`, `ciu_capital_ter`, `ciu_deptocol_id`) VALUES ('15,09','Berbeo',0,0,9);</v>
      </c>
    </row>
    <row r="106" spans="1:8" x14ac:dyDescent="0.25">
      <c r="A106">
        <v>105</v>
      </c>
      <c r="B106" t="s">
        <v>22</v>
      </c>
      <c r="C106">
        <v>5.0910000000000002</v>
      </c>
      <c r="D106">
        <f>VLOOKUP(VLOOKUP(C106,Departamentos_y_municipios_de_C!$A$2:$G$1124,5,0),'Departamentos DANE'!$A$3:$B$35,2,0)</f>
        <v>3</v>
      </c>
      <c r="E106">
        <v>0</v>
      </c>
      <c r="F106">
        <v>0</v>
      </c>
      <c r="H106" t="str">
        <f t="shared" si="1"/>
        <v>INSERT INTO `ciudadcol`(`ciu_cod_dane`, `ciu_nombre`, `ciu_capital_dep`, `ciu_capital_ter`, `ciu_deptocol_id`) VALUES ('5,091','Betania',0,0,3);</v>
      </c>
    </row>
    <row r="107" spans="1:8" x14ac:dyDescent="0.25">
      <c r="A107">
        <v>106</v>
      </c>
      <c r="B107" t="s">
        <v>215</v>
      </c>
      <c r="C107">
        <v>15.092000000000001</v>
      </c>
      <c r="D107">
        <f>VLOOKUP(VLOOKUP(C107,Departamentos_y_municipios_de_C!$A$2:$G$1124,5,0),'Departamentos DANE'!$A$3:$B$35,2,0)</f>
        <v>9</v>
      </c>
      <c r="E107">
        <v>0</v>
      </c>
      <c r="F107">
        <v>0</v>
      </c>
      <c r="H107" t="str">
        <f t="shared" si="1"/>
        <v>INSERT INTO `ciudadcol`(`ciu_cod_dane`, `ciu_nombre`, `ciu_capital_dep`, `ciu_capital_ter`, `ciu_deptocol_id`) VALUES ('15,092','Betéitiva',0,0,9);</v>
      </c>
    </row>
    <row r="108" spans="1:8" x14ac:dyDescent="0.25">
      <c r="A108">
        <v>107</v>
      </c>
      <c r="B108" t="s">
        <v>23</v>
      </c>
      <c r="C108">
        <v>5.093</v>
      </c>
      <c r="D108">
        <f>VLOOKUP(VLOOKUP(C108,Departamentos_y_municipios_de_C!$A$2:$G$1124,5,0),'Departamentos DANE'!$A$3:$B$35,2,0)</f>
        <v>3</v>
      </c>
      <c r="E108">
        <v>0</v>
      </c>
      <c r="F108">
        <v>0</v>
      </c>
      <c r="H108" t="str">
        <f t="shared" si="1"/>
        <v>INSERT INTO `ciudadcol`(`ciu_cod_dane`, `ciu_nombre`, `ciu_capital_dep`, `ciu_capital_ter`, `ciu_deptocol_id`) VALUES ('5,093','Betulia',0,0,3);</v>
      </c>
    </row>
    <row r="109" spans="1:8" x14ac:dyDescent="0.25">
      <c r="A109">
        <v>108</v>
      </c>
      <c r="B109" t="s">
        <v>23</v>
      </c>
      <c r="C109">
        <v>68.091999999999999</v>
      </c>
      <c r="D109">
        <f>VLOOKUP(VLOOKUP(C109,Departamentos_y_municipios_de_C!$A$2:$G$1124,5,0),'Departamentos DANE'!$A$3:$B$35,2,0)</f>
        <v>29</v>
      </c>
      <c r="E109">
        <v>0</v>
      </c>
      <c r="F109">
        <v>0</v>
      </c>
      <c r="H109" t="str">
        <f t="shared" si="1"/>
        <v>INSERT INTO `ciudadcol`(`ciu_cod_dane`, `ciu_nombre`, `ciu_capital_dep`, `ciu_capital_ter`, `ciu_deptocol_id`) VALUES ('68,092','Betulia',0,0,29);</v>
      </c>
    </row>
    <row r="110" spans="1:8" x14ac:dyDescent="0.25">
      <c r="A110">
        <v>109</v>
      </c>
      <c r="B110" t="s">
        <v>457</v>
      </c>
      <c r="C110">
        <v>25.094999999999999</v>
      </c>
      <c r="D110">
        <f>VLOOKUP(VLOOKUP(C110,Departamentos_y_municipios_de_C!$A$2:$G$1124,5,0),'Departamentos DANE'!$A$3:$B$35,2,0)</f>
        <v>17</v>
      </c>
      <c r="E110">
        <v>0</v>
      </c>
      <c r="F110">
        <v>0</v>
      </c>
      <c r="H110" t="str">
        <f t="shared" si="1"/>
        <v>INSERT INTO `ciudadcol`(`ciu_cod_dane`, `ciu_nombre`, `ciu_capital_dep`, `ciu_capital_ter`, `ciu_deptocol_id`) VALUES ('25,095','Bituima',0,0,17);</v>
      </c>
    </row>
    <row r="111" spans="1:8" x14ac:dyDescent="0.25">
      <c r="A111">
        <v>110</v>
      </c>
      <c r="B111" t="s">
        <v>216</v>
      </c>
      <c r="C111">
        <v>15.097</v>
      </c>
      <c r="D111">
        <f>VLOOKUP(VLOOKUP(C111,Departamentos_y_municipios_de_C!$A$2:$G$1124,5,0),'Departamentos DANE'!$A$3:$B$35,2,0)</f>
        <v>9</v>
      </c>
      <c r="E111">
        <v>0</v>
      </c>
      <c r="F111">
        <v>0</v>
      </c>
      <c r="H111" t="str">
        <f t="shared" si="1"/>
        <v>INSERT INTO `ciudadcol`(`ciu_cod_dane`, `ciu_nombre`, `ciu_capital_dep`, `ciu_capital_ter`, `ciu_deptocol_id`) VALUES ('15,097','Boavita',0,0,9);</v>
      </c>
    </row>
    <row r="112" spans="1:8" x14ac:dyDescent="0.25">
      <c r="A112">
        <v>111</v>
      </c>
      <c r="B112" t="s">
        <v>1024</v>
      </c>
      <c r="C112">
        <v>54.098999999999997</v>
      </c>
      <c r="D112">
        <f>VLOOKUP(VLOOKUP(C112,Departamentos_y_municipios_de_C!$A$2:$G$1124,5,0),'Departamentos DANE'!$A$3:$B$35,2,0)</f>
        <v>25</v>
      </c>
      <c r="E112">
        <v>0</v>
      </c>
      <c r="F112">
        <v>0</v>
      </c>
      <c r="H112" t="str">
        <f t="shared" si="1"/>
        <v>INSERT INTO `ciudadcol`(`ciu_cod_dane`, `ciu_nombre`, `ciu_capital_dep`, `ciu_capital_ter`, `ciu_deptocol_id`) VALUES ('54,099','Bochalema',0,0,25);</v>
      </c>
    </row>
    <row r="113" spans="1:8" x14ac:dyDescent="0.25">
      <c r="A113">
        <v>112</v>
      </c>
      <c r="B113" t="s">
        <v>1098</v>
      </c>
      <c r="C113">
        <v>11.000999999999999</v>
      </c>
      <c r="D113">
        <f>VLOOKUP(VLOOKUP(C113,Departamentos_y_municipios_de_C!$A$2:$G$1124,5,0),'Departamentos DANE'!$A$3:$B$35,2,0)</f>
        <v>7</v>
      </c>
      <c r="E113">
        <v>1</v>
      </c>
      <c r="F113">
        <v>1</v>
      </c>
      <c r="H113" t="str">
        <f t="shared" si="1"/>
        <v>INSERT INTO `ciudadcol`(`ciu_cod_dane`, `ciu_nombre`, `ciu_capital_dep`, `ciu_capital_ter`, `ciu_deptocol_id`) VALUES ('11,001','Bogotá',1,1,7);</v>
      </c>
    </row>
    <row r="114" spans="1:8" x14ac:dyDescent="0.25">
      <c r="A114">
        <v>113</v>
      </c>
      <c r="B114" t="s">
        <v>458</v>
      </c>
      <c r="C114">
        <v>25.099</v>
      </c>
      <c r="D114">
        <f>VLOOKUP(VLOOKUP(C114,Departamentos_y_municipios_de_C!$A$2:$G$1124,5,0),'Departamentos DANE'!$A$3:$B$35,2,0)</f>
        <v>17</v>
      </c>
      <c r="E114">
        <v>0</v>
      </c>
      <c r="F114">
        <v>0</v>
      </c>
      <c r="H114" t="str">
        <f t="shared" si="1"/>
        <v>INSERT INTO `ciudadcol`(`ciu_cod_dane`, `ciu_nombre`, `ciu_capital_dep`, `ciu_capital_ter`, `ciu_deptocol_id`) VALUES ('25,099','Bojacá',0,0,17);</v>
      </c>
    </row>
    <row r="115" spans="1:8" x14ac:dyDescent="0.25">
      <c r="A115">
        <v>114</v>
      </c>
      <c r="B115" t="s">
        <v>563</v>
      </c>
      <c r="C115">
        <v>27.099</v>
      </c>
      <c r="D115">
        <f>VLOOKUP(VLOOKUP(C115,Departamentos_y_municipios_de_C!$A$2:$G$1124,5,0),'Departamentos DANE'!$A$3:$B$35,2,0)</f>
        <v>15</v>
      </c>
      <c r="E115">
        <v>0</v>
      </c>
      <c r="F115">
        <v>0</v>
      </c>
      <c r="H115" t="str">
        <f t="shared" si="1"/>
        <v>INSERT INTO `ciudadcol`(`ciu_cod_dane`, `ciu_nombre`, `ciu_capital_dep`, `ciu_capital_ter`, `ciu_deptocol_id`) VALUES ('27,099','Bojaya',0,0,15);</v>
      </c>
    </row>
    <row r="116" spans="1:8" x14ac:dyDescent="0.25">
      <c r="A116">
        <v>115</v>
      </c>
      <c r="B116" t="s">
        <v>140</v>
      </c>
      <c r="C116">
        <v>19.100000000000001</v>
      </c>
      <c r="D116">
        <f>VLOOKUP(VLOOKUP(C116,Departamentos_y_municipios_de_C!$A$2:$G$1124,5,0),'Departamentos DANE'!$A$3:$B$35,2,0)</f>
        <v>13</v>
      </c>
      <c r="E116">
        <v>0</v>
      </c>
      <c r="F116">
        <v>0</v>
      </c>
      <c r="H116" t="str">
        <f t="shared" si="1"/>
        <v>INSERT INTO `ciudadcol`(`ciu_cod_dane`, `ciu_nombre`, `ciu_capital_dep`, `ciu_capital_ter`, `ciu_deptocol_id`) VALUES ('19,1','Bolívar',0,0,13);</v>
      </c>
    </row>
    <row r="117" spans="1:8" x14ac:dyDescent="0.25">
      <c r="A117">
        <v>116</v>
      </c>
      <c r="B117" t="s">
        <v>140</v>
      </c>
      <c r="C117">
        <v>68.100999999999999</v>
      </c>
      <c r="D117">
        <f>VLOOKUP(VLOOKUP(C117,Departamentos_y_municipios_de_C!$A$2:$G$1124,5,0),'Departamentos DANE'!$A$3:$B$35,2,0)</f>
        <v>29</v>
      </c>
      <c r="E117">
        <v>0</v>
      </c>
      <c r="F117">
        <v>0</v>
      </c>
      <c r="H117" t="str">
        <f t="shared" si="1"/>
        <v>INSERT INTO `ciudadcol`(`ciu_cod_dane`, `ciu_nombre`, `ciu_capital_dep`, `ciu_capital_ter`, `ciu_deptocol_id`) VALUES ('68,101','Bolívar',0,0,29);</v>
      </c>
    </row>
    <row r="118" spans="1:8" x14ac:dyDescent="0.25">
      <c r="A118">
        <v>117</v>
      </c>
      <c r="B118" t="s">
        <v>140</v>
      </c>
      <c r="C118">
        <v>76.099999999999994</v>
      </c>
      <c r="D118">
        <f>VLOOKUP(VLOOKUP(C118,Departamentos_y_municipios_de_C!$A$2:$G$1124,5,0),'Departamentos DANE'!$A$3:$B$35,2,0)</f>
        <v>32</v>
      </c>
      <c r="E118">
        <v>0</v>
      </c>
      <c r="F118">
        <v>0</v>
      </c>
      <c r="H118" t="str">
        <f t="shared" si="1"/>
        <v>INSERT INTO `ciudadcol`(`ciu_cod_dane`, `ciu_nombre`, `ciu_capital_dep`, `ciu_capital_ter`, `ciu_deptocol_id`) VALUES ('76,1','Bolívar',0,0,32);</v>
      </c>
    </row>
    <row r="119" spans="1:8" x14ac:dyDescent="0.25">
      <c r="A119">
        <v>118</v>
      </c>
      <c r="B119" t="s">
        <v>404</v>
      </c>
      <c r="C119">
        <v>20.059999999999999</v>
      </c>
      <c r="D119">
        <f>VLOOKUP(VLOOKUP(C119,Departamentos_y_municipios_de_C!$A$2:$G$1124,5,0),'Departamentos DANE'!$A$3:$B$35,2,0)</f>
        <v>14</v>
      </c>
      <c r="E119">
        <v>0</v>
      </c>
      <c r="F119">
        <v>0</v>
      </c>
      <c r="H119" t="str">
        <f t="shared" si="1"/>
        <v>INSERT INTO `ciudadcol`(`ciu_cod_dane`, `ciu_nombre`, `ciu_capital_dep`, `ciu_capital_ter`, `ciu_deptocol_id`) VALUES ('20,06','Bosconia',0,0,14);</v>
      </c>
    </row>
    <row r="120" spans="1:8" x14ac:dyDescent="0.25">
      <c r="A120">
        <v>119</v>
      </c>
      <c r="B120" t="s">
        <v>198</v>
      </c>
      <c r="C120">
        <v>15.103999999999999</v>
      </c>
      <c r="D120">
        <f>VLOOKUP(VLOOKUP(C120,Departamentos_y_municipios_de_C!$A$2:$G$1124,5,0),'Departamentos DANE'!$A$3:$B$35,2,0)</f>
        <v>9</v>
      </c>
      <c r="E120">
        <v>0</v>
      </c>
      <c r="F120">
        <v>0</v>
      </c>
      <c r="H120" t="str">
        <f t="shared" si="1"/>
        <v>INSERT INTO `ciudadcol`(`ciu_cod_dane`, `ciu_nombre`, `ciu_capital_dep`, `ciu_capital_ter`, `ciu_deptocol_id`) VALUES ('15,104','Boyacá',0,0,9);</v>
      </c>
    </row>
    <row r="121" spans="1:8" x14ac:dyDescent="0.25">
      <c r="A121">
        <v>120</v>
      </c>
      <c r="B121" t="s">
        <v>25</v>
      </c>
      <c r="C121">
        <v>5.1070000000000002</v>
      </c>
      <c r="D121">
        <f>VLOOKUP(VLOOKUP(C121,Departamentos_y_municipios_de_C!$A$2:$G$1124,5,0),'Departamentos DANE'!$A$3:$B$35,2,0)</f>
        <v>3</v>
      </c>
      <c r="E121">
        <v>0</v>
      </c>
      <c r="F121">
        <v>0</v>
      </c>
      <c r="H121" t="str">
        <f t="shared" si="1"/>
        <v>INSERT INTO `ciudadcol`(`ciu_cod_dane`, `ciu_nombre`, `ciu_capital_dep`, `ciu_capital_ter`, `ciu_deptocol_id`) VALUES ('5,107','Briceño',0,0,3);</v>
      </c>
    </row>
    <row r="122" spans="1:8" x14ac:dyDescent="0.25">
      <c r="A122">
        <v>121</v>
      </c>
      <c r="B122" t="s">
        <v>25</v>
      </c>
      <c r="C122">
        <v>15.106</v>
      </c>
      <c r="D122">
        <f>VLOOKUP(VLOOKUP(C122,Departamentos_y_municipios_de_C!$A$2:$G$1124,5,0),'Departamentos DANE'!$A$3:$B$35,2,0)</f>
        <v>9</v>
      </c>
      <c r="E122">
        <v>0</v>
      </c>
      <c r="F122">
        <v>0</v>
      </c>
      <c r="H122" t="str">
        <f t="shared" si="1"/>
        <v>INSERT INTO `ciudadcol`(`ciu_cod_dane`, `ciu_nombre`, `ciu_capital_dep`, `ciu_capital_ter`, `ciu_deptocol_id`) VALUES ('15,106','Briceño',0,0,9);</v>
      </c>
    </row>
    <row r="123" spans="1:8" x14ac:dyDescent="0.25">
      <c r="A123">
        <v>122</v>
      </c>
      <c r="B123" t="s">
        <v>748</v>
      </c>
      <c r="C123">
        <v>68.001000000000005</v>
      </c>
      <c r="D123">
        <f>VLOOKUP(VLOOKUP(C123,Departamentos_y_municipios_de_C!$A$2:$G$1124,5,0),'Departamentos DANE'!$A$3:$B$35,2,0)</f>
        <v>29</v>
      </c>
      <c r="E123">
        <v>1</v>
      </c>
      <c r="F123">
        <v>0</v>
      </c>
      <c r="H123" t="str">
        <f t="shared" si="1"/>
        <v>INSERT INTO `ciudadcol`(`ciu_cod_dane`, `ciu_nombre`, `ciu_capital_dep`, `ciu_capital_ter`, `ciu_deptocol_id`) VALUES ('68,001','Bucaramanga',1,0,29);</v>
      </c>
    </row>
    <row r="124" spans="1:8" x14ac:dyDescent="0.25">
      <c r="A124">
        <v>123</v>
      </c>
      <c r="B124" t="s">
        <v>1049</v>
      </c>
      <c r="C124">
        <v>54.109000000000002</v>
      </c>
      <c r="D124">
        <f>VLOOKUP(VLOOKUP(C124,Departamentos_y_municipios_de_C!$A$2:$G$1124,5,0),'Departamentos DANE'!$A$3:$B$35,2,0)</f>
        <v>25</v>
      </c>
      <c r="E124">
        <v>0</v>
      </c>
      <c r="F124">
        <v>0</v>
      </c>
      <c r="H124" t="str">
        <f t="shared" si="1"/>
        <v>INSERT INTO `ciudadcol`(`ciu_cod_dane`, `ciu_nombre`, `ciu_capital_dep`, `ciu_capital_ter`, `ciu_deptocol_id`) VALUES ('54,109','Bucarasica',0,0,25);</v>
      </c>
    </row>
    <row r="125" spans="1:8" x14ac:dyDescent="0.25">
      <c r="A125">
        <v>124</v>
      </c>
      <c r="B125" t="s">
        <v>217</v>
      </c>
      <c r="C125">
        <v>15.109</v>
      </c>
      <c r="D125">
        <f>VLOOKUP(VLOOKUP(C125,Departamentos_y_municipios_de_C!$A$2:$G$1124,5,0),'Departamentos DANE'!$A$3:$B$35,2,0)</f>
        <v>9</v>
      </c>
      <c r="E125">
        <v>0</v>
      </c>
      <c r="F125">
        <v>0</v>
      </c>
      <c r="H125" t="str">
        <f t="shared" si="1"/>
        <v>INSERT INTO `ciudadcol`(`ciu_cod_dane`, `ciu_nombre`, `ciu_capital_dep`, `ciu_capital_ter`, `ciu_deptocol_id`) VALUES ('15,109','Buena Vista',0,0,9);</v>
      </c>
    </row>
    <row r="126" spans="1:8" x14ac:dyDescent="0.25">
      <c r="A126">
        <v>125</v>
      </c>
      <c r="B126" t="s">
        <v>659</v>
      </c>
      <c r="C126">
        <v>76.108999999999995</v>
      </c>
      <c r="D126">
        <f>VLOOKUP(VLOOKUP(C126,Departamentos_y_municipios_de_C!$A$2:$G$1124,5,0),'Departamentos DANE'!$A$3:$B$35,2,0)</f>
        <v>32</v>
      </c>
      <c r="E126">
        <v>0</v>
      </c>
      <c r="F126">
        <v>0</v>
      </c>
      <c r="H126" t="str">
        <f t="shared" si="1"/>
        <v>INSERT INTO `ciudadcol`(`ciu_cod_dane`, `ciu_nombre`, `ciu_capital_dep`, `ciu_capital_ter`, `ciu_deptocol_id`) VALUES ('76,109','Buenaventura',0,0,32);</v>
      </c>
    </row>
    <row r="127" spans="1:8" x14ac:dyDescent="0.25">
      <c r="A127">
        <v>126</v>
      </c>
      <c r="B127" t="s">
        <v>426</v>
      </c>
      <c r="C127">
        <v>23.079000000000001</v>
      </c>
      <c r="D127">
        <f>VLOOKUP(VLOOKUP(C127,Departamentos_y_municipios_de_C!$A$2:$G$1124,5,0),'Departamentos DANE'!$A$3:$B$35,2,0)</f>
        <v>16</v>
      </c>
      <c r="E127">
        <v>0</v>
      </c>
      <c r="F127">
        <v>0</v>
      </c>
      <c r="H127" t="str">
        <f t="shared" si="1"/>
        <v>INSERT INTO `ciudadcol`(`ciu_cod_dane`, `ciu_nombre`, `ciu_capital_dep`, `ciu_capital_ter`, `ciu_deptocol_id`) VALUES ('23,079','Buenavista',0,0,16);</v>
      </c>
    </row>
    <row r="128" spans="1:8" x14ac:dyDescent="0.25">
      <c r="A128">
        <v>127</v>
      </c>
      <c r="B128" t="s">
        <v>426</v>
      </c>
      <c r="C128">
        <v>63.110999999999997</v>
      </c>
      <c r="D128">
        <f>VLOOKUP(VLOOKUP(C128,Departamentos_y_municipios_de_C!$A$2:$G$1124,5,0),'Departamentos DANE'!$A$3:$B$35,2,0)</f>
        <v>27</v>
      </c>
      <c r="E128">
        <v>0</v>
      </c>
      <c r="F128">
        <v>0</v>
      </c>
      <c r="H128" t="str">
        <f t="shared" si="1"/>
        <v>INSERT INTO `ciudadcol`(`ciu_cod_dane`, `ciu_nombre`, `ciu_capital_dep`, `ciu_capital_ter`, `ciu_deptocol_id`) VALUES ('63,111','Buenavista',0,0,27);</v>
      </c>
    </row>
    <row r="129" spans="1:8" x14ac:dyDescent="0.25">
      <c r="A129">
        <v>128</v>
      </c>
      <c r="B129" t="s">
        <v>426</v>
      </c>
      <c r="C129">
        <v>70.11</v>
      </c>
      <c r="D129">
        <f>VLOOKUP(VLOOKUP(C129,Departamentos_y_municipios_de_C!$A$2:$G$1124,5,0),'Departamentos DANE'!$A$3:$B$35,2,0)</f>
        <v>30</v>
      </c>
      <c r="E129">
        <v>0</v>
      </c>
      <c r="F129">
        <v>0</v>
      </c>
      <c r="H129" t="str">
        <f t="shared" si="1"/>
        <v>INSERT INTO `ciudadcol`(`ciu_cod_dane`, `ciu_nombre`, `ciu_capital_dep`, `ciu_capital_ter`, `ciu_deptocol_id`) VALUES ('70,11','Buenavista',0,0,30);</v>
      </c>
    </row>
    <row r="130" spans="1:8" x14ac:dyDescent="0.25">
      <c r="A130">
        <v>129</v>
      </c>
      <c r="B130" t="s">
        <v>367</v>
      </c>
      <c r="C130">
        <v>19.11</v>
      </c>
      <c r="D130">
        <f>VLOOKUP(VLOOKUP(C130,Departamentos_y_municipios_de_C!$A$2:$G$1124,5,0),'Departamentos DANE'!$A$3:$B$35,2,0)</f>
        <v>13</v>
      </c>
      <c r="E130">
        <v>0</v>
      </c>
      <c r="F130">
        <v>0</v>
      </c>
      <c r="H130" t="str">
        <f t="shared" si="1"/>
        <v>INSERT INTO `ciudadcol`(`ciu_cod_dane`, `ciu_nombre`, `ciu_capital_dep`, `ciu_capital_ter`, `ciu_deptocol_id`) VALUES ('19,11','Buenos Aires',0,0,13);</v>
      </c>
    </row>
    <row r="131" spans="1:8" x14ac:dyDescent="0.25">
      <c r="A131">
        <v>130</v>
      </c>
      <c r="B131" t="s">
        <v>114</v>
      </c>
      <c r="C131">
        <v>52.11</v>
      </c>
      <c r="D131">
        <f>VLOOKUP(VLOOKUP(C131,Departamentos_y_municipios_de_C!$A$2:$G$1124,5,0),'Departamentos DANE'!$A$3:$B$35,2,0)</f>
        <v>24</v>
      </c>
      <c r="E131">
        <v>0</v>
      </c>
      <c r="F131">
        <v>0</v>
      </c>
      <c r="H131" t="str">
        <f t="shared" ref="H131:H194" si="2">CONCATENATE("INSERT INTO `ciudadcol`(`ciu_cod_dane`, `ciu_nombre`, `ciu_capital_dep`, `ciu_capital_ter`, `ciu_deptocol_id`) VALUES ('",C131,"','",B131,"',",E131,",",F131,",",D131,");")</f>
        <v>INSERT INTO `ciudadcol`(`ciu_cod_dane`, `ciu_nombre`, `ciu_capital_dep`, `ciu_capital_ter`, `ciu_deptocol_id`) VALUES ('52,11','Buesaco',0,0,24);</v>
      </c>
    </row>
    <row r="132" spans="1:8" x14ac:dyDescent="0.25">
      <c r="A132">
        <v>131</v>
      </c>
      <c r="B132" t="s">
        <v>1025</v>
      </c>
      <c r="C132">
        <v>76.113</v>
      </c>
      <c r="D132">
        <f>VLOOKUP(VLOOKUP(C132,Departamentos_y_municipios_de_C!$A$2:$G$1124,5,0),'Departamentos DANE'!$A$3:$B$35,2,0)</f>
        <v>32</v>
      </c>
      <c r="E132">
        <v>0</v>
      </c>
      <c r="F132">
        <v>0</v>
      </c>
      <c r="H132" t="str">
        <f t="shared" si="2"/>
        <v>INSERT INTO `ciudadcol`(`ciu_cod_dane`, `ciu_nombre`, `ciu_capital_dep`, `ciu_capital_ter`, `ciu_deptocol_id`) VALUES ('76,113','Bugalagrande',0,0,32);</v>
      </c>
    </row>
    <row r="133" spans="1:8" x14ac:dyDescent="0.25">
      <c r="A133">
        <v>132</v>
      </c>
      <c r="B133" t="s">
        <v>26</v>
      </c>
      <c r="C133">
        <v>5.1130000000000004</v>
      </c>
      <c r="D133">
        <f>VLOOKUP(VLOOKUP(C133,Departamentos_y_municipios_de_C!$A$2:$G$1124,5,0),'Departamentos DANE'!$A$3:$B$35,2,0)</f>
        <v>3</v>
      </c>
      <c r="E133">
        <v>0</v>
      </c>
      <c r="F133">
        <v>0</v>
      </c>
      <c r="H133" t="str">
        <f t="shared" si="2"/>
        <v>INSERT INTO `ciudadcol`(`ciu_cod_dane`, `ciu_nombre`, `ciu_capital_dep`, `ciu_capital_ter`, `ciu_deptocol_id`) VALUES ('5,113','Buriticá',0,0,3);</v>
      </c>
    </row>
    <row r="134" spans="1:8" x14ac:dyDescent="0.25">
      <c r="A134">
        <v>133</v>
      </c>
      <c r="B134" t="s">
        <v>218</v>
      </c>
      <c r="C134">
        <v>15.114000000000001</v>
      </c>
      <c r="D134">
        <f>VLOOKUP(VLOOKUP(C134,Departamentos_y_municipios_de_C!$A$2:$G$1124,5,0),'Departamentos DANE'!$A$3:$B$35,2,0)</f>
        <v>9</v>
      </c>
      <c r="E134">
        <v>0</v>
      </c>
      <c r="F134">
        <v>0</v>
      </c>
      <c r="H134" t="str">
        <f t="shared" si="2"/>
        <v>INSERT INTO `ciudadcol`(`ciu_cod_dane`, `ciu_nombre`, `ciu_capital_dep`, `ciu_capital_ter`, `ciu_deptocol_id`) VALUES ('15,114','Busbanzá',0,0,9);</v>
      </c>
    </row>
    <row r="135" spans="1:8" x14ac:dyDescent="0.25">
      <c r="A135">
        <v>134</v>
      </c>
      <c r="B135" t="s">
        <v>459</v>
      </c>
      <c r="C135">
        <v>25.12</v>
      </c>
      <c r="D135">
        <f>VLOOKUP(VLOOKUP(C135,Departamentos_y_municipios_de_C!$A$2:$G$1124,5,0),'Departamentos DANE'!$A$3:$B$35,2,0)</f>
        <v>17</v>
      </c>
      <c r="E135">
        <v>0</v>
      </c>
      <c r="F135">
        <v>0</v>
      </c>
      <c r="H135" t="str">
        <f t="shared" si="2"/>
        <v>INSERT INTO `ciudadcol`(`ciu_cod_dane`, `ciu_nombre`, `ciu_capital_dep`, `ciu_capital_ter`, `ciu_deptocol_id`) VALUES ('25,12','Cabrera',0,0,17);</v>
      </c>
    </row>
    <row r="136" spans="1:8" x14ac:dyDescent="0.25">
      <c r="A136">
        <v>135</v>
      </c>
      <c r="B136" t="s">
        <v>459</v>
      </c>
      <c r="C136">
        <v>68.120999999999995</v>
      </c>
      <c r="D136">
        <f>VLOOKUP(VLOOKUP(C136,Departamentos_y_municipios_de_C!$A$2:$G$1124,5,0),'Departamentos DANE'!$A$3:$B$35,2,0)</f>
        <v>29</v>
      </c>
      <c r="E136">
        <v>0</v>
      </c>
      <c r="F136">
        <v>0</v>
      </c>
      <c r="H136" t="str">
        <f t="shared" si="2"/>
        <v>INSERT INTO `ciudadcol`(`ciu_cod_dane`, `ciu_nombre`, `ciu_capital_dep`, `ciu_capital_ter`, `ciu_deptocol_id`) VALUES ('68,121','Cabrera',0,0,29);</v>
      </c>
    </row>
    <row r="137" spans="1:8" x14ac:dyDescent="0.25">
      <c r="A137">
        <v>136</v>
      </c>
      <c r="B137" t="s">
        <v>653</v>
      </c>
      <c r="C137">
        <v>50.124000000000002</v>
      </c>
      <c r="D137">
        <f>VLOOKUP(VLOOKUP(C137,Departamentos_y_municipios_de_C!$A$2:$G$1124,5,0),'Departamentos DANE'!$A$3:$B$35,2,0)</f>
        <v>23</v>
      </c>
      <c r="E137">
        <v>0</v>
      </c>
      <c r="F137">
        <v>0</v>
      </c>
      <c r="H137" t="str">
        <f t="shared" si="2"/>
        <v>INSERT INTO `ciudadcol`(`ciu_cod_dane`, `ciu_nombre`, `ciu_capital_dep`, `ciu_capital_ter`, `ciu_deptocol_id`) VALUES ('50,124','Cabuyaro',0,0,23);</v>
      </c>
    </row>
    <row r="138" spans="1:8" x14ac:dyDescent="0.25">
      <c r="A138">
        <v>137</v>
      </c>
      <c r="B138" t="s">
        <v>902</v>
      </c>
      <c r="C138">
        <v>94.885999999999996</v>
      </c>
      <c r="D138">
        <f>VLOOKUP(VLOOKUP(C138,Departamentos_y_municipios_de_C!$A$2:$G$1124,5,0),'Departamentos DANE'!$A$3:$B$35,2,0)</f>
        <v>18</v>
      </c>
      <c r="E138">
        <v>0</v>
      </c>
      <c r="F138">
        <v>0</v>
      </c>
      <c r="H138" t="str">
        <f t="shared" si="2"/>
        <v>INSERT INTO `ciudadcol`(`ciu_cod_dane`, `ciu_nombre`, `ciu_capital_dep`, `ciu_capital_ter`, `ciu_deptocol_id`) VALUES ('94,886','Cacahual',0,0,18);</v>
      </c>
    </row>
    <row r="139" spans="1:8" x14ac:dyDescent="0.25">
      <c r="A139">
        <v>138</v>
      </c>
      <c r="B139" t="s">
        <v>27</v>
      </c>
      <c r="C139">
        <v>5.12</v>
      </c>
      <c r="D139">
        <f>VLOOKUP(VLOOKUP(C139,Departamentos_y_municipios_de_C!$A$2:$G$1124,5,0),'Departamentos DANE'!$A$3:$B$35,2,0)</f>
        <v>3</v>
      </c>
      <c r="E139">
        <v>0</v>
      </c>
      <c r="F139">
        <v>0</v>
      </c>
      <c r="H139" t="str">
        <f t="shared" si="2"/>
        <v>INSERT INTO `ciudadcol`(`ciu_cod_dane`, `ciu_nombre`, `ciu_capital_dep`, `ciu_capital_ter`, `ciu_deptocol_id`) VALUES ('5,12','Cáceres',0,0,3);</v>
      </c>
    </row>
    <row r="140" spans="1:8" x14ac:dyDescent="0.25">
      <c r="A140">
        <v>139</v>
      </c>
      <c r="B140" t="s">
        <v>460</v>
      </c>
      <c r="C140">
        <v>25.123000000000001</v>
      </c>
      <c r="D140">
        <f>VLOOKUP(VLOOKUP(C140,Departamentos_y_municipios_de_C!$A$2:$G$1124,5,0),'Departamentos DANE'!$A$3:$B$35,2,0)</f>
        <v>17</v>
      </c>
      <c r="E140">
        <v>0</v>
      </c>
      <c r="F140">
        <v>0</v>
      </c>
      <c r="H140" t="str">
        <f t="shared" si="2"/>
        <v>INSERT INTO `ciudadcol`(`ciu_cod_dane`, `ciu_nombre`, `ciu_capital_dep`, `ciu_capital_ter`, `ciu_deptocol_id`) VALUES ('25,123','Cachipay',0,0,17);</v>
      </c>
    </row>
    <row r="141" spans="1:8" x14ac:dyDescent="0.25">
      <c r="A141">
        <v>140</v>
      </c>
      <c r="B141" t="s">
        <v>1056</v>
      </c>
      <c r="C141">
        <v>54.128</v>
      </c>
      <c r="D141">
        <f>VLOOKUP(VLOOKUP(C141,Departamentos_y_municipios_de_C!$A$2:$G$1124,5,0),'Departamentos DANE'!$A$3:$B$35,2,0)</f>
        <v>25</v>
      </c>
      <c r="E141">
        <v>0</v>
      </c>
      <c r="F141">
        <v>0</v>
      </c>
      <c r="H141" t="str">
        <f t="shared" si="2"/>
        <v>INSERT INTO `ciudadcol`(`ciu_cod_dane`, `ciu_nombre`, `ciu_capital_dep`, `ciu_capital_ter`, `ciu_deptocol_id`) VALUES ('54,128','Cachirá',0,0,25);</v>
      </c>
    </row>
    <row r="142" spans="1:8" x14ac:dyDescent="0.25">
      <c r="A142">
        <v>141</v>
      </c>
      <c r="B142" t="s">
        <v>1003</v>
      </c>
      <c r="C142">
        <v>54.125</v>
      </c>
      <c r="D142">
        <f>VLOOKUP(VLOOKUP(C142,Departamentos_y_municipios_de_C!$A$2:$G$1124,5,0),'Departamentos DANE'!$A$3:$B$35,2,0)</f>
        <v>25</v>
      </c>
      <c r="E142">
        <v>0</v>
      </c>
      <c r="F142">
        <v>0</v>
      </c>
      <c r="H142" t="str">
        <f t="shared" si="2"/>
        <v>INSERT INTO `ciudadcol`(`ciu_cod_dane`, `ciu_nombre`, `ciu_capital_dep`, `ciu_capital_ter`, `ciu_deptocol_id`) VALUES ('54,125','Cácota',0,0,25);</v>
      </c>
    </row>
    <row r="143" spans="1:8" x14ac:dyDescent="0.25">
      <c r="A143">
        <v>142</v>
      </c>
      <c r="B143" t="s">
        <v>28</v>
      </c>
      <c r="C143">
        <v>5.125</v>
      </c>
      <c r="D143">
        <f>VLOOKUP(VLOOKUP(C143,Departamentos_y_municipios_de_C!$A$2:$G$1124,5,0),'Departamentos DANE'!$A$3:$B$35,2,0)</f>
        <v>3</v>
      </c>
      <c r="E143">
        <v>0</v>
      </c>
      <c r="F143">
        <v>0</v>
      </c>
      <c r="H143" t="str">
        <f t="shared" si="2"/>
        <v>INSERT INTO `ciudadcol`(`ciu_cod_dane`, `ciu_nombre`, `ciu_capital_dep`, `ciu_capital_ter`, `ciu_deptocol_id`) VALUES ('5,125','Caicedo',0,0,3);</v>
      </c>
    </row>
    <row r="144" spans="1:8" x14ac:dyDescent="0.25">
      <c r="A144">
        <v>143</v>
      </c>
      <c r="B144" t="s">
        <v>1014</v>
      </c>
      <c r="C144">
        <v>76.122</v>
      </c>
      <c r="D144">
        <f>VLOOKUP(VLOOKUP(C144,Departamentos_y_municipios_de_C!$A$2:$G$1124,5,0),'Departamentos DANE'!$A$3:$B$35,2,0)</f>
        <v>32</v>
      </c>
      <c r="E144">
        <v>0</v>
      </c>
      <c r="F144">
        <v>0</v>
      </c>
      <c r="H144" t="str">
        <f t="shared" si="2"/>
        <v>INSERT INTO `ciudadcol`(`ciu_cod_dane`, `ciu_nombre`, `ciu_capital_dep`, `ciu_capital_ter`, `ciu_deptocol_id`) VALUES ('76,122','Caicedonia',0,0,32);</v>
      </c>
    </row>
    <row r="145" spans="1:8" x14ac:dyDescent="0.25">
      <c r="A145">
        <v>144</v>
      </c>
      <c r="B145" t="s">
        <v>810</v>
      </c>
      <c r="C145">
        <v>70.123999999999995</v>
      </c>
      <c r="D145">
        <f>VLOOKUP(VLOOKUP(C145,Departamentos_y_municipios_de_C!$A$2:$G$1124,5,0),'Departamentos DANE'!$A$3:$B$35,2,0)</f>
        <v>30</v>
      </c>
      <c r="E145">
        <v>0</v>
      </c>
      <c r="F145">
        <v>0</v>
      </c>
      <c r="H145" t="str">
        <f t="shared" si="2"/>
        <v>INSERT INTO `ciudadcol`(`ciu_cod_dane`, `ciu_nombre`, `ciu_capital_dep`, `ciu_capital_ter`, `ciu_deptocol_id`) VALUES ('70,124','Caimito',0,0,30);</v>
      </c>
    </row>
    <row r="146" spans="1:8" x14ac:dyDescent="0.25">
      <c r="A146">
        <v>145</v>
      </c>
      <c r="B146" t="s">
        <v>831</v>
      </c>
      <c r="C146">
        <v>73.123999999999995</v>
      </c>
      <c r="D146">
        <f>VLOOKUP(VLOOKUP(C146,Departamentos_y_municipios_de_C!$A$2:$G$1124,5,0),'Departamentos DANE'!$A$3:$B$35,2,0)</f>
        <v>31</v>
      </c>
      <c r="E146">
        <v>0</v>
      </c>
      <c r="F146">
        <v>0</v>
      </c>
      <c r="H146" t="str">
        <f t="shared" si="2"/>
        <v>INSERT INTO `ciudadcol`(`ciu_cod_dane`, `ciu_nombre`, `ciu_capital_dep`, `ciu_capital_ter`, `ciu_deptocol_id`) VALUES ('73,124','Cajamarca',0,0,31);</v>
      </c>
    </row>
    <row r="147" spans="1:8" x14ac:dyDescent="0.25">
      <c r="A147">
        <v>146</v>
      </c>
      <c r="B147" t="s">
        <v>368</v>
      </c>
      <c r="C147">
        <v>19.13</v>
      </c>
      <c r="D147">
        <f>VLOOKUP(VLOOKUP(C147,Departamentos_y_municipios_de_C!$A$2:$G$1124,5,0),'Departamentos DANE'!$A$3:$B$35,2,0)</f>
        <v>13</v>
      </c>
      <c r="E147">
        <v>0</v>
      </c>
      <c r="F147">
        <v>0</v>
      </c>
      <c r="H147" t="str">
        <f t="shared" si="2"/>
        <v>INSERT INTO `ciudadcol`(`ciu_cod_dane`, `ciu_nombre`, `ciu_capital_dep`, `ciu_capital_ter`, `ciu_deptocol_id`) VALUES ('19,13','Cajibío',0,0,13);</v>
      </c>
    </row>
    <row r="148" spans="1:8" x14ac:dyDescent="0.25">
      <c r="A148">
        <v>147</v>
      </c>
      <c r="B148" t="s">
        <v>461</v>
      </c>
      <c r="C148">
        <v>25.126000000000001</v>
      </c>
      <c r="D148">
        <f>VLOOKUP(VLOOKUP(C148,Departamentos_y_municipios_de_C!$A$2:$G$1124,5,0),'Departamentos DANE'!$A$3:$B$35,2,0)</f>
        <v>17</v>
      </c>
      <c r="E148">
        <v>0</v>
      </c>
      <c r="F148">
        <v>0</v>
      </c>
      <c r="H148" t="str">
        <f t="shared" si="2"/>
        <v>INSERT INTO `ciudadcol`(`ciu_cod_dane`, `ciu_nombre`, `ciu_capital_dep`, `ciu_capital_ter`, `ciu_deptocol_id`) VALUES ('25,126','Cajicá',0,0,17);</v>
      </c>
    </row>
    <row r="149" spans="1:8" x14ac:dyDescent="0.25">
      <c r="A149">
        <v>148</v>
      </c>
      <c r="B149" t="s">
        <v>172</v>
      </c>
      <c r="C149">
        <v>13.14</v>
      </c>
      <c r="D149">
        <f>VLOOKUP(VLOOKUP(C149,Departamentos_y_municipios_de_C!$A$2:$G$1124,5,0),'Departamentos DANE'!$A$3:$B$35,2,0)</f>
        <v>8</v>
      </c>
      <c r="E149">
        <v>0</v>
      </c>
      <c r="F149">
        <v>0</v>
      </c>
      <c r="H149" t="str">
        <f t="shared" si="2"/>
        <v>INSERT INTO `ciudadcol`(`ciu_cod_dane`, `ciu_nombre`, `ciu_capital_dep`, `ciu_capital_ter`, `ciu_deptocol_id`) VALUES ('13,14','Calamar',0,0,8);</v>
      </c>
    </row>
    <row r="150" spans="1:8" x14ac:dyDescent="0.25">
      <c r="A150">
        <v>149</v>
      </c>
      <c r="B150" t="s">
        <v>172</v>
      </c>
      <c r="C150">
        <v>95.015000000000001</v>
      </c>
      <c r="D150">
        <f>VLOOKUP(VLOOKUP(C150,Departamentos_y_municipios_de_C!$A$2:$G$1124,5,0),'Departamentos DANE'!$A$3:$B$35,2,0)</f>
        <v>19</v>
      </c>
      <c r="E150">
        <v>0</v>
      </c>
      <c r="F150">
        <v>0</v>
      </c>
      <c r="H150" t="str">
        <f t="shared" si="2"/>
        <v>INSERT INTO `ciudadcol`(`ciu_cod_dane`, `ciu_nombre`, `ciu_capital_dep`, `ciu_capital_ter`, `ciu_deptocol_id`) VALUES ('95,015','Calamar',0,0,19);</v>
      </c>
    </row>
    <row r="151" spans="1:8" x14ac:dyDescent="0.25">
      <c r="A151">
        <v>150</v>
      </c>
      <c r="B151" t="s">
        <v>446</v>
      </c>
      <c r="C151">
        <v>63.13</v>
      </c>
      <c r="D151">
        <f>VLOOKUP(VLOOKUP(C151,Departamentos_y_municipios_de_C!$A$2:$G$1124,5,0),'Departamentos DANE'!$A$3:$B$35,2,0)</f>
        <v>27</v>
      </c>
      <c r="E151">
        <v>0</v>
      </c>
      <c r="F151">
        <v>0</v>
      </c>
      <c r="H151" t="str">
        <f t="shared" si="2"/>
        <v>INSERT INTO `ciudadcol`(`ciu_cod_dane`, `ciu_nombre`, `ciu_capital_dep`, `ciu_capital_ter`, `ciu_deptocol_id`) VALUES ('63,13','Calarcá',0,0,27);</v>
      </c>
    </row>
    <row r="152" spans="1:8" x14ac:dyDescent="0.25">
      <c r="A152">
        <v>151</v>
      </c>
      <c r="B152" t="s">
        <v>29</v>
      </c>
      <c r="C152">
        <v>5.1289999999999996</v>
      </c>
      <c r="D152">
        <f>VLOOKUP(VLOOKUP(C152,Departamentos_y_municipios_de_C!$A$2:$G$1124,5,0),'Departamentos DANE'!$A$3:$B$35,2,0)</f>
        <v>3</v>
      </c>
      <c r="E152">
        <v>0</v>
      </c>
      <c r="F152">
        <v>0</v>
      </c>
      <c r="H152" t="str">
        <f t="shared" si="2"/>
        <v>INSERT INTO `ciudadcol`(`ciu_cod_dane`, `ciu_nombre`, `ciu_capital_dep`, `ciu_capital_ter`, `ciu_deptocol_id`) VALUES ('5,129','Caldas',0,0,3);</v>
      </c>
    </row>
    <row r="153" spans="1:8" x14ac:dyDescent="0.25">
      <c r="A153">
        <v>152</v>
      </c>
      <c r="B153" t="s">
        <v>29</v>
      </c>
      <c r="C153">
        <v>15.131</v>
      </c>
      <c r="D153">
        <f>VLOOKUP(VLOOKUP(C153,Departamentos_y_municipios_de_C!$A$2:$G$1124,5,0),'Departamentos DANE'!$A$3:$B$35,2,0)</f>
        <v>9</v>
      </c>
      <c r="E153">
        <v>0</v>
      </c>
      <c r="F153">
        <v>0</v>
      </c>
      <c r="H153" t="str">
        <f t="shared" si="2"/>
        <v>INSERT INTO `ciudadcol`(`ciu_cod_dane`, `ciu_nombre`, `ciu_capital_dep`, `ciu_capital_ter`, `ciu_deptocol_id`) VALUES ('15,131','Caldas',0,0,9);</v>
      </c>
    </row>
    <row r="154" spans="1:8" x14ac:dyDescent="0.25">
      <c r="A154">
        <v>153</v>
      </c>
      <c r="B154" t="s">
        <v>369</v>
      </c>
      <c r="C154">
        <v>19.137</v>
      </c>
      <c r="D154">
        <f>VLOOKUP(VLOOKUP(C154,Departamentos_y_municipios_de_C!$A$2:$G$1124,5,0),'Departamentos DANE'!$A$3:$B$35,2,0)</f>
        <v>13</v>
      </c>
      <c r="E154">
        <v>0</v>
      </c>
      <c r="F154">
        <v>0</v>
      </c>
      <c r="H154" t="str">
        <f t="shared" si="2"/>
        <v>INSERT INTO `ciudadcol`(`ciu_cod_dane`, `ciu_nombre`, `ciu_capital_dep`, `ciu_capital_ter`, `ciu_deptocol_id`) VALUES ('19,137','Caldono',0,0,13);</v>
      </c>
    </row>
    <row r="155" spans="1:8" x14ac:dyDescent="0.25">
      <c r="A155">
        <v>154</v>
      </c>
      <c r="B155" t="s">
        <v>1035</v>
      </c>
      <c r="C155">
        <v>76.001000000000005</v>
      </c>
      <c r="D155">
        <f>VLOOKUP(VLOOKUP(C155,Departamentos_y_municipios_de_C!$A$2:$G$1124,5,0),'Departamentos DANE'!$A$3:$B$35,2,0)</f>
        <v>32</v>
      </c>
      <c r="E155">
        <v>1</v>
      </c>
      <c r="F155">
        <v>0</v>
      </c>
      <c r="H155" t="str">
        <f t="shared" si="2"/>
        <v>INSERT INTO `ciudadcol`(`ciu_cod_dane`, `ciu_nombre`, `ciu_capital_dep`, `ciu_capital_ter`, `ciu_deptocol_id`) VALUES ('76,001','Cali',1,0,32);</v>
      </c>
    </row>
    <row r="156" spans="1:8" x14ac:dyDescent="0.25">
      <c r="A156">
        <v>155</v>
      </c>
      <c r="B156" t="s">
        <v>753</v>
      </c>
      <c r="C156">
        <v>68.132000000000005</v>
      </c>
      <c r="D156">
        <f>VLOOKUP(VLOOKUP(C156,Departamentos_y_municipios_de_C!$A$2:$G$1124,5,0),'Departamentos DANE'!$A$3:$B$35,2,0)</f>
        <v>29</v>
      </c>
      <c r="E156">
        <v>0</v>
      </c>
      <c r="F156">
        <v>0</v>
      </c>
      <c r="H156" t="str">
        <f t="shared" si="2"/>
        <v>INSERT INTO `ciudadcol`(`ciu_cod_dane`, `ciu_nombre`, `ciu_capital_dep`, `ciu_capital_ter`, `ciu_deptocol_id`) VALUES ('68,132','California',0,0,29);</v>
      </c>
    </row>
    <row r="157" spans="1:8" x14ac:dyDescent="0.25">
      <c r="A157">
        <v>156</v>
      </c>
      <c r="B157" t="s">
        <v>1042</v>
      </c>
      <c r="C157">
        <v>76.126000000000005</v>
      </c>
      <c r="D157">
        <f>VLOOKUP(VLOOKUP(C157,Departamentos_y_municipios_de_C!$A$2:$G$1124,5,0),'Departamentos DANE'!$A$3:$B$35,2,0)</f>
        <v>32</v>
      </c>
      <c r="E157">
        <v>0</v>
      </c>
      <c r="F157">
        <v>0</v>
      </c>
      <c r="H157" t="str">
        <f t="shared" si="2"/>
        <v>INSERT INTO `ciudadcol`(`ciu_cod_dane`, `ciu_nombre`, `ciu_capital_dep`, `ciu_capital_ter`, `ciu_deptocol_id`) VALUES ('76,126','Calima',0,0,32);</v>
      </c>
    </row>
    <row r="158" spans="1:8" x14ac:dyDescent="0.25">
      <c r="A158">
        <v>157</v>
      </c>
      <c r="B158" t="s">
        <v>370</v>
      </c>
      <c r="C158">
        <v>19.141999999999999</v>
      </c>
      <c r="D158">
        <f>VLOOKUP(VLOOKUP(C158,Departamentos_y_municipios_de_C!$A$2:$G$1124,5,0),'Departamentos DANE'!$A$3:$B$35,2,0)</f>
        <v>13</v>
      </c>
      <c r="E158">
        <v>0</v>
      </c>
      <c r="F158">
        <v>0</v>
      </c>
      <c r="H158" t="str">
        <f t="shared" si="2"/>
        <v>INSERT INTO `ciudadcol`(`ciu_cod_dane`, `ciu_nombre`, `ciu_capital_dep`, `ciu_capital_ter`, `ciu_deptocol_id`) VALUES ('19,142','Caloto',0,0,13);</v>
      </c>
    </row>
    <row r="159" spans="1:8" x14ac:dyDescent="0.25">
      <c r="A159">
        <v>158</v>
      </c>
      <c r="B159" t="s">
        <v>30</v>
      </c>
      <c r="C159">
        <v>5.1340000000000003</v>
      </c>
      <c r="D159">
        <f>VLOOKUP(VLOOKUP(C159,Departamentos_y_municipios_de_C!$A$2:$G$1124,5,0),'Departamentos DANE'!$A$3:$B$35,2,0)</f>
        <v>3</v>
      </c>
      <c r="E159">
        <v>0</v>
      </c>
      <c r="F159">
        <v>0</v>
      </c>
      <c r="H159" t="str">
        <f t="shared" si="2"/>
        <v>INSERT INTO `ciudadcol`(`ciu_cod_dane`, `ciu_nombre`, `ciu_capital_dep`, `ciu_capital_ter`, `ciu_deptocol_id`) VALUES ('5,134','Campamento',0,0,3);</v>
      </c>
    </row>
    <row r="160" spans="1:8" x14ac:dyDescent="0.25">
      <c r="A160">
        <v>159</v>
      </c>
      <c r="B160" t="s">
        <v>970</v>
      </c>
      <c r="C160">
        <v>8.1370000000000005</v>
      </c>
      <c r="D160">
        <f>VLOOKUP(VLOOKUP(C160,Departamentos_y_municipios_de_C!$A$2:$G$1124,5,0),'Departamentos DANE'!$A$3:$B$35,2,0)</f>
        <v>6</v>
      </c>
      <c r="E160">
        <v>0</v>
      </c>
      <c r="F160">
        <v>0</v>
      </c>
      <c r="H160" t="str">
        <f t="shared" si="2"/>
        <v>INSERT INTO `ciudadcol`(`ciu_cod_dane`, `ciu_nombre`, `ciu_capital_dep`, `ciu_capital_ter`, `ciu_deptocol_id`) VALUES ('8,137','Campo de La Cruz',0,0,6);</v>
      </c>
    </row>
    <row r="161" spans="1:8" x14ac:dyDescent="0.25">
      <c r="A161">
        <v>160</v>
      </c>
      <c r="B161" t="s">
        <v>590</v>
      </c>
      <c r="C161">
        <v>41.131999999999998</v>
      </c>
      <c r="D161">
        <f>VLOOKUP(VLOOKUP(C161,Departamentos_y_municipios_de_C!$A$2:$G$1124,5,0),'Departamentos DANE'!$A$3:$B$35,2,0)</f>
        <v>20</v>
      </c>
      <c r="E161">
        <v>0</v>
      </c>
      <c r="F161">
        <v>0</v>
      </c>
      <c r="H161" t="str">
        <f t="shared" si="2"/>
        <v>INSERT INTO `ciudadcol`(`ciu_cod_dane`, `ciu_nombre`, `ciu_capital_dep`, `ciu_capital_ter`, `ciu_deptocol_id`) VALUES ('41,132','Campoalegre',0,0,20);</v>
      </c>
    </row>
    <row r="162" spans="1:8" x14ac:dyDescent="0.25">
      <c r="A162">
        <v>161</v>
      </c>
      <c r="B162" t="s">
        <v>219</v>
      </c>
      <c r="C162">
        <v>15.135</v>
      </c>
      <c r="D162">
        <f>VLOOKUP(VLOOKUP(C162,Departamentos_y_municipios_de_C!$A$2:$G$1124,5,0),'Departamentos DANE'!$A$3:$B$35,2,0)</f>
        <v>9</v>
      </c>
      <c r="E162">
        <v>0</v>
      </c>
      <c r="F162">
        <v>0</v>
      </c>
      <c r="H162" t="str">
        <f t="shared" si="2"/>
        <v>INSERT INTO `ciudadcol`(`ciu_cod_dane`, `ciu_nombre`, `ciu_capital_dep`, `ciu_capital_ter`, `ciu_deptocol_id`) VALUES ('15,135','Campohermoso',0,0,9);</v>
      </c>
    </row>
    <row r="163" spans="1:8" x14ac:dyDescent="0.25">
      <c r="A163">
        <v>162</v>
      </c>
      <c r="B163" t="s">
        <v>427</v>
      </c>
      <c r="C163">
        <v>23.09</v>
      </c>
      <c r="D163">
        <f>VLOOKUP(VLOOKUP(C163,Departamentos_y_municipios_de_C!$A$2:$G$1124,5,0),'Departamentos DANE'!$A$3:$B$35,2,0)</f>
        <v>16</v>
      </c>
      <c r="E163">
        <v>0</v>
      </c>
      <c r="F163">
        <v>0</v>
      </c>
      <c r="H163" t="str">
        <f t="shared" si="2"/>
        <v>INSERT INTO `ciudadcol`(`ciu_cod_dane`, `ciu_nombre`, `ciu_capital_dep`, `ciu_capital_ter`, `ciu_deptocol_id`) VALUES ('23,09','Canalete',0,0,16);</v>
      </c>
    </row>
    <row r="164" spans="1:8" x14ac:dyDescent="0.25">
      <c r="A164">
        <v>163</v>
      </c>
      <c r="B164" t="s">
        <v>142</v>
      </c>
      <c r="C164">
        <v>8.141</v>
      </c>
      <c r="D164">
        <f>VLOOKUP(VLOOKUP(C164,Departamentos_y_municipios_de_C!$A$2:$G$1124,5,0),'Departamentos DANE'!$A$3:$B$35,2,0)</f>
        <v>6</v>
      </c>
      <c r="E164">
        <v>0</v>
      </c>
      <c r="F164">
        <v>0</v>
      </c>
      <c r="H164" t="str">
        <f t="shared" si="2"/>
        <v>INSERT INTO `ciudadcol`(`ciu_cod_dane`, `ciu_nombre`, `ciu_capital_dep`, `ciu_capital_ter`, `ciu_deptocol_id`) VALUES ('8,141','Candelaria',0,0,6);</v>
      </c>
    </row>
    <row r="165" spans="1:8" x14ac:dyDescent="0.25">
      <c r="A165">
        <v>164</v>
      </c>
      <c r="B165" t="s">
        <v>142</v>
      </c>
      <c r="C165">
        <v>76.13</v>
      </c>
      <c r="D165">
        <f>VLOOKUP(VLOOKUP(C165,Departamentos_y_municipios_de_C!$A$2:$G$1124,5,0),'Departamentos DANE'!$A$3:$B$35,2,0)</f>
        <v>32</v>
      </c>
      <c r="E165">
        <v>0</v>
      </c>
      <c r="F165">
        <v>0</v>
      </c>
      <c r="H165" t="str">
        <f t="shared" si="2"/>
        <v>INSERT INTO `ciudadcol`(`ciu_cod_dane`, `ciu_nombre`, `ciu_capital_dep`, `ciu_capital_ter`, `ciu_deptocol_id`) VALUES ('76,13','Candelaria',0,0,32);</v>
      </c>
    </row>
    <row r="166" spans="1:8" x14ac:dyDescent="0.25">
      <c r="A166">
        <v>165</v>
      </c>
      <c r="B166" t="s">
        <v>173</v>
      </c>
      <c r="C166">
        <v>13.16</v>
      </c>
      <c r="D166">
        <f>VLOOKUP(VLOOKUP(C166,Departamentos_y_municipios_de_C!$A$2:$G$1124,5,0),'Departamentos DANE'!$A$3:$B$35,2,0)</f>
        <v>8</v>
      </c>
      <c r="E166">
        <v>0</v>
      </c>
      <c r="F166">
        <v>0</v>
      </c>
      <c r="H166" t="str">
        <f t="shared" si="2"/>
        <v>INSERT INTO `ciudadcol`(`ciu_cod_dane`, `ciu_nombre`, `ciu_capital_dep`, `ciu_capital_ter`, `ciu_deptocol_id`) VALUES ('13,16','Cantagallo',0,0,8);</v>
      </c>
    </row>
    <row r="167" spans="1:8" x14ac:dyDescent="0.25">
      <c r="A167">
        <v>166</v>
      </c>
      <c r="B167" t="s">
        <v>31</v>
      </c>
      <c r="C167">
        <v>5.1379999999999999</v>
      </c>
      <c r="D167">
        <f>VLOOKUP(VLOOKUP(C167,Departamentos_y_municipios_de_C!$A$2:$G$1124,5,0),'Departamentos DANE'!$A$3:$B$35,2,0)</f>
        <v>3</v>
      </c>
      <c r="E167">
        <v>0</v>
      </c>
      <c r="F167">
        <v>0</v>
      </c>
      <c r="H167" t="str">
        <f t="shared" si="2"/>
        <v>INSERT INTO `ciudadcol`(`ciu_cod_dane`, `ciu_nombre`, `ciu_capital_dep`, `ciu_capital_ter`, `ciu_deptocol_id`) VALUES ('5,138','Cañasgordas',0,0,3);</v>
      </c>
    </row>
    <row r="168" spans="1:8" x14ac:dyDescent="0.25">
      <c r="A168">
        <v>167</v>
      </c>
      <c r="B168" t="s">
        <v>462</v>
      </c>
      <c r="C168">
        <v>25.148</v>
      </c>
      <c r="D168">
        <f>VLOOKUP(VLOOKUP(C168,Departamentos_y_municipios_de_C!$A$2:$G$1124,5,0),'Departamentos DANE'!$A$3:$B$35,2,0)</f>
        <v>17</v>
      </c>
      <c r="E168">
        <v>0</v>
      </c>
      <c r="F168">
        <v>0</v>
      </c>
      <c r="H168" t="str">
        <f t="shared" si="2"/>
        <v>INSERT INTO `ciudadcol`(`ciu_cod_dane`, `ciu_nombre`, `ciu_capital_dep`, `ciu_capital_ter`, `ciu_deptocol_id`) VALUES ('25,148','Caparrapí',0,0,17);</v>
      </c>
    </row>
    <row r="169" spans="1:8" x14ac:dyDescent="0.25">
      <c r="A169">
        <v>168</v>
      </c>
      <c r="B169" t="s">
        <v>165</v>
      </c>
      <c r="C169">
        <v>68.147000000000006</v>
      </c>
      <c r="D169">
        <f>VLOOKUP(VLOOKUP(C169,Departamentos_y_municipios_de_C!$A$2:$G$1124,5,0),'Departamentos DANE'!$A$3:$B$35,2,0)</f>
        <v>29</v>
      </c>
      <c r="E169">
        <v>0</v>
      </c>
      <c r="F169">
        <v>0</v>
      </c>
      <c r="H169" t="str">
        <f t="shared" si="2"/>
        <v>INSERT INTO `ciudadcol`(`ciu_cod_dane`, `ciu_nombre`, `ciu_capital_dep`, `ciu_capital_ter`, `ciu_deptocol_id`) VALUES ('68,147','Capitanejo',0,0,29);</v>
      </c>
    </row>
    <row r="170" spans="1:8" x14ac:dyDescent="0.25">
      <c r="A170">
        <v>169</v>
      </c>
      <c r="B170" t="s">
        <v>463</v>
      </c>
      <c r="C170">
        <v>25.151</v>
      </c>
      <c r="D170">
        <f>VLOOKUP(VLOOKUP(C170,Departamentos_y_municipios_de_C!$A$2:$G$1124,5,0),'Departamentos DANE'!$A$3:$B$35,2,0)</f>
        <v>17</v>
      </c>
      <c r="E170">
        <v>0</v>
      </c>
      <c r="F170">
        <v>0</v>
      </c>
      <c r="H170" t="str">
        <f t="shared" si="2"/>
        <v>INSERT INTO `ciudadcol`(`ciu_cod_dane`, `ciu_nombre`, `ciu_capital_dep`, `ciu_capital_ter`, `ciu_deptocol_id`) VALUES ('25,151','Caqueza',0,0,17);</v>
      </c>
    </row>
    <row r="171" spans="1:8" x14ac:dyDescent="0.25">
      <c r="A171">
        <v>170</v>
      </c>
      <c r="B171" t="s">
        <v>32</v>
      </c>
      <c r="C171">
        <v>5.1420000000000003</v>
      </c>
      <c r="D171">
        <f>VLOOKUP(VLOOKUP(C171,Departamentos_y_municipios_de_C!$A$2:$G$1124,5,0),'Departamentos DANE'!$A$3:$B$35,2,0)</f>
        <v>3</v>
      </c>
      <c r="E171">
        <v>0</v>
      </c>
      <c r="F171">
        <v>0</v>
      </c>
      <c r="H171" t="str">
        <f t="shared" si="2"/>
        <v>INSERT INTO `ciudadcol`(`ciu_cod_dane`, `ciu_nombre`, `ciu_capital_dep`, `ciu_capital_ter`, `ciu_deptocol_id`) VALUES ('5,142','Caracolí',0,0,3);</v>
      </c>
    </row>
    <row r="172" spans="1:8" x14ac:dyDescent="0.25">
      <c r="A172">
        <v>171</v>
      </c>
      <c r="B172" t="s">
        <v>33</v>
      </c>
      <c r="C172">
        <v>5.1449999999999996</v>
      </c>
      <c r="D172">
        <f>VLOOKUP(VLOOKUP(C172,Departamentos_y_municipios_de_C!$A$2:$G$1124,5,0),'Departamentos DANE'!$A$3:$B$35,2,0)</f>
        <v>3</v>
      </c>
      <c r="E172">
        <v>0</v>
      </c>
      <c r="F172">
        <v>0</v>
      </c>
      <c r="H172" t="str">
        <f t="shared" si="2"/>
        <v>INSERT INTO `ciudadcol`(`ciu_cod_dane`, `ciu_nombre`, `ciu_capital_dep`, `ciu_capital_ter`, `ciu_deptocol_id`) VALUES ('5,145','Caramanta',0,0,3);</v>
      </c>
    </row>
    <row r="173" spans="1:8" x14ac:dyDescent="0.25">
      <c r="A173">
        <v>172</v>
      </c>
      <c r="B173" t="s">
        <v>754</v>
      </c>
      <c r="C173">
        <v>68.152000000000001</v>
      </c>
      <c r="D173">
        <f>VLOOKUP(VLOOKUP(C173,Departamentos_y_municipios_de_C!$A$2:$G$1124,5,0),'Departamentos DANE'!$A$3:$B$35,2,0)</f>
        <v>29</v>
      </c>
      <c r="E173">
        <v>0</v>
      </c>
      <c r="F173">
        <v>0</v>
      </c>
      <c r="H173" t="str">
        <f t="shared" si="2"/>
        <v>INSERT INTO `ciudadcol`(`ciu_cod_dane`, `ciu_nombre`, `ciu_capital_dep`, `ciu_capital_ter`, `ciu_deptocol_id`) VALUES ('68,152','Carcasí',0,0,29);</v>
      </c>
    </row>
    <row r="174" spans="1:8" x14ac:dyDescent="0.25">
      <c r="A174">
        <v>173</v>
      </c>
      <c r="B174" t="s">
        <v>34</v>
      </c>
      <c r="C174">
        <v>5.1470000000000002</v>
      </c>
      <c r="D174">
        <f>VLOOKUP(VLOOKUP(C174,Departamentos_y_municipios_de_C!$A$2:$G$1124,5,0),'Departamentos DANE'!$A$3:$B$35,2,0)</f>
        <v>3</v>
      </c>
      <c r="E174">
        <v>0</v>
      </c>
      <c r="F174">
        <v>0</v>
      </c>
      <c r="H174" t="str">
        <f t="shared" si="2"/>
        <v>INSERT INTO `ciudadcol`(`ciu_cod_dane`, `ciu_nombre`, `ciu_capital_dep`, `ciu_capital_ter`, `ciu_deptocol_id`) VALUES ('5,147','Carepa',0,0,3);</v>
      </c>
    </row>
    <row r="175" spans="1:8" x14ac:dyDescent="0.25">
      <c r="A175">
        <v>174</v>
      </c>
      <c r="B175" t="s">
        <v>964</v>
      </c>
      <c r="C175">
        <v>73.147999999999996</v>
      </c>
      <c r="D175">
        <f>VLOOKUP(VLOOKUP(C175,Departamentos_y_municipios_de_C!$A$2:$G$1124,5,0),'Departamentos DANE'!$A$3:$B$35,2,0)</f>
        <v>31</v>
      </c>
      <c r="E175">
        <v>0</v>
      </c>
      <c r="F175">
        <v>0</v>
      </c>
      <c r="H175" t="str">
        <f t="shared" si="2"/>
        <v>INSERT INTO `ciudadcol`(`ciu_cod_dane`, `ciu_nombre`, `ciu_capital_dep`, `ciu_capital_ter`, `ciu_deptocol_id`) VALUES ('73,148','Carmen de Apicala',0,0,31);</v>
      </c>
    </row>
    <row r="176" spans="1:8" x14ac:dyDescent="0.25">
      <c r="A176">
        <v>175</v>
      </c>
      <c r="B176" t="s">
        <v>983</v>
      </c>
      <c r="C176">
        <v>25.154</v>
      </c>
      <c r="D176">
        <f>VLOOKUP(VLOOKUP(C176,Departamentos_y_municipios_de_C!$A$2:$G$1124,5,0),'Departamentos DANE'!$A$3:$B$35,2,0)</f>
        <v>17</v>
      </c>
      <c r="E176">
        <v>0</v>
      </c>
      <c r="F176">
        <v>0</v>
      </c>
      <c r="H176" t="str">
        <f t="shared" si="2"/>
        <v>INSERT INTO `ciudadcol`(`ciu_cod_dane`, `ciu_nombre`, `ciu_capital_dep`, `ciu_capital_ter`, `ciu_deptocol_id`) VALUES ('25,154','Carmen de Carupa',0,0,17);</v>
      </c>
    </row>
    <row r="177" spans="1:8" x14ac:dyDescent="0.25">
      <c r="A177">
        <v>176</v>
      </c>
      <c r="B177" t="s">
        <v>285</v>
      </c>
      <c r="C177">
        <v>27.15</v>
      </c>
      <c r="D177">
        <f>VLOOKUP(VLOOKUP(C177,Departamentos_y_municipios_de_C!$A$2:$G$1124,5,0),'Departamentos DANE'!$A$3:$B$35,2,0)</f>
        <v>15</v>
      </c>
      <c r="E177">
        <v>0</v>
      </c>
      <c r="F177">
        <v>0</v>
      </c>
      <c r="H177" t="str">
        <f t="shared" si="2"/>
        <v>INSERT INTO `ciudadcol`(`ciu_cod_dane`, `ciu_nombre`, `ciu_capital_dep`, `ciu_capital_ter`, `ciu_deptocol_id`) VALUES ('27,15','Carmen del Darien',0,0,15);</v>
      </c>
    </row>
    <row r="178" spans="1:8" x14ac:dyDescent="0.25">
      <c r="A178">
        <v>177</v>
      </c>
      <c r="B178" t="s">
        <v>38</v>
      </c>
      <c r="C178">
        <v>5.15</v>
      </c>
      <c r="D178">
        <f>VLOOKUP(VLOOKUP(C178,Departamentos_y_municipios_de_C!$A$2:$G$1124,5,0),'Departamentos DANE'!$A$3:$B$35,2,0)</f>
        <v>3</v>
      </c>
      <c r="E178">
        <v>0</v>
      </c>
      <c r="F178">
        <v>0</v>
      </c>
      <c r="H178" t="str">
        <f t="shared" si="2"/>
        <v>INSERT INTO `ciudadcol`(`ciu_cod_dane`, `ciu_nombre`, `ciu_capital_dep`, `ciu_capital_ter`, `ciu_deptocol_id`) VALUES ('5,15','Carolina',0,0,3);</v>
      </c>
    </row>
    <row r="179" spans="1:8" x14ac:dyDescent="0.25">
      <c r="A179">
        <v>178</v>
      </c>
      <c r="B179" t="s">
        <v>314</v>
      </c>
      <c r="C179">
        <v>13.000999999999999</v>
      </c>
      <c r="D179">
        <f>VLOOKUP(VLOOKUP(C179,Departamentos_y_municipios_de_C!$A$2:$G$1124,5,0),'Departamentos DANE'!$A$3:$B$35,2,0)</f>
        <v>8</v>
      </c>
      <c r="E179">
        <v>1</v>
      </c>
      <c r="F179">
        <v>0</v>
      </c>
      <c r="H179" t="str">
        <f t="shared" si="2"/>
        <v>INSERT INTO `ciudadcol`(`ciu_cod_dane`, `ciu_nombre`, `ciu_capital_dep`, `ciu_capital_ter`, `ciu_deptocol_id`) VALUES ('13,001','Cartagena',1,0,8);</v>
      </c>
    </row>
    <row r="180" spans="1:8" x14ac:dyDescent="0.25">
      <c r="A180">
        <v>179</v>
      </c>
      <c r="B180" t="s">
        <v>973</v>
      </c>
      <c r="C180">
        <v>18.149999999999999</v>
      </c>
      <c r="D180">
        <f>VLOOKUP(VLOOKUP(C180,Departamentos_y_municipios_de_C!$A$2:$G$1124,5,0),'Departamentos DANE'!$A$3:$B$35,2,0)</f>
        <v>11</v>
      </c>
      <c r="E180">
        <v>0</v>
      </c>
      <c r="F180">
        <v>0</v>
      </c>
      <c r="H180" t="str">
        <f t="shared" si="2"/>
        <v>INSERT INTO `ciudadcol`(`ciu_cod_dane`, `ciu_nombre`, `ciu_capital_dep`, `ciu_capital_ter`, `ciu_deptocol_id`) VALUES ('18,15','Cartagena del Chairá',0,0,11);</v>
      </c>
    </row>
    <row r="181" spans="1:8" x14ac:dyDescent="0.25">
      <c r="A181">
        <v>180</v>
      </c>
      <c r="B181" t="s">
        <v>1013</v>
      </c>
      <c r="C181">
        <v>76.147000000000006</v>
      </c>
      <c r="D181">
        <f>VLOOKUP(VLOOKUP(C181,Departamentos_y_municipios_de_C!$A$2:$G$1124,5,0),'Departamentos DANE'!$A$3:$B$35,2,0)</f>
        <v>32</v>
      </c>
      <c r="E181">
        <v>0</v>
      </c>
      <c r="F181">
        <v>0</v>
      </c>
      <c r="H181" t="str">
        <f t="shared" si="2"/>
        <v>INSERT INTO `ciudadcol`(`ciu_cod_dane`, `ciu_nombre`, `ciu_capital_dep`, `ciu_capital_ter`, `ciu_deptocol_id`) VALUES ('76,147','Cartago',0,0,32);</v>
      </c>
    </row>
    <row r="182" spans="1:8" x14ac:dyDescent="0.25">
      <c r="A182">
        <v>181</v>
      </c>
      <c r="B182" t="s">
        <v>906</v>
      </c>
      <c r="C182">
        <v>97.161000000000001</v>
      </c>
      <c r="D182">
        <f>VLOOKUP(VLOOKUP(C182,Departamentos_y_municipios_de_C!$A$2:$G$1124,5,0),'Departamentos DANE'!$A$3:$B$35,2,0)</f>
        <v>33</v>
      </c>
      <c r="E182">
        <v>0</v>
      </c>
      <c r="F182">
        <v>0</v>
      </c>
      <c r="H182" t="str">
        <f t="shared" si="2"/>
        <v>INSERT INTO `ciudadcol`(`ciu_cod_dane`, `ciu_nombre`, `ciu_capital_dep`, `ciu_capital_ter`, `ciu_deptocol_id`) VALUES ('97,161','Caruru',0,0,33);</v>
      </c>
    </row>
    <row r="183" spans="1:8" x14ac:dyDescent="0.25">
      <c r="A183">
        <v>182</v>
      </c>
      <c r="B183" t="s">
        <v>147</v>
      </c>
      <c r="C183">
        <v>73.152000000000001</v>
      </c>
      <c r="D183">
        <f>VLOOKUP(VLOOKUP(C183,Departamentos_y_municipios_de_C!$A$2:$G$1124,5,0),'Departamentos DANE'!$A$3:$B$35,2,0)</f>
        <v>31</v>
      </c>
      <c r="E183">
        <v>0</v>
      </c>
      <c r="F183">
        <v>0</v>
      </c>
      <c r="H183" t="str">
        <f t="shared" si="2"/>
        <v>INSERT INTO `ciudadcol`(`ciu_cod_dane`, `ciu_nombre`, `ciu_capital_dep`, `ciu_capital_ter`, `ciu_deptocol_id`) VALUES ('73,152','Casabianca',0,0,31);</v>
      </c>
    </row>
    <row r="184" spans="1:8" x14ac:dyDescent="0.25">
      <c r="A184">
        <v>183</v>
      </c>
      <c r="B184" t="s">
        <v>549</v>
      </c>
      <c r="C184">
        <v>50.15</v>
      </c>
      <c r="D184">
        <f>VLOOKUP(VLOOKUP(C184,Departamentos_y_municipios_de_C!$A$2:$G$1124,5,0),'Departamentos DANE'!$A$3:$B$35,2,0)</f>
        <v>23</v>
      </c>
      <c r="E184">
        <v>0</v>
      </c>
      <c r="F184">
        <v>0</v>
      </c>
      <c r="H184" t="str">
        <f t="shared" si="2"/>
        <v>INSERT INTO `ciudadcol`(`ciu_cod_dane`, `ciu_nombre`, `ciu_capital_dep`, `ciu_capital_ter`, `ciu_deptocol_id`) VALUES ('50,15','Castilla la Nueva',0,0,23);</v>
      </c>
    </row>
    <row r="185" spans="1:8" x14ac:dyDescent="0.25">
      <c r="A185">
        <v>184</v>
      </c>
      <c r="B185" t="s">
        <v>39</v>
      </c>
      <c r="C185">
        <v>5.1539999999999999</v>
      </c>
      <c r="D185">
        <f>VLOOKUP(VLOOKUP(C185,Departamentos_y_municipios_de_C!$A$2:$G$1124,5,0),'Departamentos DANE'!$A$3:$B$35,2,0)</f>
        <v>3</v>
      </c>
      <c r="E185">
        <v>0</v>
      </c>
      <c r="F185">
        <v>0</v>
      </c>
      <c r="H185" t="str">
        <f t="shared" si="2"/>
        <v>INSERT INTO `ciudadcol`(`ciu_cod_dane`, `ciu_nombre`, `ciu_capital_dep`, `ciu_capital_ter`, `ciu_deptocol_id`) VALUES ('5,154','Caucasia',0,0,3);</v>
      </c>
    </row>
    <row r="186" spans="1:8" x14ac:dyDescent="0.25">
      <c r="A186">
        <v>185</v>
      </c>
      <c r="B186" t="s">
        <v>755</v>
      </c>
      <c r="C186">
        <v>68.16</v>
      </c>
      <c r="D186">
        <f>VLOOKUP(VLOOKUP(C186,Departamentos_y_municipios_de_C!$A$2:$G$1124,5,0),'Departamentos DANE'!$A$3:$B$35,2,0)</f>
        <v>29</v>
      </c>
      <c r="E186">
        <v>0</v>
      </c>
      <c r="F186">
        <v>0</v>
      </c>
      <c r="H186" t="str">
        <f t="shared" si="2"/>
        <v>INSERT INTO `ciudadcol`(`ciu_cod_dane`, `ciu_nombre`, `ciu_capital_dep`, `ciu_capital_ter`, `ciu_deptocol_id`) VALUES ('68,16','Cepitá',0,0,29);</v>
      </c>
    </row>
    <row r="187" spans="1:8" x14ac:dyDescent="0.25">
      <c r="A187">
        <v>186</v>
      </c>
      <c r="B187" t="s">
        <v>428</v>
      </c>
      <c r="C187">
        <v>23.161999999999999</v>
      </c>
      <c r="D187">
        <f>VLOOKUP(VLOOKUP(C187,Departamentos_y_municipios_de_C!$A$2:$G$1124,5,0),'Departamentos DANE'!$A$3:$B$35,2,0)</f>
        <v>16</v>
      </c>
      <c r="E187">
        <v>0</v>
      </c>
      <c r="F187">
        <v>0</v>
      </c>
      <c r="H187" t="str">
        <f t="shared" si="2"/>
        <v>INSERT INTO `ciudadcol`(`ciu_cod_dane`, `ciu_nombre`, `ciu_capital_dep`, `ciu_capital_ter`, `ciu_deptocol_id`) VALUES ('23,162','Cereté',0,0,16);</v>
      </c>
    </row>
    <row r="188" spans="1:8" x14ac:dyDescent="0.25">
      <c r="A188">
        <v>187</v>
      </c>
      <c r="B188" t="s">
        <v>220</v>
      </c>
      <c r="C188">
        <v>15.162000000000001</v>
      </c>
      <c r="D188">
        <f>VLOOKUP(VLOOKUP(C188,Departamentos_y_municipios_de_C!$A$2:$G$1124,5,0),'Departamentos DANE'!$A$3:$B$35,2,0)</f>
        <v>9</v>
      </c>
      <c r="E188">
        <v>0</v>
      </c>
      <c r="F188">
        <v>0</v>
      </c>
      <c r="H188" t="str">
        <f t="shared" si="2"/>
        <v>INSERT INTO `ciudadcol`(`ciu_cod_dane`, `ciu_nombre`, `ciu_capital_dep`, `ciu_capital_ter`, `ciu_deptocol_id`) VALUES ('15,162','Cerinza',0,0,9);</v>
      </c>
    </row>
    <row r="189" spans="1:8" x14ac:dyDescent="0.25">
      <c r="A189">
        <v>188</v>
      </c>
      <c r="B189" t="s">
        <v>756</v>
      </c>
      <c r="C189">
        <v>68.162000000000006</v>
      </c>
      <c r="D189">
        <f>VLOOKUP(VLOOKUP(C189,Departamentos_y_municipios_de_C!$A$2:$G$1124,5,0),'Departamentos DANE'!$A$3:$B$35,2,0)</f>
        <v>29</v>
      </c>
      <c r="E189">
        <v>0</v>
      </c>
      <c r="F189">
        <v>0</v>
      </c>
      <c r="H189" t="str">
        <f t="shared" si="2"/>
        <v>INSERT INTO `ciudadcol`(`ciu_cod_dane`, `ciu_nombre`, `ciu_capital_dep`, `ciu_capital_ter`, `ciu_deptocol_id`) VALUES ('68,162','Cerrito',0,0,29);</v>
      </c>
    </row>
    <row r="190" spans="1:8" x14ac:dyDescent="0.25">
      <c r="A190">
        <v>189</v>
      </c>
      <c r="B190" t="s">
        <v>633</v>
      </c>
      <c r="C190">
        <v>47.161000000000001</v>
      </c>
      <c r="D190">
        <f>VLOOKUP(VLOOKUP(C190,Departamentos_y_municipios_de_C!$A$2:$G$1124,5,0),'Departamentos DANE'!$A$3:$B$35,2,0)</f>
        <v>22</v>
      </c>
      <c r="E190">
        <v>0</v>
      </c>
      <c r="F190">
        <v>0</v>
      </c>
      <c r="H190" t="str">
        <f t="shared" si="2"/>
        <v>INSERT INTO `ciudadcol`(`ciu_cod_dane`, `ciu_nombre`, `ciu_capital_dep`, `ciu_capital_ter`, `ciu_deptocol_id`) VALUES ('47,161','Cerro San Antonio',0,0,22);</v>
      </c>
    </row>
    <row r="191" spans="1:8" x14ac:dyDescent="0.25">
      <c r="A191">
        <v>190</v>
      </c>
      <c r="B191" t="s">
        <v>566</v>
      </c>
      <c r="C191">
        <v>27.16</v>
      </c>
      <c r="D191">
        <f>VLOOKUP(VLOOKUP(C191,Departamentos_y_municipios_de_C!$A$2:$G$1124,5,0),'Departamentos DANE'!$A$3:$B$35,2,0)</f>
        <v>15</v>
      </c>
      <c r="E191">
        <v>0</v>
      </c>
      <c r="F191">
        <v>0</v>
      </c>
      <c r="H191" t="str">
        <f t="shared" si="2"/>
        <v>INSERT INTO `ciudadcol`(`ciu_cod_dane`, `ciu_nombre`, `ciu_capital_dep`, `ciu_capital_ter`, `ciu_deptocol_id`) VALUES ('27,16','Cértegui',0,0,15);</v>
      </c>
    </row>
    <row r="192" spans="1:8" x14ac:dyDescent="0.25">
      <c r="A192">
        <v>191</v>
      </c>
      <c r="B192" t="s">
        <v>289</v>
      </c>
      <c r="C192">
        <v>52.24</v>
      </c>
      <c r="D192">
        <f>VLOOKUP(VLOOKUP(C192,Departamentos_y_municipios_de_C!$A$2:$G$1124,5,0),'Departamentos DANE'!$A$3:$B$35,2,0)</f>
        <v>24</v>
      </c>
      <c r="E192">
        <v>0</v>
      </c>
      <c r="F192">
        <v>0</v>
      </c>
      <c r="H192" t="str">
        <f t="shared" si="2"/>
        <v>INSERT INTO `ciudadcol`(`ciu_cod_dane`, `ciu_nombre`, `ciu_capital_dep`, `ciu_capital_ter`, `ciu_deptocol_id`) VALUES ('52,24','Chachagüí',0,0,24);</v>
      </c>
    </row>
    <row r="193" spans="1:8" x14ac:dyDescent="0.25">
      <c r="A193">
        <v>192</v>
      </c>
      <c r="B193" t="s">
        <v>465</v>
      </c>
      <c r="C193">
        <v>25.167999999999999</v>
      </c>
      <c r="D193">
        <f>VLOOKUP(VLOOKUP(C193,Departamentos_y_municipios_de_C!$A$2:$G$1124,5,0),'Departamentos DANE'!$A$3:$B$35,2,0)</f>
        <v>17</v>
      </c>
      <c r="E193">
        <v>0</v>
      </c>
      <c r="F193">
        <v>0</v>
      </c>
      <c r="H193" t="str">
        <f t="shared" si="2"/>
        <v>INSERT INTO `ciudadcol`(`ciu_cod_dane`, `ciu_nombre`, `ciu_capital_dep`, `ciu_capital_ter`, `ciu_deptocol_id`) VALUES ('25,168','Chaguaní',0,0,17);</v>
      </c>
    </row>
    <row r="194" spans="1:8" x14ac:dyDescent="0.25">
      <c r="A194">
        <v>193</v>
      </c>
      <c r="B194" t="s">
        <v>813</v>
      </c>
      <c r="C194">
        <v>70.23</v>
      </c>
      <c r="D194">
        <f>VLOOKUP(VLOOKUP(C194,Departamentos_y_municipios_de_C!$A$2:$G$1124,5,0),'Departamentos DANE'!$A$3:$B$35,2,0)</f>
        <v>30</v>
      </c>
      <c r="E194">
        <v>0</v>
      </c>
      <c r="F194">
        <v>0</v>
      </c>
      <c r="H194" t="str">
        <f t="shared" si="2"/>
        <v>INSERT INTO `ciudadcol`(`ciu_cod_dane`, `ciu_nombre`, `ciu_capital_dep`, `ciu_capital_ter`, `ciu_deptocol_id`) VALUES ('70,23','Chalán',0,0,30);</v>
      </c>
    </row>
    <row r="195" spans="1:8" x14ac:dyDescent="0.25">
      <c r="A195">
        <v>194</v>
      </c>
      <c r="B195" t="s">
        <v>872</v>
      </c>
      <c r="C195">
        <v>85.015000000000001</v>
      </c>
      <c r="D195">
        <f>VLOOKUP(VLOOKUP(C195,Departamentos_y_municipios_de_C!$A$2:$G$1124,5,0),'Departamentos DANE'!$A$3:$B$35,2,0)</f>
        <v>12</v>
      </c>
      <c r="E195">
        <v>0</v>
      </c>
      <c r="F195">
        <v>0</v>
      </c>
      <c r="H195" t="str">
        <f t="shared" ref="H195:H258" si="3">CONCATENATE("INSERT INTO `ciudadcol`(`ciu_cod_dane`, `ciu_nombre`, `ciu_capital_dep`, `ciu_capital_ter`, `ciu_deptocol_id`) VALUES ('",C195,"','",B195,"',",E195,",",F195,",",D195,");")</f>
        <v>INSERT INTO `ciudadcol`(`ciu_cod_dane`, `ciu_nombre`, `ciu_capital_dep`, `ciu_capital_ter`, `ciu_deptocol_id`) VALUES ('85,015','Chámeza',0,0,12);</v>
      </c>
    </row>
    <row r="196" spans="1:8" x14ac:dyDescent="0.25">
      <c r="A196">
        <v>195</v>
      </c>
      <c r="B196" t="s">
        <v>832</v>
      </c>
      <c r="C196">
        <v>73.168000000000006</v>
      </c>
      <c r="D196">
        <f>VLOOKUP(VLOOKUP(C196,Departamentos_y_municipios_de_C!$A$2:$G$1124,5,0),'Departamentos DANE'!$A$3:$B$35,2,0)</f>
        <v>31</v>
      </c>
      <c r="E196">
        <v>0</v>
      </c>
      <c r="F196">
        <v>0</v>
      </c>
      <c r="H196" t="str">
        <f t="shared" si="3"/>
        <v>INSERT INTO `ciudadcol`(`ciu_cod_dane`, `ciu_nombre`, `ciu_capital_dep`, `ciu_capital_ter`, `ciu_deptocol_id`) VALUES ('73,168','Chaparral',0,0,31);</v>
      </c>
    </row>
    <row r="197" spans="1:8" x14ac:dyDescent="0.25">
      <c r="A197">
        <v>196</v>
      </c>
      <c r="B197" t="s">
        <v>757</v>
      </c>
      <c r="C197">
        <v>68.167000000000002</v>
      </c>
      <c r="D197">
        <f>VLOOKUP(VLOOKUP(C197,Departamentos_y_municipios_de_C!$A$2:$G$1124,5,0),'Departamentos DANE'!$A$3:$B$35,2,0)</f>
        <v>29</v>
      </c>
      <c r="E197">
        <v>0</v>
      </c>
      <c r="F197">
        <v>0</v>
      </c>
      <c r="H197" t="str">
        <f t="shared" si="3"/>
        <v>INSERT INTO `ciudadcol`(`ciu_cod_dane`, `ciu_nombre`, `ciu_capital_dep`, `ciu_capital_ter`, `ciu_deptocol_id`) VALUES ('68,167','Charalá',0,0,29);</v>
      </c>
    </row>
    <row r="198" spans="1:8" x14ac:dyDescent="0.25">
      <c r="A198">
        <v>197</v>
      </c>
      <c r="B198" t="s">
        <v>758</v>
      </c>
      <c r="C198">
        <v>68.168999999999997</v>
      </c>
      <c r="D198">
        <f>VLOOKUP(VLOOKUP(C198,Departamentos_y_municipios_de_C!$A$2:$G$1124,5,0),'Departamentos DANE'!$A$3:$B$35,2,0)</f>
        <v>29</v>
      </c>
      <c r="E198">
        <v>0</v>
      </c>
      <c r="F198">
        <v>0</v>
      </c>
      <c r="H198" t="str">
        <f t="shared" si="3"/>
        <v>INSERT INTO `ciudadcol`(`ciu_cod_dane`, `ciu_nombre`, `ciu_capital_dep`, `ciu_capital_ter`, `ciu_deptocol_id`) VALUES ('68,169','Charta',0,0,29);</v>
      </c>
    </row>
    <row r="199" spans="1:8" x14ac:dyDescent="0.25">
      <c r="A199">
        <v>198</v>
      </c>
      <c r="B199" t="s">
        <v>154</v>
      </c>
      <c r="C199">
        <v>25.175000000000001</v>
      </c>
      <c r="D199">
        <f>VLOOKUP(VLOOKUP(C199,Departamentos_y_municipios_de_C!$A$2:$G$1124,5,0),'Departamentos DANE'!$A$3:$B$35,2,0)</f>
        <v>17</v>
      </c>
      <c r="E199">
        <v>0</v>
      </c>
      <c r="F199">
        <v>0</v>
      </c>
      <c r="H199" t="str">
        <f t="shared" si="3"/>
        <v>INSERT INTO `ciudadcol`(`ciu_cod_dane`, `ciu_nombre`, `ciu_capital_dep`, `ciu_capital_ter`, `ciu_deptocol_id`) VALUES ('25,175','Chía',0,0,17);</v>
      </c>
    </row>
    <row r="200" spans="1:8" x14ac:dyDescent="0.25">
      <c r="A200">
        <v>199</v>
      </c>
      <c r="B200" t="s">
        <v>40</v>
      </c>
      <c r="C200">
        <v>5.1719999999999997</v>
      </c>
      <c r="D200">
        <f>VLOOKUP(VLOOKUP(C200,Departamentos_y_municipios_de_C!$A$2:$G$1124,5,0),'Departamentos DANE'!$A$3:$B$35,2,0)</f>
        <v>3</v>
      </c>
      <c r="E200">
        <v>0</v>
      </c>
      <c r="F200">
        <v>0</v>
      </c>
      <c r="H200" t="str">
        <f t="shared" si="3"/>
        <v>INSERT INTO `ciudadcol`(`ciu_cod_dane`, `ciu_nombre`, `ciu_capital_dep`, `ciu_capital_ter`, `ciu_deptocol_id`) VALUES ('5,172','Chigorodó',0,0,3);</v>
      </c>
    </row>
    <row r="201" spans="1:8" x14ac:dyDescent="0.25">
      <c r="A201">
        <v>200</v>
      </c>
      <c r="B201" t="s">
        <v>14</v>
      </c>
      <c r="C201">
        <v>23.167999999999999</v>
      </c>
      <c r="D201">
        <f>VLOOKUP(VLOOKUP(C201,Departamentos_y_municipios_de_C!$A$2:$G$1124,5,0),'Departamentos DANE'!$A$3:$B$35,2,0)</f>
        <v>16</v>
      </c>
      <c r="E201">
        <v>0</v>
      </c>
      <c r="F201">
        <v>0</v>
      </c>
      <c r="H201" t="str">
        <f t="shared" si="3"/>
        <v>INSERT INTO `ciudadcol`(`ciu_cod_dane`, `ciu_nombre`, `ciu_capital_dep`, `ciu_capital_ter`, `ciu_deptocol_id`) VALUES ('23,168','Chimá',0,0,16);</v>
      </c>
    </row>
    <row r="202" spans="1:8" x14ac:dyDescent="0.25">
      <c r="A202">
        <v>201</v>
      </c>
      <c r="B202" t="s">
        <v>14</v>
      </c>
      <c r="C202">
        <v>68.176000000000002</v>
      </c>
      <c r="D202">
        <f>VLOOKUP(VLOOKUP(C202,Departamentos_y_municipios_de_C!$A$2:$G$1124,5,0),'Departamentos DANE'!$A$3:$B$35,2,0)</f>
        <v>29</v>
      </c>
      <c r="E202">
        <v>0</v>
      </c>
      <c r="F202">
        <v>0</v>
      </c>
      <c r="H202" t="str">
        <f t="shared" si="3"/>
        <v>INSERT INTO `ciudadcol`(`ciu_cod_dane`, `ciu_nombre`, `ciu_capital_dep`, `ciu_capital_ter`, `ciu_deptocol_id`) VALUES ('68,176','Chimá',0,0,29);</v>
      </c>
    </row>
    <row r="203" spans="1:8" x14ac:dyDescent="0.25">
      <c r="A203">
        <v>202</v>
      </c>
      <c r="B203" t="s">
        <v>405</v>
      </c>
      <c r="C203">
        <v>20.175000000000001</v>
      </c>
      <c r="D203">
        <f>VLOOKUP(VLOOKUP(C203,Departamentos_y_municipios_de_C!$A$2:$G$1124,5,0),'Departamentos DANE'!$A$3:$B$35,2,0)</f>
        <v>14</v>
      </c>
      <c r="E203">
        <v>0</v>
      </c>
      <c r="F203">
        <v>0</v>
      </c>
      <c r="H203" t="str">
        <f t="shared" si="3"/>
        <v>INSERT INTO `ciudadcol`(`ciu_cod_dane`, `ciu_nombre`, `ciu_capital_dep`, `ciu_capital_ter`, `ciu_deptocol_id`) VALUES ('20,175','Chimichagua',0,0,14);</v>
      </c>
    </row>
    <row r="204" spans="1:8" x14ac:dyDescent="0.25">
      <c r="A204">
        <v>203</v>
      </c>
      <c r="B204" t="s">
        <v>1037</v>
      </c>
      <c r="C204">
        <v>54.171999999999997</v>
      </c>
      <c r="D204">
        <f>VLOOKUP(VLOOKUP(C204,Departamentos_y_municipios_de_C!$A$2:$G$1124,5,0),'Departamentos DANE'!$A$3:$B$35,2,0)</f>
        <v>25</v>
      </c>
      <c r="E204">
        <v>0</v>
      </c>
      <c r="F204">
        <v>0</v>
      </c>
      <c r="H204" t="str">
        <f t="shared" si="3"/>
        <v>INSERT INTO `ciudadcol`(`ciu_cod_dane`, `ciu_nombre`, `ciu_capital_dep`, `ciu_capital_ter`, `ciu_deptocol_id`) VALUES ('54,172','Chinácota',0,0,25);</v>
      </c>
    </row>
    <row r="205" spans="1:8" x14ac:dyDescent="0.25">
      <c r="A205">
        <v>204</v>
      </c>
      <c r="B205" t="s">
        <v>221</v>
      </c>
      <c r="C205">
        <v>15.172000000000001</v>
      </c>
      <c r="D205">
        <f>VLOOKUP(VLOOKUP(C205,Departamentos_y_municipios_de_C!$A$2:$G$1124,5,0),'Departamentos DANE'!$A$3:$B$35,2,0)</f>
        <v>9</v>
      </c>
      <c r="E205">
        <v>0</v>
      </c>
      <c r="F205">
        <v>0</v>
      </c>
      <c r="H205" t="str">
        <f t="shared" si="3"/>
        <v>INSERT INTO `ciudadcol`(`ciu_cod_dane`, `ciu_nombre`, `ciu_capital_dep`, `ciu_capital_ter`, `ciu_deptocol_id`) VALUES ('15,172','Chinavita',0,0,9);</v>
      </c>
    </row>
    <row r="206" spans="1:8" x14ac:dyDescent="0.25">
      <c r="A206">
        <v>205</v>
      </c>
      <c r="B206" t="s">
        <v>329</v>
      </c>
      <c r="C206">
        <v>17.173999999999999</v>
      </c>
      <c r="D206">
        <f>VLOOKUP(VLOOKUP(C206,Departamentos_y_municipios_de_C!$A$2:$G$1124,5,0),'Departamentos DANE'!$A$3:$B$35,2,0)</f>
        <v>10</v>
      </c>
      <c r="E206">
        <v>0</v>
      </c>
      <c r="F206">
        <v>0</v>
      </c>
      <c r="H206" t="str">
        <f t="shared" si="3"/>
        <v>INSERT INTO `ciudadcol`(`ciu_cod_dane`, `ciu_nombre`, `ciu_capital_dep`, `ciu_capital_ter`, `ciu_deptocol_id`) VALUES ('17,174','Chinchiná',0,0,10);</v>
      </c>
    </row>
    <row r="207" spans="1:8" x14ac:dyDescent="0.25">
      <c r="A207">
        <v>206</v>
      </c>
      <c r="B207" t="s">
        <v>429</v>
      </c>
      <c r="C207">
        <v>23.181999999999999</v>
      </c>
      <c r="D207">
        <f>VLOOKUP(VLOOKUP(C207,Departamentos_y_municipios_de_C!$A$2:$G$1124,5,0),'Departamentos DANE'!$A$3:$B$35,2,0)</f>
        <v>16</v>
      </c>
      <c r="E207">
        <v>0</v>
      </c>
      <c r="F207">
        <v>0</v>
      </c>
      <c r="H207" t="str">
        <f t="shared" si="3"/>
        <v>INSERT INTO `ciudadcol`(`ciu_cod_dane`, `ciu_nombre`, `ciu_capital_dep`, `ciu_capital_ter`, `ciu_deptocol_id`) VALUES ('23,182','Chinú',0,0,16);</v>
      </c>
    </row>
    <row r="208" spans="1:8" x14ac:dyDescent="0.25">
      <c r="A208">
        <v>207</v>
      </c>
      <c r="B208" t="s">
        <v>466</v>
      </c>
      <c r="C208">
        <v>25.178000000000001</v>
      </c>
      <c r="D208">
        <f>VLOOKUP(VLOOKUP(C208,Departamentos_y_municipios_de_C!$A$2:$G$1124,5,0),'Departamentos DANE'!$A$3:$B$35,2,0)</f>
        <v>17</v>
      </c>
      <c r="E208">
        <v>0</v>
      </c>
      <c r="F208">
        <v>0</v>
      </c>
      <c r="H208" t="str">
        <f t="shared" si="3"/>
        <v>INSERT INTO `ciudadcol`(`ciu_cod_dane`, `ciu_nombre`, `ciu_capital_dep`, `ciu_capital_ter`, `ciu_deptocol_id`) VALUES ('25,178','Chipaque',0,0,17);</v>
      </c>
    </row>
    <row r="209" spans="1:8" x14ac:dyDescent="0.25">
      <c r="A209">
        <v>208</v>
      </c>
      <c r="B209" t="s">
        <v>759</v>
      </c>
      <c r="C209">
        <v>68.179000000000002</v>
      </c>
      <c r="D209">
        <f>VLOOKUP(VLOOKUP(C209,Departamentos_y_municipios_de_C!$A$2:$G$1124,5,0),'Departamentos DANE'!$A$3:$B$35,2,0)</f>
        <v>29</v>
      </c>
      <c r="E209">
        <v>0</v>
      </c>
      <c r="F209">
        <v>0</v>
      </c>
      <c r="H209" t="str">
        <f t="shared" si="3"/>
        <v>INSERT INTO `ciudadcol`(`ciu_cod_dane`, `ciu_nombre`, `ciu_capital_dep`, `ciu_capital_ter`, `ciu_deptocol_id`) VALUES ('68,179','Chipatá',0,0,29);</v>
      </c>
    </row>
    <row r="210" spans="1:8" x14ac:dyDescent="0.25">
      <c r="A210">
        <v>209</v>
      </c>
      <c r="B210" t="s">
        <v>222</v>
      </c>
      <c r="C210">
        <v>15.176</v>
      </c>
      <c r="D210">
        <f>VLOOKUP(VLOOKUP(C210,Departamentos_y_municipios_de_C!$A$2:$G$1124,5,0),'Departamentos DANE'!$A$3:$B$35,2,0)</f>
        <v>9</v>
      </c>
      <c r="E210">
        <v>0</v>
      </c>
      <c r="F210">
        <v>0</v>
      </c>
      <c r="H210" t="str">
        <f t="shared" si="3"/>
        <v>INSERT INTO `ciudadcol`(`ciu_cod_dane`, `ciu_nombre`, `ciu_capital_dep`, `ciu_capital_ter`, `ciu_deptocol_id`) VALUES ('15,176','Chiquinquirá',0,0,9);</v>
      </c>
    </row>
    <row r="211" spans="1:8" x14ac:dyDescent="0.25">
      <c r="A211">
        <v>210</v>
      </c>
      <c r="B211" t="s">
        <v>234</v>
      </c>
      <c r="C211">
        <v>15.231999999999999</v>
      </c>
      <c r="D211">
        <f>VLOOKUP(VLOOKUP(C211,Departamentos_y_municipios_de_C!$A$2:$G$1124,5,0),'Departamentos DANE'!$A$3:$B$35,2,0)</f>
        <v>9</v>
      </c>
      <c r="E211">
        <v>0</v>
      </c>
      <c r="F211">
        <v>0</v>
      </c>
      <c r="H211" t="str">
        <f t="shared" si="3"/>
        <v>INSERT INTO `ciudadcol`(`ciu_cod_dane`, `ciu_nombre`, `ciu_capital_dep`, `ciu_capital_ter`, `ciu_deptocol_id`) VALUES ('15,232','Chíquiza',0,0,9);</v>
      </c>
    </row>
    <row r="212" spans="1:8" x14ac:dyDescent="0.25">
      <c r="A212">
        <v>211</v>
      </c>
      <c r="B212" t="s">
        <v>406</v>
      </c>
      <c r="C212">
        <v>20.178000000000001</v>
      </c>
      <c r="D212">
        <f>VLOOKUP(VLOOKUP(C212,Departamentos_y_municipios_de_C!$A$2:$G$1124,5,0),'Departamentos DANE'!$A$3:$B$35,2,0)</f>
        <v>14</v>
      </c>
      <c r="E212">
        <v>0</v>
      </c>
      <c r="F212">
        <v>0</v>
      </c>
      <c r="H212" t="str">
        <f t="shared" si="3"/>
        <v>INSERT INTO `ciudadcol`(`ciu_cod_dane`, `ciu_nombre`, `ciu_capital_dep`, `ciu_capital_ter`, `ciu_deptocol_id`) VALUES ('20,178','Chiriguaná',0,0,14);</v>
      </c>
    </row>
    <row r="213" spans="1:8" x14ac:dyDescent="0.25">
      <c r="A213">
        <v>212</v>
      </c>
      <c r="B213" t="s">
        <v>223</v>
      </c>
      <c r="C213">
        <v>15.18</v>
      </c>
      <c r="D213">
        <f>VLOOKUP(VLOOKUP(C213,Departamentos_y_municipios_de_C!$A$2:$G$1124,5,0),'Departamentos DANE'!$A$3:$B$35,2,0)</f>
        <v>9</v>
      </c>
      <c r="E213">
        <v>0</v>
      </c>
      <c r="F213">
        <v>0</v>
      </c>
      <c r="H213" t="str">
        <f t="shared" si="3"/>
        <v>INSERT INTO `ciudadcol`(`ciu_cod_dane`, `ciu_nombre`, `ciu_capital_dep`, `ciu_capital_ter`, `ciu_deptocol_id`) VALUES ('15,18','Chiscas',0,0,9);</v>
      </c>
    </row>
    <row r="214" spans="1:8" x14ac:dyDescent="0.25">
      <c r="A214">
        <v>213</v>
      </c>
      <c r="B214" t="s">
        <v>224</v>
      </c>
      <c r="C214">
        <v>15.183</v>
      </c>
      <c r="D214">
        <f>VLOOKUP(VLOOKUP(C214,Departamentos_y_municipios_de_C!$A$2:$G$1124,5,0),'Departamentos DANE'!$A$3:$B$35,2,0)</f>
        <v>9</v>
      </c>
      <c r="E214">
        <v>0</v>
      </c>
      <c r="F214">
        <v>0</v>
      </c>
      <c r="H214" t="str">
        <f t="shared" si="3"/>
        <v>INSERT INTO `ciudadcol`(`ciu_cod_dane`, `ciu_nombre`, `ciu_capital_dep`, `ciu_capital_ter`, `ciu_deptocol_id`) VALUES ('15,183','Chita',0,0,9);</v>
      </c>
    </row>
    <row r="215" spans="1:8" x14ac:dyDescent="0.25">
      <c r="A215">
        <v>214</v>
      </c>
      <c r="B215" t="s">
        <v>1041</v>
      </c>
      <c r="C215">
        <v>54.173999999999999</v>
      </c>
      <c r="D215">
        <f>VLOOKUP(VLOOKUP(C215,Departamentos_y_municipios_de_C!$A$2:$G$1124,5,0),'Departamentos DANE'!$A$3:$B$35,2,0)</f>
        <v>25</v>
      </c>
      <c r="E215">
        <v>0</v>
      </c>
      <c r="F215">
        <v>0</v>
      </c>
      <c r="H215" t="str">
        <f t="shared" si="3"/>
        <v>INSERT INTO `ciudadcol`(`ciu_cod_dane`, `ciu_nombre`, `ciu_capital_dep`, `ciu_capital_ter`, `ciu_deptocol_id`) VALUES ('54,174','Chitagá',0,0,25);</v>
      </c>
    </row>
    <row r="216" spans="1:8" x14ac:dyDescent="0.25">
      <c r="A216">
        <v>215</v>
      </c>
      <c r="B216" t="s">
        <v>225</v>
      </c>
      <c r="C216">
        <v>15.185</v>
      </c>
      <c r="D216">
        <f>VLOOKUP(VLOOKUP(C216,Departamentos_y_municipios_de_C!$A$2:$G$1124,5,0),'Departamentos DANE'!$A$3:$B$35,2,0)</f>
        <v>9</v>
      </c>
      <c r="E216">
        <v>0</v>
      </c>
      <c r="F216">
        <v>0</v>
      </c>
      <c r="H216" t="str">
        <f t="shared" si="3"/>
        <v>INSERT INTO `ciudadcol`(`ciu_cod_dane`, `ciu_nombre`, `ciu_capital_dep`, `ciu_capital_ter`, `ciu_deptocol_id`) VALUES ('15,185','Chitaraque',0,0,9);</v>
      </c>
    </row>
    <row r="217" spans="1:8" x14ac:dyDescent="0.25">
      <c r="A217">
        <v>216</v>
      </c>
      <c r="B217" t="s">
        <v>226</v>
      </c>
      <c r="C217">
        <v>15.186999999999999</v>
      </c>
      <c r="D217">
        <f>VLOOKUP(VLOOKUP(C217,Departamentos_y_municipios_de_C!$A$2:$G$1124,5,0),'Departamentos DANE'!$A$3:$B$35,2,0)</f>
        <v>9</v>
      </c>
      <c r="E217">
        <v>0</v>
      </c>
      <c r="F217">
        <v>0</v>
      </c>
      <c r="H217" t="str">
        <f t="shared" si="3"/>
        <v>INSERT INTO `ciudadcol`(`ciu_cod_dane`, `ciu_nombre`, `ciu_capital_dep`, `ciu_capital_ter`, `ciu_deptocol_id`) VALUES ('15,187','Chivatá',0,0,9);</v>
      </c>
    </row>
    <row r="218" spans="1:8" x14ac:dyDescent="0.25">
      <c r="A218">
        <v>217</v>
      </c>
      <c r="B218" t="s">
        <v>634</v>
      </c>
      <c r="C218">
        <v>47.17</v>
      </c>
      <c r="D218">
        <f>VLOOKUP(VLOOKUP(C218,Departamentos_y_municipios_de_C!$A$2:$G$1124,5,0),'Departamentos DANE'!$A$3:$B$35,2,0)</f>
        <v>22</v>
      </c>
      <c r="E218">
        <v>0</v>
      </c>
      <c r="F218">
        <v>0</v>
      </c>
      <c r="H218" t="str">
        <f t="shared" si="3"/>
        <v>INSERT INTO `ciudadcol`(`ciu_cod_dane`, `ciu_nombre`, `ciu_capital_dep`, `ciu_capital_ter`, `ciu_deptocol_id`) VALUES ('47,17','Chivolo',0,0,22);</v>
      </c>
    </row>
    <row r="219" spans="1:8" x14ac:dyDescent="0.25">
      <c r="A219">
        <v>218</v>
      </c>
      <c r="B219" t="s">
        <v>235</v>
      </c>
      <c r="C219">
        <v>15.236000000000001</v>
      </c>
      <c r="D219">
        <f>VLOOKUP(VLOOKUP(C219,Departamentos_y_municipios_de_C!$A$2:$G$1124,5,0),'Departamentos DANE'!$A$3:$B$35,2,0)</f>
        <v>9</v>
      </c>
      <c r="E219">
        <v>0</v>
      </c>
      <c r="F219">
        <v>0</v>
      </c>
      <c r="H219" t="str">
        <f t="shared" si="3"/>
        <v>INSERT INTO `ciudadcol`(`ciu_cod_dane`, `ciu_nombre`, `ciu_capital_dep`, `ciu_capital_ter`, `ciu_deptocol_id`) VALUES ('15,236','Chivor',0,0,9);</v>
      </c>
    </row>
    <row r="220" spans="1:8" x14ac:dyDescent="0.25">
      <c r="A220">
        <v>219</v>
      </c>
      <c r="B220" t="s">
        <v>467</v>
      </c>
      <c r="C220">
        <v>25.181000000000001</v>
      </c>
      <c r="D220">
        <f>VLOOKUP(VLOOKUP(C220,Departamentos_y_municipios_de_C!$A$2:$G$1124,5,0),'Departamentos DANE'!$A$3:$B$35,2,0)</f>
        <v>17</v>
      </c>
      <c r="E220">
        <v>0</v>
      </c>
      <c r="F220">
        <v>0</v>
      </c>
      <c r="H220" t="str">
        <f t="shared" si="3"/>
        <v>INSERT INTO `ciudadcol`(`ciu_cod_dane`, `ciu_nombre`, `ciu_capital_dep`, `ciu_capital_ter`, `ciu_deptocol_id`) VALUES ('25,181','Choachí',0,0,17);</v>
      </c>
    </row>
    <row r="221" spans="1:8" x14ac:dyDescent="0.25">
      <c r="A221">
        <v>220</v>
      </c>
      <c r="B221" t="s">
        <v>468</v>
      </c>
      <c r="C221">
        <v>25.183</v>
      </c>
      <c r="D221">
        <f>VLOOKUP(VLOOKUP(C221,Departamentos_y_municipios_de_C!$A$2:$G$1124,5,0),'Departamentos DANE'!$A$3:$B$35,2,0)</f>
        <v>17</v>
      </c>
      <c r="E221">
        <v>0</v>
      </c>
      <c r="F221">
        <v>0</v>
      </c>
      <c r="H221" t="str">
        <f t="shared" si="3"/>
        <v>INSERT INTO `ciudadcol`(`ciu_cod_dane`, `ciu_nombre`, `ciu_capital_dep`, `ciu_capital_ter`, `ciu_deptocol_id`) VALUES ('25,183','Chocontá',0,0,17);</v>
      </c>
    </row>
    <row r="222" spans="1:8" x14ac:dyDescent="0.25">
      <c r="A222">
        <v>221</v>
      </c>
      <c r="B222" t="s">
        <v>174</v>
      </c>
      <c r="C222">
        <v>13.188000000000001</v>
      </c>
      <c r="D222">
        <f>VLOOKUP(VLOOKUP(C222,Departamentos_y_municipios_de_C!$A$2:$G$1124,5,0),'Departamentos DANE'!$A$3:$B$35,2,0)</f>
        <v>8</v>
      </c>
      <c r="E222">
        <v>0</v>
      </c>
      <c r="F222">
        <v>0</v>
      </c>
      <c r="H222" t="str">
        <f t="shared" si="3"/>
        <v>INSERT INTO `ciudadcol`(`ciu_cod_dane`, `ciu_nombre`, `ciu_capital_dep`, `ciu_capital_ter`, `ciu_deptocol_id`) VALUES ('13,188','Cicuco',0,0,8);</v>
      </c>
    </row>
    <row r="223" spans="1:8" x14ac:dyDescent="0.25">
      <c r="A223">
        <v>222</v>
      </c>
      <c r="B223" t="s">
        <v>670</v>
      </c>
      <c r="C223">
        <v>47.189</v>
      </c>
      <c r="D223">
        <f>VLOOKUP(VLOOKUP(C223,Departamentos_y_municipios_de_C!$A$2:$G$1124,5,0),'Departamentos DANE'!$A$3:$B$35,2,0)</f>
        <v>22</v>
      </c>
      <c r="E223">
        <v>0</v>
      </c>
      <c r="F223">
        <v>0</v>
      </c>
      <c r="H223" t="str">
        <f t="shared" si="3"/>
        <v>INSERT INTO `ciudadcol`(`ciu_cod_dane`, `ciu_nombre`, `ciu_capital_dep`, `ciu_capital_ter`, `ciu_deptocol_id`) VALUES ('47,189','Ciénaga',0,0,22);</v>
      </c>
    </row>
    <row r="224" spans="1:8" x14ac:dyDescent="0.25">
      <c r="A224">
        <v>223</v>
      </c>
      <c r="B224" t="s">
        <v>984</v>
      </c>
      <c r="C224">
        <v>23.189</v>
      </c>
      <c r="D224">
        <f>VLOOKUP(VLOOKUP(C224,Departamentos_y_municipios_de_C!$A$2:$G$1124,5,0),'Departamentos DANE'!$A$3:$B$35,2,0)</f>
        <v>16</v>
      </c>
      <c r="E224">
        <v>0</v>
      </c>
      <c r="F224">
        <v>0</v>
      </c>
      <c r="H224" t="str">
        <f t="shared" si="3"/>
        <v>INSERT INTO `ciudadcol`(`ciu_cod_dane`, `ciu_nombre`, `ciu_capital_dep`, `ciu_capital_ter`, `ciu_deptocol_id`) VALUES ('23,189','Ciénaga de Oro',0,0,16);</v>
      </c>
    </row>
    <row r="225" spans="1:8" x14ac:dyDescent="0.25">
      <c r="A225">
        <v>224</v>
      </c>
      <c r="B225" t="s">
        <v>721</v>
      </c>
      <c r="C225">
        <v>15.189</v>
      </c>
      <c r="D225">
        <f>VLOOKUP(VLOOKUP(C225,Departamentos_y_municipios_de_C!$A$2:$G$1124,5,0),'Departamentos DANE'!$A$3:$B$35,2,0)</f>
        <v>9</v>
      </c>
      <c r="E225">
        <v>0</v>
      </c>
      <c r="F225">
        <v>0</v>
      </c>
      <c r="H225" t="str">
        <f t="shared" si="3"/>
        <v>INSERT INTO `ciudadcol`(`ciu_cod_dane`, `ciu_nombre`, `ciu_capital_dep`, `ciu_capital_ter`, `ciu_deptocol_id`) VALUES ('15,189','Ciénega',0,0,9);</v>
      </c>
    </row>
    <row r="226" spans="1:8" x14ac:dyDescent="0.25">
      <c r="A226">
        <v>225</v>
      </c>
      <c r="B226" t="s">
        <v>760</v>
      </c>
      <c r="C226">
        <v>68.19</v>
      </c>
      <c r="D226">
        <f>VLOOKUP(VLOOKUP(C226,Departamentos_y_municipios_de_C!$A$2:$G$1124,5,0),'Departamentos DANE'!$A$3:$B$35,2,0)</f>
        <v>29</v>
      </c>
      <c r="E226">
        <v>0</v>
      </c>
      <c r="F226">
        <v>0</v>
      </c>
      <c r="H226" t="str">
        <f t="shared" si="3"/>
        <v>INSERT INTO `ciudadcol`(`ciu_cod_dane`, `ciu_nombre`, `ciu_capital_dep`, `ciu_capital_ter`, `ciu_deptocol_id`) VALUES ('68,19','Cimitarra',0,0,29);</v>
      </c>
    </row>
    <row r="227" spans="1:8" x14ac:dyDescent="0.25">
      <c r="A227">
        <v>226</v>
      </c>
      <c r="B227" t="s">
        <v>730</v>
      </c>
      <c r="C227">
        <v>63.19</v>
      </c>
      <c r="D227">
        <f>VLOOKUP(VLOOKUP(C227,Departamentos_y_municipios_de_C!$A$2:$G$1124,5,0),'Departamentos DANE'!$A$3:$B$35,2,0)</f>
        <v>27</v>
      </c>
      <c r="E227">
        <v>0</v>
      </c>
      <c r="F227">
        <v>0</v>
      </c>
      <c r="H227" t="str">
        <f t="shared" si="3"/>
        <v>INSERT INTO `ciudadcol`(`ciu_cod_dane`, `ciu_nombre`, `ciu_capital_dep`, `ciu_capital_ter`, `ciu_deptocol_id`) VALUES ('63,19','Circasia',0,0,27);</v>
      </c>
    </row>
    <row r="228" spans="1:8" x14ac:dyDescent="0.25">
      <c r="A228">
        <v>227</v>
      </c>
      <c r="B228" t="s">
        <v>41</v>
      </c>
      <c r="C228">
        <v>5.19</v>
      </c>
      <c r="D228">
        <f>VLOOKUP(VLOOKUP(C228,Departamentos_y_municipios_de_C!$A$2:$G$1124,5,0),'Departamentos DANE'!$A$3:$B$35,2,0)</f>
        <v>3</v>
      </c>
      <c r="E228">
        <v>0</v>
      </c>
      <c r="F228">
        <v>0</v>
      </c>
      <c r="H228" t="str">
        <f t="shared" si="3"/>
        <v>INSERT INTO `ciudadcol`(`ciu_cod_dane`, `ciu_nombre`, `ciu_capital_dep`, `ciu_capital_ter`, `ciu_deptocol_id`) VALUES ('5,19','Cisneros',0,0,3);</v>
      </c>
    </row>
    <row r="229" spans="1:8" x14ac:dyDescent="0.25">
      <c r="A229">
        <v>228</v>
      </c>
      <c r="B229" t="s">
        <v>24</v>
      </c>
      <c r="C229">
        <v>5.101</v>
      </c>
      <c r="D229">
        <f>VLOOKUP(VLOOKUP(C229,Departamentos_y_municipios_de_C!$A$2:$G$1124,5,0),'Departamentos DANE'!$A$3:$B$35,2,0)</f>
        <v>3</v>
      </c>
      <c r="E229">
        <v>0</v>
      </c>
      <c r="F229">
        <v>0</v>
      </c>
      <c r="H229" t="str">
        <f t="shared" si="3"/>
        <v>INSERT INTO `ciudadcol`(`ciu_cod_dane`, `ciu_nombre`, `ciu_capital_dep`, `ciu_capital_ter`, `ciu_deptocol_id`) VALUES ('5,101','Ciudad Bolívar',0,0,3);</v>
      </c>
    </row>
    <row r="230" spans="1:8" x14ac:dyDescent="0.25">
      <c r="A230">
        <v>229</v>
      </c>
      <c r="B230" t="s">
        <v>175</v>
      </c>
      <c r="C230">
        <v>13.222</v>
      </c>
      <c r="D230">
        <f>VLOOKUP(VLOOKUP(C230,Departamentos_y_municipios_de_C!$A$2:$G$1124,5,0),'Departamentos DANE'!$A$3:$B$35,2,0)</f>
        <v>8</v>
      </c>
      <c r="E230">
        <v>0</v>
      </c>
      <c r="F230">
        <v>0</v>
      </c>
      <c r="H230" t="str">
        <f t="shared" si="3"/>
        <v>INSERT INTO `ciudadcol`(`ciu_cod_dane`, `ciu_nombre`, `ciu_capital_dep`, `ciu_capital_ter`, `ciu_deptocol_id`) VALUES ('13,222','Clemencia',0,0,8);</v>
      </c>
    </row>
    <row r="231" spans="1:8" x14ac:dyDescent="0.25">
      <c r="A231">
        <v>230</v>
      </c>
      <c r="B231" t="s">
        <v>42</v>
      </c>
      <c r="C231">
        <v>5.1970000000000001</v>
      </c>
      <c r="D231">
        <f>VLOOKUP(VLOOKUP(C231,Departamentos_y_municipios_de_C!$A$2:$G$1124,5,0),'Departamentos DANE'!$A$3:$B$35,2,0)</f>
        <v>3</v>
      </c>
      <c r="E231">
        <v>0</v>
      </c>
      <c r="F231">
        <v>0</v>
      </c>
      <c r="H231" t="str">
        <f t="shared" si="3"/>
        <v>INSERT INTO `ciudadcol`(`ciu_cod_dane`, `ciu_nombre`, `ciu_capital_dep`, `ciu_capital_ter`, `ciu_deptocol_id`) VALUES ('5,197','Cocorná',0,0,3);</v>
      </c>
    </row>
    <row r="232" spans="1:8" x14ac:dyDescent="0.25">
      <c r="A232">
        <v>231</v>
      </c>
      <c r="B232" t="s">
        <v>833</v>
      </c>
      <c r="C232">
        <v>73.2</v>
      </c>
      <c r="D232">
        <f>VLOOKUP(VLOOKUP(C232,Departamentos_y_municipios_de_C!$A$2:$G$1124,5,0),'Departamentos DANE'!$A$3:$B$35,2,0)</f>
        <v>31</v>
      </c>
      <c r="E232">
        <v>0</v>
      </c>
      <c r="F232">
        <v>0</v>
      </c>
      <c r="H232" t="str">
        <f t="shared" si="3"/>
        <v>INSERT INTO `ciudadcol`(`ciu_cod_dane`, `ciu_nombre`, `ciu_capital_dep`, `ciu_capital_ter`, `ciu_deptocol_id`) VALUES ('73,2','Coello',0,0,31);</v>
      </c>
    </row>
    <row r="233" spans="1:8" x14ac:dyDescent="0.25">
      <c r="A233">
        <v>232</v>
      </c>
      <c r="B233" t="s">
        <v>469</v>
      </c>
      <c r="C233">
        <v>25.2</v>
      </c>
      <c r="D233">
        <f>VLOOKUP(VLOOKUP(C233,Departamentos_y_municipios_de_C!$A$2:$G$1124,5,0),'Departamentos DANE'!$A$3:$B$35,2,0)</f>
        <v>17</v>
      </c>
      <c r="E233">
        <v>0</v>
      </c>
      <c r="F233">
        <v>0</v>
      </c>
      <c r="H233" t="str">
        <f t="shared" si="3"/>
        <v>INSERT INTO `ciudadcol`(`ciu_cod_dane`, `ciu_nombre`, `ciu_capital_dep`, `ciu_capital_ter`, `ciu_deptocol_id`) VALUES ('25,2','Cogua',0,0,17);</v>
      </c>
    </row>
    <row r="234" spans="1:8" x14ac:dyDescent="0.25">
      <c r="A234">
        <v>233</v>
      </c>
      <c r="B234" t="s">
        <v>591</v>
      </c>
      <c r="C234">
        <v>41.206000000000003</v>
      </c>
      <c r="D234">
        <f>VLOOKUP(VLOOKUP(C234,Departamentos_y_municipios_de_C!$A$2:$G$1124,5,0),'Departamentos DANE'!$A$3:$B$35,2,0)</f>
        <v>20</v>
      </c>
      <c r="E234">
        <v>0</v>
      </c>
      <c r="F234">
        <v>0</v>
      </c>
      <c r="H234" t="str">
        <f t="shared" si="3"/>
        <v>INSERT INTO `ciudadcol`(`ciu_cod_dane`, `ciu_nombre`, `ciu_capital_dep`, `ciu_capital_ter`, `ciu_deptocol_id`) VALUES ('41,206','Colombia',0,0,20);</v>
      </c>
    </row>
    <row r="235" spans="1:8" x14ac:dyDescent="0.25">
      <c r="A235">
        <v>234</v>
      </c>
      <c r="B235" t="s">
        <v>681</v>
      </c>
      <c r="C235">
        <v>52.203000000000003</v>
      </c>
      <c r="D235">
        <f>VLOOKUP(VLOOKUP(C235,Departamentos_y_municipios_de_C!$A$2:$G$1124,5,0),'Departamentos DANE'!$A$3:$B$35,2,0)</f>
        <v>24</v>
      </c>
      <c r="E235">
        <v>0</v>
      </c>
      <c r="F235">
        <v>0</v>
      </c>
      <c r="H235" t="str">
        <f t="shared" si="3"/>
        <v>INSERT INTO `ciudadcol`(`ciu_cod_dane`, `ciu_nombre`, `ciu_capital_dep`, `ciu_capital_ter`, `ciu_deptocol_id`) VALUES ('52,203','Colón',0,0,24);</v>
      </c>
    </row>
    <row r="236" spans="1:8" x14ac:dyDescent="0.25">
      <c r="A236">
        <v>235</v>
      </c>
      <c r="B236" t="s">
        <v>681</v>
      </c>
      <c r="C236">
        <v>86.218999999999994</v>
      </c>
      <c r="D236">
        <f>VLOOKUP(VLOOKUP(C236,Departamentos_y_municipios_de_C!$A$2:$G$1124,5,0),'Departamentos DANE'!$A$3:$B$35,2,0)</f>
        <v>26</v>
      </c>
      <c r="E236">
        <v>0</v>
      </c>
      <c r="F236">
        <v>0</v>
      </c>
      <c r="H236" t="str">
        <f t="shared" si="3"/>
        <v>INSERT INTO `ciudadcol`(`ciu_cod_dane`, `ciu_nombre`, `ciu_capital_dep`, `ciu_capital_ter`, `ciu_deptocol_id`) VALUES ('86,219','Colón',0,0,26);</v>
      </c>
    </row>
    <row r="237" spans="1:8" x14ac:dyDescent="0.25">
      <c r="A237">
        <v>236</v>
      </c>
      <c r="B237" t="s">
        <v>811</v>
      </c>
      <c r="C237">
        <v>70.203999999999994</v>
      </c>
      <c r="D237">
        <f>VLOOKUP(VLOOKUP(C237,Departamentos_y_municipios_de_C!$A$2:$G$1124,5,0),'Departamentos DANE'!$A$3:$B$35,2,0)</f>
        <v>30</v>
      </c>
      <c r="E237">
        <v>0</v>
      </c>
      <c r="F237">
        <v>0</v>
      </c>
      <c r="H237" t="str">
        <f t="shared" si="3"/>
        <v>INSERT INTO `ciudadcol`(`ciu_cod_dane`, `ciu_nombre`, `ciu_capital_dep`, `ciu_capital_ter`, `ciu_deptocol_id`) VALUES ('70,204','Coloso',0,0,30);</v>
      </c>
    </row>
    <row r="238" spans="1:8" x14ac:dyDescent="0.25">
      <c r="A238">
        <v>237</v>
      </c>
      <c r="B238" t="s">
        <v>227</v>
      </c>
      <c r="C238">
        <v>15.204000000000001</v>
      </c>
      <c r="D238">
        <f>VLOOKUP(VLOOKUP(C238,Departamentos_y_municipios_de_C!$A$2:$G$1124,5,0),'Departamentos DANE'!$A$3:$B$35,2,0)</f>
        <v>9</v>
      </c>
      <c r="E238">
        <v>0</v>
      </c>
      <c r="F238">
        <v>0</v>
      </c>
      <c r="H238" t="str">
        <f t="shared" si="3"/>
        <v>INSERT INTO `ciudadcol`(`ciu_cod_dane`, `ciu_nombre`, `ciu_capital_dep`, `ciu_capital_ter`, `ciu_deptocol_id`) VALUES ('15,204','Cómbita',0,0,9);</v>
      </c>
    </row>
    <row r="239" spans="1:8" x14ac:dyDescent="0.25">
      <c r="A239">
        <v>238</v>
      </c>
      <c r="B239" t="s">
        <v>43</v>
      </c>
      <c r="C239">
        <v>5.2060000000000004</v>
      </c>
      <c r="D239">
        <f>VLOOKUP(VLOOKUP(C239,Departamentos_y_municipios_de_C!$A$2:$G$1124,5,0),'Departamentos DANE'!$A$3:$B$35,2,0)</f>
        <v>3</v>
      </c>
      <c r="E239">
        <v>0</v>
      </c>
      <c r="F239">
        <v>0</v>
      </c>
      <c r="H239" t="str">
        <f t="shared" si="3"/>
        <v>INSERT INTO `ciudadcol`(`ciu_cod_dane`, `ciu_nombre`, `ciu_capital_dep`, `ciu_capital_ter`, `ciu_deptocol_id`) VALUES ('5,206','Concepción',0,0,3);</v>
      </c>
    </row>
    <row r="240" spans="1:8" x14ac:dyDescent="0.25">
      <c r="A240">
        <v>239</v>
      </c>
      <c r="B240" t="s">
        <v>43</v>
      </c>
      <c r="C240">
        <v>68.206999999999994</v>
      </c>
      <c r="D240">
        <f>VLOOKUP(VLOOKUP(C240,Departamentos_y_municipios_de_C!$A$2:$G$1124,5,0),'Departamentos DANE'!$A$3:$B$35,2,0)</f>
        <v>29</v>
      </c>
      <c r="E240">
        <v>0</v>
      </c>
      <c r="F240">
        <v>0</v>
      </c>
      <c r="H240" t="str">
        <f t="shared" si="3"/>
        <v>INSERT INTO `ciudadcol`(`ciu_cod_dane`, `ciu_nombre`, `ciu_capital_dep`, `ciu_capital_ter`, `ciu_deptocol_id`) VALUES ('68,207','Concepción',0,0,29);</v>
      </c>
    </row>
    <row r="241" spans="1:8" x14ac:dyDescent="0.25">
      <c r="A241">
        <v>240</v>
      </c>
      <c r="B241" t="s">
        <v>44</v>
      </c>
      <c r="C241">
        <v>5.2089999999999996</v>
      </c>
      <c r="D241">
        <f>VLOOKUP(VLOOKUP(C241,Departamentos_y_municipios_de_C!$A$2:$G$1124,5,0),'Departamentos DANE'!$A$3:$B$35,2,0)</f>
        <v>3</v>
      </c>
      <c r="E241">
        <v>0</v>
      </c>
      <c r="F241">
        <v>0</v>
      </c>
      <c r="H241" t="str">
        <f t="shared" si="3"/>
        <v>INSERT INTO `ciudadcol`(`ciu_cod_dane`, `ciu_nombre`, `ciu_capital_dep`, `ciu_capital_ter`, `ciu_deptocol_id`) VALUES ('5,209','Concordia',0,0,3);</v>
      </c>
    </row>
    <row r="242" spans="1:8" x14ac:dyDescent="0.25">
      <c r="A242">
        <v>241</v>
      </c>
      <c r="B242" t="s">
        <v>44</v>
      </c>
      <c r="C242">
        <v>47.204999999999998</v>
      </c>
      <c r="D242">
        <f>VLOOKUP(VLOOKUP(C242,Departamentos_y_municipios_de_C!$A$2:$G$1124,5,0),'Departamentos DANE'!$A$3:$B$35,2,0)</f>
        <v>22</v>
      </c>
      <c r="E242">
        <v>0</v>
      </c>
      <c r="F242">
        <v>0</v>
      </c>
      <c r="H242" t="str">
        <f t="shared" si="3"/>
        <v>INSERT INTO `ciudadcol`(`ciu_cod_dane`, `ciu_nombre`, `ciu_capital_dep`, `ciu_capital_ter`, `ciu_deptocol_id`) VALUES ('47,205','Concordia',0,0,22);</v>
      </c>
    </row>
    <row r="243" spans="1:8" x14ac:dyDescent="0.25">
      <c r="A243">
        <v>242</v>
      </c>
      <c r="B243" t="s">
        <v>567</v>
      </c>
      <c r="C243">
        <v>27.204999999999998</v>
      </c>
      <c r="D243">
        <f>VLOOKUP(VLOOKUP(C243,Departamentos_y_municipios_de_C!$A$2:$G$1124,5,0),'Departamentos DANE'!$A$3:$B$35,2,0)</f>
        <v>15</v>
      </c>
      <c r="E243">
        <v>0</v>
      </c>
      <c r="F243">
        <v>0</v>
      </c>
      <c r="H243" t="str">
        <f t="shared" si="3"/>
        <v>INSERT INTO `ciudadcol`(`ciu_cod_dane`, `ciu_nombre`, `ciu_capital_dep`, `ciu_capital_ter`, `ciu_deptocol_id`) VALUES ('27,205','Condoto',0,0,15);</v>
      </c>
    </row>
    <row r="244" spans="1:8" x14ac:dyDescent="0.25">
      <c r="A244">
        <v>243</v>
      </c>
      <c r="B244" t="s">
        <v>761</v>
      </c>
      <c r="C244">
        <v>68.209000000000003</v>
      </c>
      <c r="D244">
        <f>VLOOKUP(VLOOKUP(C244,Departamentos_y_municipios_de_C!$A$2:$G$1124,5,0),'Departamentos DANE'!$A$3:$B$35,2,0)</f>
        <v>29</v>
      </c>
      <c r="E244">
        <v>0</v>
      </c>
      <c r="F244">
        <v>0</v>
      </c>
      <c r="H244" t="str">
        <f t="shared" si="3"/>
        <v>INSERT INTO `ciudadcol`(`ciu_cod_dane`, `ciu_nombre`, `ciu_capital_dep`, `ciu_capital_ter`, `ciu_deptocol_id`) VALUES ('68,209','Confines',0,0,29);</v>
      </c>
    </row>
    <row r="245" spans="1:8" x14ac:dyDescent="0.25">
      <c r="A245">
        <v>244</v>
      </c>
      <c r="B245" t="s">
        <v>682</v>
      </c>
      <c r="C245">
        <v>52.207000000000001</v>
      </c>
      <c r="D245">
        <f>VLOOKUP(VLOOKUP(C245,Departamentos_y_municipios_de_C!$A$2:$G$1124,5,0),'Departamentos DANE'!$A$3:$B$35,2,0)</f>
        <v>24</v>
      </c>
      <c r="E245">
        <v>0</v>
      </c>
      <c r="F245">
        <v>0</v>
      </c>
      <c r="H245" t="str">
        <f t="shared" si="3"/>
        <v>INSERT INTO `ciudadcol`(`ciu_cod_dane`, `ciu_nombre`, `ciu_capital_dep`, `ciu_capital_ter`, `ciu_deptocol_id`) VALUES ('52,207','Consaca',0,0,24);</v>
      </c>
    </row>
    <row r="246" spans="1:8" x14ac:dyDescent="0.25">
      <c r="A246">
        <v>245</v>
      </c>
      <c r="B246" t="s">
        <v>683</v>
      </c>
      <c r="C246">
        <v>52.21</v>
      </c>
      <c r="D246">
        <f>VLOOKUP(VLOOKUP(C246,Departamentos_y_municipios_de_C!$A$2:$G$1124,5,0),'Departamentos DANE'!$A$3:$B$35,2,0)</f>
        <v>24</v>
      </c>
      <c r="E246">
        <v>0</v>
      </c>
      <c r="F246">
        <v>0</v>
      </c>
      <c r="H246" t="str">
        <f t="shared" si="3"/>
        <v>INSERT INTO `ciudadcol`(`ciu_cod_dane`, `ciu_nombre`, `ciu_capital_dep`, `ciu_capital_ter`, `ciu_deptocol_id`) VALUES ('52,21','Contadero',0,0,24);</v>
      </c>
    </row>
    <row r="247" spans="1:8" x14ac:dyDescent="0.25">
      <c r="A247">
        <v>246</v>
      </c>
      <c r="B247" t="s">
        <v>762</v>
      </c>
      <c r="C247">
        <v>68.210999999999999</v>
      </c>
      <c r="D247">
        <f>VLOOKUP(VLOOKUP(C247,Departamentos_y_municipios_de_C!$A$2:$G$1124,5,0),'Departamentos DANE'!$A$3:$B$35,2,0)</f>
        <v>29</v>
      </c>
      <c r="E247">
        <v>0</v>
      </c>
      <c r="F247">
        <v>0</v>
      </c>
      <c r="H247" t="str">
        <f t="shared" si="3"/>
        <v>INSERT INTO `ciudadcol`(`ciu_cod_dane`, `ciu_nombre`, `ciu_capital_dep`, `ciu_capital_ter`, `ciu_deptocol_id`) VALUES ('68,211','Contratación',0,0,29);</v>
      </c>
    </row>
    <row r="248" spans="1:8" x14ac:dyDescent="0.25">
      <c r="A248">
        <v>247</v>
      </c>
      <c r="B248" t="s">
        <v>1026</v>
      </c>
      <c r="C248">
        <v>54.206000000000003</v>
      </c>
      <c r="D248">
        <f>VLOOKUP(VLOOKUP(C248,Departamentos_y_municipios_de_C!$A$2:$G$1124,5,0),'Departamentos DANE'!$A$3:$B$35,2,0)</f>
        <v>25</v>
      </c>
      <c r="E248">
        <v>0</v>
      </c>
      <c r="F248">
        <v>0</v>
      </c>
      <c r="H248" t="str">
        <f t="shared" si="3"/>
        <v>INSERT INTO `ciudadcol`(`ciu_cod_dane`, `ciu_nombre`, `ciu_capital_dep`, `ciu_capital_ter`, `ciu_deptocol_id`) VALUES ('54,206','Convención',0,0,25);</v>
      </c>
    </row>
    <row r="249" spans="1:8" x14ac:dyDescent="0.25">
      <c r="A249">
        <v>248</v>
      </c>
      <c r="B249" t="s">
        <v>45</v>
      </c>
      <c r="C249">
        <v>5.2119999999999997</v>
      </c>
      <c r="D249">
        <f>VLOOKUP(VLOOKUP(C249,Departamentos_y_municipios_de_C!$A$2:$G$1124,5,0),'Departamentos DANE'!$A$3:$B$35,2,0)</f>
        <v>3</v>
      </c>
      <c r="E249">
        <v>0</v>
      </c>
      <c r="F249">
        <v>0</v>
      </c>
      <c r="H249" t="str">
        <f t="shared" si="3"/>
        <v>INSERT INTO `ciudadcol`(`ciu_cod_dane`, `ciu_nombre`, `ciu_capital_dep`, `ciu_capital_ter`, `ciu_deptocol_id`) VALUES ('5,212','Copacabana',0,0,3);</v>
      </c>
    </row>
    <row r="250" spans="1:8" x14ac:dyDescent="0.25">
      <c r="A250">
        <v>249</v>
      </c>
      <c r="B250" t="s">
        <v>228</v>
      </c>
      <c r="C250">
        <v>15.212</v>
      </c>
      <c r="D250">
        <f>VLOOKUP(VLOOKUP(C250,Departamentos_y_municipios_de_C!$A$2:$G$1124,5,0),'Departamentos DANE'!$A$3:$B$35,2,0)</f>
        <v>9</v>
      </c>
      <c r="E250">
        <v>0</v>
      </c>
      <c r="F250">
        <v>0</v>
      </c>
      <c r="H250" t="str">
        <f t="shared" si="3"/>
        <v>INSERT INTO `ciudadcol`(`ciu_cod_dane`, `ciu_nombre`, `ciu_capital_dep`, `ciu_capital_ter`, `ciu_deptocol_id`) VALUES ('15,212','Coper',0,0,9);</v>
      </c>
    </row>
    <row r="251" spans="1:8" x14ac:dyDescent="0.25">
      <c r="A251">
        <v>250</v>
      </c>
      <c r="B251" t="s">
        <v>101</v>
      </c>
      <c r="C251">
        <v>13.212</v>
      </c>
      <c r="D251">
        <f>VLOOKUP(VLOOKUP(C251,Departamentos_y_municipios_de_C!$A$2:$G$1124,5,0),'Departamentos DANE'!$A$3:$B$35,2,0)</f>
        <v>8</v>
      </c>
      <c r="E251">
        <v>0</v>
      </c>
      <c r="F251">
        <v>0</v>
      </c>
      <c r="H251" t="str">
        <f t="shared" si="3"/>
        <v>INSERT INTO `ciudadcol`(`ciu_cod_dane`, `ciu_nombre`, `ciu_capital_dep`, `ciu_capital_ter`, `ciu_deptocol_id`) VALUES ('13,212','Córdoba',0,0,8);</v>
      </c>
    </row>
    <row r="252" spans="1:8" x14ac:dyDescent="0.25">
      <c r="A252">
        <v>251</v>
      </c>
      <c r="B252" t="s">
        <v>101</v>
      </c>
      <c r="C252">
        <v>52.215000000000003</v>
      </c>
      <c r="D252">
        <f>VLOOKUP(VLOOKUP(C252,Departamentos_y_municipios_de_C!$A$2:$G$1124,5,0),'Departamentos DANE'!$A$3:$B$35,2,0)</f>
        <v>24</v>
      </c>
      <c r="E252">
        <v>0</v>
      </c>
      <c r="F252">
        <v>0</v>
      </c>
      <c r="H252" t="str">
        <f t="shared" si="3"/>
        <v>INSERT INTO `ciudadcol`(`ciu_cod_dane`, `ciu_nombre`, `ciu_capital_dep`, `ciu_capital_ter`, `ciu_deptocol_id`) VALUES ('52,215','Córdoba',0,0,24);</v>
      </c>
    </row>
    <row r="253" spans="1:8" x14ac:dyDescent="0.25">
      <c r="A253">
        <v>252</v>
      </c>
      <c r="B253" t="s">
        <v>101</v>
      </c>
      <c r="C253">
        <v>63.212000000000003</v>
      </c>
      <c r="D253">
        <f>VLOOKUP(VLOOKUP(C253,Departamentos_y_municipios_de_C!$A$2:$G$1124,5,0),'Departamentos DANE'!$A$3:$B$35,2,0)</f>
        <v>27</v>
      </c>
      <c r="E253">
        <v>0</v>
      </c>
      <c r="F253">
        <v>0</v>
      </c>
      <c r="H253" t="str">
        <f t="shared" si="3"/>
        <v>INSERT INTO `ciudadcol`(`ciu_cod_dane`, `ciu_nombre`, `ciu_capital_dep`, `ciu_capital_ter`, `ciu_deptocol_id`) VALUES ('63,212','Córdoba',0,0,27);</v>
      </c>
    </row>
    <row r="254" spans="1:8" x14ac:dyDescent="0.25">
      <c r="A254">
        <v>253</v>
      </c>
      <c r="B254" t="s">
        <v>371</v>
      </c>
      <c r="C254">
        <v>19.212</v>
      </c>
      <c r="D254">
        <f>VLOOKUP(VLOOKUP(C254,Departamentos_y_municipios_de_C!$A$2:$G$1124,5,0),'Departamentos DANE'!$A$3:$B$35,2,0)</f>
        <v>13</v>
      </c>
      <c r="E254">
        <v>0</v>
      </c>
      <c r="F254">
        <v>0</v>
      </c>
      <c r="H254" t="str">
        <f t="shared" si="3"/>
        <v>INSERT INTO `ciudadcol`(`ciu_cod_dane`, `ciu_nombre`, `ciu_capital_dep`, `ciu_capital_ter`, `ciu_deptocol_id`) VALUES ('19,212','Corinto',0,0,13);</v>
      </c>
    </row>
    <row r="255" spans="1:8" x14ac:dyDescent="0.25">
      <c r="A255">
        <v>254</v>
      </c>
      <c r="B255" t="s">
        <v>763</v>
      </c>
      <c r="C255">
        <v>68.216999999999999</v>
      </c>
      <c r="D255">
        <f>VLOOKUP(VLOOKUP(C255,Departamentos_y_municipios_de_C!$A$2:$G$1124,5,0),'Departamentos DANE'!$A$3:$B$35,2,0)</f>
        <v>29</v>
      </c>
      <c r="E255">
        <v>0</v>
      </c>
      <c r="F255">
        <v>0</v>
      </c>
      <c r="H255" t="str">
        <f t="shared" si="3"/>
        <v>INSERT INTO `ciudadcol`(`ciu_cod_dane`, `ciu_nombre`, `ciu_capital_dep`, `ciu_capital_ter`, `ciu_deptocol_id`) VALUES ('68,217','Coromoro',0,0,29);</v>
      </c>
    </row>
    <row r="256" spans="1:8" x14ac:dyDescent="0.25">
      <c r="A256">
        <v>255</v>
      </c>
      <c r="B256" t="s">
        <v>108</v>
      </c>
      <c r="C256">
        <v>70.215000000000003</v>
      </c>
      <c r="D256">
        <f>VLOOKUP(VLOOKUP(C256,Departamentos_y_municipios_de_C!$A$2:$G$1124,5,0),'Departamentos DANE'!$A$3:$B$35,2,0)</f>
        <v>30</v>
      </c>
      <c r="E256">
        <v>0</v>
      </c>
      <c r="F256">
        <v>0</v>
      </c>
      <c r="H256" t="str">
        <f t="shared" si="3"/>
        <v>INSERT INTO `ciudadcol`(`ciu_cod_dane`, `ciu_nombre`, `ciu_capital_dep`, `ciu_capital_ter`, `ciu_deptocol_id`) VALUES ('70,215','Corozal',0,0,30);</v>
      </c>
    </row>
    <row r="257" spans="1:8" x14ac:dyDescent="0.25">
      <c r="A257">
        <v>256</v>
      </c>
      <c r="B257" t="s">
        <v>229</v>
      </c>
      <c r="C257">
        <v>15.215</v>
      </c>
      <c r="D257">
        <f>VLOOKUP(VLOOKUP(C257,Departamentos_y_municipios_de_C!$A$2:$G$1124,5,0),'Departamentos DANE'!$A$3:$B$35,2,0)</f>
        <v>9</v>
      </c>
      <c r="E257">
        <v>0</v>
      </c>
      <c r="F257">
        <v>0</v>
      </c>
      <c r="H257" t="str">
        <f t="shared" si="3"/>
        <v>INSERT INTO `ciudadcol`(`ciu_cod_dane`, `ciu_nombre`, `ciu_capital_dep`, `ciu_capital_ter`, `ciu_deptocol_id`) VALUES ('15,215','Corrales',0,0,9);</v>
      </c>
    </row>
    <row r="258" spans="1:8" x14ac:dyDescent="0.25">
      <c r="A258">
        <v>257</v>
      </c>
      <c r="B258" t="s">
        <v>470</v>
      </c>
      <c r="C258">
        <v>25.213999999999999</v>
      </c>
      <c r="D258">
        <f>VLOOKUP(VLOOKUP(C258,Departamentos_y_municipios_de_C!$A$2:$G$1124,5,0),'Departamentos DANE'!$A$3:$B$35,2,0)</f>
        <v>17</v>
      </c>
      <c r="E258">
        <v>0</v>
      </c>
      <c r="F258">
        <v>0</v>
      </c>
      <c r="H258" t="str">
        <f t="shared" si="3"/>
        <v>INSERT INTO `ciudadcol`(`ciu_cod_dane`, `ciu_nombre`, `ciu_capital_dep`, `ciu_capital_ter`, `ciu_deptocol_id`) VALUES ('25,214','Cota',0,0,17);</v>
      </c>
    </row>
    <row r="259" spans="1:8" x14ac:dyDescent="0.25">
      <c r="A259">
        <v>258</v>
      </c>
      <c r="B259" t="s">
        <v>431</v>
      </c>
      <c r="C259">
        <v>23.3</v>
      </c>
      <c r="D259">
        <f>VLOOKUP(VLOOKUP(C259,Departamentos_y_municipios_de_C!$A$2:$G$1124,5,0),'Departamentos DANE'!$A$3:$B$35,2,0)</f>
        <v>16</v>
      </c>
      <c r="E259">
        <v>0</v>
      </c>
      <c r="F259">
        <v>0</v>
      </c>
      <c r="H259" t="str">
        <f t="shared" ref="H259:H322" si="4">CONCATENATE("INSERT INTO `ciudadcol`(`ciu_cod_dane`, `ciu_nombre`, `ciu_capital_dep`, `ciu_capital_ter`, `ciu_deptocol_id`) VALUES ('",C259,"','",B259,"',",E259,",",F259,",",D259,");")</f>
        <v>INSERT INTO `ciudadcol`(`ciu_cod_dane`, `ciu_nombre`, `ciu_capital_dep`, `ciu_capital_ter`, `ciu_deptocol_id`) VALUES ('23,3','Cotorra',0,0,16);</v>
      </c>
    </row>
    <row r="260" spans="1:8" x14ac:dyDescent="0.25">
      <c r="A260">
        <v>259</v>
      </c>
      <c r="B260" t="s">
        <v>230</v>
      </c>
      <c r="C260">
        <v>15.218</v>
      </c>
      <c r="D260">
        <f>VLOOKUP(VLOOKUP(C260,Departamentos_y_municipios_de_C!$A$2:$G$1124,5,0),'Departamentos DANE'!$A$3:$B$35,2,0)</f>
        <v>9</v>
      </c>
      <c r="E260">
        <v>0</v>
      </c>
      <c r="F260">
        <v>0</v>
      </c>
      <c r="H260" t="str">
        <f t="shared" si="4"/>
        <v>INSERT INTO `ciudadcol`(`ciu_cod_dane`, `ciu_nombre`, `ciu_capital_dep`, `ciu_capital_ter`, `ciu_deptocol_id`) VALUES ('15,218','Covarachía',0,0,9);</v>
      </c>
    </row>
    <row r="261" spans="1:8" x14ac:dyDescent="0.25">
      <c r="A261">
        <v>260</v>
      </c>
      <c r="B261" t="s">
        <v>812</v>
      </c>
      <c r="C261">
        <v>70.221000000000004</v>
      </c>
      <c r="D261">
        <f>VLOOKUP(VLOOKUP(C261,Departamentos_y_municipios_de_C!$A$2:$G$1124,5,0),'Departamentos DANE'!$A$3:$B$35,2,0)</f>
        <v>30</v>
      </c>
      <c r="E261">
        <v>0</v>
      </c>
      <c r="F261">
        <v>0</v>
      </c>
      <c r="H261" t="str">
        <f t="shared" si="4"/>
        <v>INSERT INTO `ciudadcol`(`ciu_cod_dane`, `ciu_nombre`, `ciu_capital_dep`, `ciu_capital_ter`, `ciu_deptocol_id`) VALUES ('70,221','Coveñas',0,0,30);</v>
      </c>
    </row>
    <row r="262" spans="1:8" x14ac:dyDescent="0.25">
      <c r="A262">
        <v>261</v>
      </c>
      <c r="B262" t="s">
        <v>834</v>
      </c>
      <c r="C262">
        <v>73.216999999999999</v>
      </c>
      <c r="D262">
        <f>VLOOKUP(VLOOKUP(C262,Departamentos_y_municipios_de_C!$A$2:$G$1124,5,0),'Departamentos DANE'!$A$3:$B$35,2,0)</f>
        <v>31</v>
      </c>
      <c r="E262">
        <v>0</v>
      </c>
      <c r="F262">
        <v>0</v>
      </c>
      <c r="H262" t="str">
        <f t="shared" si="4"/>
        <v>INSERT INTO `ciudadcol`(`ciu_cod_dane`, `ciu_nombre`, `ciu_capital_dep`, `ciu_capital_ter`, `ciu_deptocol_id`) VALUES ('73,217','Coyaima',0,0,31);</v>
      </c>
    </row>
    <row r="263" spans="1:8" x14ac:dyDescent="0.25">
      <c r="A263">
        <v>262</v>
      </c>
      <c r="B263" t="s">
        <v>865</v>
      </c>
      <c r="C263">
        <v>81.22</v>
      </c>
      <c r="D263">
        <f>VLOOKUP(VLOOKUP(C263,Departamentos_y_municipios_de_C!$A$2:$G$1124,5,0),'Departamentos DANE'!$A$3:$B$35,2,0)</f>
        <v>4</v>
      </c>
      <c r="E263">
        <v>0</v>
      </c>
      <c r="F263">
        <v>0</v>
      </c>
      <c r="H263" t="str">
        <f t="shared" si="4"/>
        <v>INSERT INTO `ciudadcol`(`ciu_cod_dane`, `ciu_nombre`, `ciu_capital_dep`, `ciu_capital_ter`, `ciu_deptocol_id`) VALUES ('81,22','Cravo Norte',0,0,4);</v>
      </c>
    </row>
    <row r="264" spans="1:8" x14ac:dyDescent="0.25">
      <c r="A264">
        <v>263</v>
      </c>
      <c r="B264" t="s">
        <v>684</v>
      </c>
      <c r="C264">
        <v>52.223999999999997</v>
      </c>
      <c r="D264">
        <f>VLOOKUP(VLOOKUP(C264,Departamentos_y_municipios_de_C!$A$2:$G$1124,5,0),'Departamentos DANE'!$A$3:$B$35,2,0)</f>
        <v>24</v>
      </c>
      <c r="E264">
        <v>0</v>
      </c>
      <c r="F264">
        <v>0</v>
      </c>
      <c r="H264" t="str">
        <f t="shared" si="4"/>
        <v>INSERT INTO `ciudadcol`(`ciu_cod_dane`, `ciu_nombre`, `ciu_capital_dep`, `ciu_capital_ter`, `ciu_deptocol_id`) VALUES ('52,224','Cuaspud',0,0,24);</v>
      </c>
    </row>
    <row r="265" spans="1:8" x14ac:dyDescent="0.25">
      <c r="A265">
        <v>264</v>
      </c>
      <c r="B265" t="s">
        <v>231</v>
      </c>
      <c r="C265">
        <v>15.223000000000001</v>
      </c>
      <c r="D265">
        <f>VLOOKUP(VLOOKUP(C265,Departamentos_y_municipios_de_C!$A$2:$G$1124,5,0),'Departamentos DANE'!$A$3:$B$35,2,0)</f>
        <v>9</v>
      </c>
      <c r="E265">
        <v>0</v>
      </c>
      <c r="F265">
        <v>0</v>
      </c>
      <c r="H265" t="str">
        <f t="shared" si="4"/>
        <v>INSERT INTO `ciudadcol`(`ciu_cod_dane`, `ciu_nombre`, `ciu_capital_dep`, `ciu_capital_ter`, `ciu_deptocol_id`) VALUES ('15,223','Cubará',0,0,9);</v>
      </c>
    </row>
    <row r="266" spans="1:8" x14ac:dyDescent="0.25">
      <c r="A266">
        <v>265</v>
      </c>
      <c r="B266" t="s">
        <v>654</v>
      </c>
      <c r="C266">
        <v>50.222999999999999</v>
      </c>
      <c r="D266">
        <f>VLOOKUP(VLOOKUP(C266,Departamentos_y_municipios_de_C!$A$2:$G$1124,5,0),'Departamentos DANE'!$A$3:$B$35,2,0)</f>
        <v>23</v>
      </c>
      <c r="E266">
        <v>0</v>
      </c>
      <c r="F266">
        <v>0</v>
      </c>
      <c r="H266" t="str">
        <f t="shared" si="4"/>
        <v>INSERT INTO `ciudadcol`(`ciu_cod_dane`, `ciu_nombre`, `ciu_capital_dep`, `ciu_capital_ter`, `ciu_deptocol_id`) VALUES ('50,223','Cubarral',0,0,23);</v>
      </c>
    </row>
    <row r="267" spans="1:8" x14ac:dyDescent="0.25">
      <c r="A267">
        <v>266</v>
      </c>
      <c r="B267" t="s">
        <v>232</v>
      </c>
      <c r="C267">
        <v>15.224</v>
      </c>
      <c r="D267">
        <f>VLOOKUP(VLOOKUP(C267,Departamentos_y_municipios_de_C!$A$2:$G$1124,5,0),'Departamentos DANE'!$A$3:$B$35,2,0)</f>
        <v>9</v>
      </c>
      <c r="E267">
        <v>0</v>
      </c>
      <c r="F267">
        <v>0</v>
      </c>
      <c r="H267" t="str">
        <f t="shared" si="4"/>
        <v>INSERT INTO `ciudadcol`(`ciu_cod_dane`, `ciu_nombre`, `ciu_capital_dep`, `ciu_capital_ter`, `ciu_deptocol_id`) VALUES ('15,224','Cucaita',0,0,9);</v>
      </c>
    </row>
    <row r="268" spans="1:8" x14ac:dyDescent="0.25">
      <c r="A268">
        <v>267</v>
      </c>
      <c r="B268" t="s">
        <v>471</v>
      </c>
      <c r="C268">
        <v>25.224</v>
      </c>
      <c r="D268">
        <f>VLOOKUP(VLOOKUP(C268,Departamentos_y_municipios_de_C!$A$2:$G$1124,5,0),'Departamentos DANE'!$A$3:$B$35,2,0)</f>
        <v>17</v>
      </c>
      <c r="E268">
        <v>0</v>
      </c>
      <c r="F268">
        <v>0</v>
      </c>
      <c r="H268" t="str">
        <f t="shared" si="4"/>
        <v>INSERT INTO `ciudadcol`(`ciu_cod_dane`, `ciu_nombre`, `ciu_capital_dep`, `ciu_capital_ter`, `ciu_deptocol_id`) VALUES ('25,224','Cucunubá',0,0,17);</v>
      </c>
    </row>
    <row r="269" spans="1:8" x14ac:dyDescent="0.25">
      <c r="A269">
        <v>268</v>
      </c>
      <c r="B269" t="s">
        <v>292</v>
      </c>
      <c r="C269">
        <v>54.000999999999998</v>
      </c>
      <c r="D269">
        <f>VLOOKUP(VLOOKUP(C269,Departamentos_y_municipios_de_C!$A$2:$G$1124,5,0),'Departamentos DANE'!$A$3:$B$35,2,0)</f>
        <v>25</v>
      </c>
      <c r="E269">
        <v>1</v>
      </c>
      <c r="F269">
        <v>0</v>
      </c>
      <c r="H269" t="str">
        <f t="shared" si="4"/>
        <v>INSERT INTO `ciudadcol`(`ciu_cod_dane`, `ciu_nombre`, `ciu_capital_dep`, `ciu_capital_ter`, `ciu_deptocol_id`) VALUES ('54,001','Cúcuta',1,0,25);</v>
      </c>
    </row>
    <row r="270" spans="1:8" x14ac:dyDescent="0.25">
      <c r="A270">
        <v>269</v>
      </c>
      <c r="B270" t="s">
        <v>1011</v>
      </c>
      <c r="C270">
        <v>54.222999999999999</v>
      </c>
      <c r="D270">
        <f>VLOOKUP(VLOOKUP(C270,Departamentos_y_municipios_de_C!$A$2:$G$1124,5,0),'Departamentos DANE'!$A$3:$B$35,2,0)</f>
        <v>25</v>
      </c>
      <c r="E270">
        <v>0</v>
      </c>
      <c r="F270">
        <v>0</v>
      </c>
      <c r="H270" t="str">
        <f t="shared" si="4"/>
        <v>INSERT INTO `ciudadcol`(`ciu_cod_dane`, `ciu_nombre`, `ciu_capital_dep`, `ciu_capital_ter`, `ciu_deptocol_id`) VALUES ('54,223','Cucutilla',0,0,25);</v>
      </c>
    </row>
    <row r="271" spans="1:8" x14ac:dyDescent="0.25">
      <c r="A271">
        <v>270</v>
      </c>
      <c r="B271" t="s">
        <v>233</v>
      </c>
      <c r="C271">
        <v>15.226000000000001</v>
      </c>
      <c r="D271">
        <f>VLOOKUP(VLOOKUP(C271,Departamentos_y_municipios_de_C!$A$2:$G$1124,5,0),'Departamentos DANE'!$A$3:$B$35,2,0)</f>
        <v>9</v>
      </c>
      <c r="E271">
        <v>0</v>
      </c>
      <c r="F271">
        <v>0</v>
      </c>
      <c r="H271" t="str">
        <f t="shared" si="4"/>
        <v>INSERT INTO `ciudadcol`(`ciu_cod_dane`, `ciu_nombre`, `ciu_capital_dep`, `ciu_capital_ter`, `ciu_deptocol_id`) VALUES ('15,226','Cuítiva',0,0,9);</v>
      </c>
    </row>
    <row r="272" spans="1:8" x14ac:dyDescent="0.25">
      <c r="A272">
        <v>271</v>
      </c>
      <c r="B272" t="s">
        <v>655</v>
      </c>
      <c r="C272">
        <v>50.225999999999999</v>
      </c>
      <c r="D272">
        <f>VLOOKUP(VLOOKUP(C272,Departamentos_y_municipios_de_C!$A$2:$G$1124,5,0),'Departamentos DANE'!$A$3:$B$35,2,0)</f>
        <v>23</v>
      </c>
      <c r="E272">
        <v>0</v>
      </c>
      <c r="F272">
        <v>0</v>
      </c>
      <c r="H272" t="str">
        <f t="shared" si="4"/>
        <v>INSERT INTO `ciudadcol`(`ciu_cod_dane`, `ciu_nombre`, `ciu_capital_dep`, `ciu_capital_ter`, `ciu_deptocol_id`) VALUES ('50,226','Cumaral',0,0,23);</v>
      </c>
    </row>
    <row r="273" spans="1:8" x14ac:dyDescent="0.25">
      <c r="A273">
        <v>272</v>
      </c>
      <c r="B273" t="s">
        <v>914</v>
      </c>
      <c r="C273">
        <v>99.772999999999996</v>
      </c>
      <c r="D273">
        <f>VLOOKUP(VLOOKUP(C273,Departamentos_y_municipios_de_C!$A$2:$G$1124,5,0),'Departamentos DANE'!$A$3:$B$35,2,0)</f>
        <v>34</v>
      </c>
      <c r="E273">
        <v>0</v>
      </c>
      <c r="F273">
        <v>0</v>
      </c>
      <c r="H273" t="str">
        <f t="shared" si="4"/>
        <v>INSERT INTO `ciudadcol`(`ciu_cod_dane`, `ciu_nombre`, `ciu_capital_dep`, `ciu_capital_ter`, `ciu_deptocol_id`) VALUES ('99,773','Cumaribo',0,0,34);</v>
      </c>
    </row>
    <row r="274" spans="1:8" x14ac:dyDescent="0.25">
      <c r="A274">
        <v>273</v>
      </c>
      <c r="B274" t="s">
        <v>685</v>
      </c>
      <c r="C274">
        <v>52.226999999999997</v>
      </c>
      <c r="D274">
        <f>VLOOKUP(VLOOKUP(C274,Departamentos_y_municipios_de_C!$A$2:$G$1124,5,0),'Departamentos DANE'!$A$3:$B$35,2,0)</f>
        <v>24</v>
      </c>
      <c r="E274">
        <v>0</v>
      </c>
      <c r="F274">
        <v>0</v>
      </c>
      <c r="H274" t="str">
        <f t="shared" si="4"/>
        <v>INSERT INTO `ciudadcol`(`ciu_cod_dane`, `ciu_nombre`, `ciu_capital_dep`, `ciu_capital_ter`, `ciu_deptocol_id`) VALUES ('52,227','Cumbal',0,0,24);</v>
      </c>
    </row>
    <row r="275" spans="1:8" x14ac:dyDescent="0.25">
      <c r="A275">
        <v>274</v>
      </c>
      <c r="B275" t="s">
        <v>686</v>
      </c>
      <c r="C275">
        <v>52.232999999999997</v>
      </c>
      <c r="D275">
        <f>VLOOKUP(VLOOKUP(C275,Departamentos_y_municipios_de_C!$A$2:$G$1124,5,0),'Departamentos DANE'!$A$3:$B$35,2,0)</f>
        <v>24</v>
      </c>
      <c r="E275">
        <v>0</v>
      </c>
      <c r="F275">
        <v>0</v>
      </c>
      <c r="H275" t="str">
        <f t="shared" si="4"/>
        <v>INSERT INTO `ciudadcol`(`ciu_cod_dane`, `ciu_nombre`, `ciu_capital_dep`, `ciu_capital_ter`, `ciu_deptocol_id`) VALUES ('52,233','Cumbitara',0,0,24);</v>
      </c>
    </row>
    <row r="276" spans="1:8" x14ac:dyDescent="0.25">
      <c r="A276">
        <v>275</v>
      </c>
      <c r="B276" t="s">
        <v>835</v>
      </c>
      <c r="C276">
        <v>73.225999999999999</v>
      </c>
      <c r="D276">
        <f>VLOOKUP(VLOOKUP(C276,Departamentos_y_municipios_de_C!$A$2:$G$1124,5,0),'Departamentos DANE'!$A$3:$B$35,2,0)</f>
        <v>31</v>
      </c>
      <c r="E276">
        <v>0</v>
      </c>
      <c r="F276">
        <v>0</v>
      </c>
      <c r="H276" t="str">
        <f t="shared" si="4"/>
        <v>INSERT INTO `ciudadcol`(`ciu_cod_dane`, `ciu_nombre`, `ciu_capital_dep`, `ciu_capital_ter`, `ciu_deptocol_id`) VALUES ('73,226','Cunday',0,0,31);</v>
      </c>
    </row>
    <row r="277" spans="1:8" x14ac:dyDescent="0.25">
      <c r="A277">
        <v>276</v>
      </c>
      <c r="B277" t="s">
        <v>355</v>
      </c>
      <c r="C277">
        <v>18.204999999999998</v>
      </c>
      <c r="D277">
        <f>VLOOKUP(VLOOKUP(C277,Departamentos_y_municipios_de_C!$A$2:$G$1124,5,0),'Departamentos DANE'!$A$3:$B$35,2,0)</f>
        <v>11</v>
      </c>
      <c r="E277">
        <v>0</v>
      </c>
      <c r="F277">
        <v>0</v>
      </c>
      <c r="H277" t="str">
        <f t="shared" si="4"/>
        <v>INSERT INTO `ciudadcol`(`ciu_cod_dane`, `ciu_nombre`, `ciu_capital_dep`, `ciu_capital_ter`, `ciu_deptocol_id`) VALUES ('18,205','Curillo',0,0,11);</v>
      </c>
    </row>
    <row r="278" spans="1:8" x14ac:dyDescent="0.25">
      <c r="A278">
        <v>277</v>
      </c>
      <c r="B278" t="s">
        <v>764</v>
      </c>
      <c r="C278">
        <v>68.228999999999999</v>
      </c>
      <c r="D278">
        <f>VLOOKUP(VLOOKUP(C278,Departamentos_y_municipios_de_C!$A$2:$G$1124,5,0),'Departamentos DANE'!$A$3:$B$35,2,0)</f>
        <v>29</v>
      </c>
      <c r="E278">
        <v>0</v>
      </c>
      <c r="F278">
        <v>0</v>
      </c>
      <c r="H278" t="str">
        <f t="shared" si="4"/>
        <v>INSERT INTO `ciudadcol`(`ciu_cod_dane`, `ciu_nombre`, `ciu_capital_dep`, `ciu_capital_ter`, `ciu_deptocol_id`) VALUES ('68,229','Curití',0,0,29);</v>
      </c>
    </row>
    <row r="279" spans="1:8" x14ac:dyDescent="0.25">
      <c r="A279">
        <v>278</v>
      </c>
      <c r="B279" t="s">
        <v>407</v>
      </c>
      <c r="C279">
        <v>20.228000000000002</v>
      </c>
      <c r="D279">
        <f>VLOOKUP(VLOOKUP(C279,Departamentos_y_municipios_de_C!$A$2:$G$1124,5,0),'Departamentos DANE'!$A$3:$B$35,2,0)</f>
        <v>14</v>
      </c>
      <c r="E279">
        <v>0</v>
      </c>
      <c r="F279">
        <v>0</v>
      </c>
      <c r="H279" t="str">
        <f t="shared" si="4"/>
        <v>INSERT INTO `ciudadcol`(`ciu_cod_dane`, `ciu_nombre`, `ciu_capital_dep`, `ciu_capital_ter`, `ciu_deptocol_id`) VALUES ('20,228','Curumaní',0,0,14);</v>
      </c>
    </row>
    <row r="280" spans="1:8" x14ac:dyDescent="0.25">
      <c r="A280">
        <v>279</v>
      </c>
      <c r="B280" t="s">
        <v>46</v>
      </c>
      <c r="C280">
        <v>5.234</v>
      </c>
      <c r="D280">
        <f>VLOOKUP(VLOOKUP(C280,Departamentos_y_municipios_de_C!$A$2:$G$1124,5,0),'Departamentos DANE'!$A$3:$B$35,2,0)</f>
        <v>3</v>
      </c>
      <c r="E280">
        <v>0</v>
      </c>
      <c r="F280">
        <v>0</v>
      </c>
      <c r="H280" t="str">
        <f t="shared" si="4"/>
        <v>INSERT INTO `ciudadcol`(`ciu_cod_dane`, `ciu_nombre`, `ciu_capital_dep`, `ciu_capital_ter`, `ciu_deptocol_id`) VALUES ('5,234','Dabeiba',0,0,3);</v>
      </c>
    </row>
    <row r="281" spans="1:8" x14ac:dyDescent="0.25">
      <c r="A281">
        <v>280</v>
      </c>
      <c r="B281" t="s">
        <v>1019</v>
      </c>
      <c r="C281">
        <v>76.233000000000004</v>
      </c>
      <c r="D281">
        <f>VLOOKUP(VLOOKUP(C281,Departamentos_y_municipios_de_C!$A$2:$G$1124,5,0),'Departamentos DANE'!$A$3:$B$35,2,0)</f>
        <v>32</v>
      </c>
      <c r="E281">
        <v>0</v>
      </c>
      <c r="F281">
        <v>0</v>
      </c>
      <c r="H281" t="str">
        <f t="shared" si="4"/>
        <v>INSERT INTO `ciudadcol`(`ciu_cod_dane`, `ciu_nombre`, `ciu_capital_dep`, `ciu_capital_ter`, `ciu_deptocol_id`) VALUES ('76,233','Dagua',0,0,32);</v>
      </c>
    </row>
    <row r="282" spans="1:8" x14ac:dyDescent="0.25">
      <c r="A282">
        <v>281</v>
      </c>
      <c r="B282" t="s">
        <v>621</v>
      </c>
      <c r="C282">
        <v>44.09</v>
      </c>
      <c r="D282">
        <f>VLOOKUP(VLOOKUP(C282,Departamentos_y_municipios_de_C!$A$2:$G$1124,5,0),'Departamentos DANE'!$A$3:$B$35,2,0)</f>
        <v>21</v>
      </c>
      <c r="E282">
        <v>0</v>
      </c>
      <c r="F282">
        <v>0</v>
      </c>
      <c r="H282" t="str">
        <f t="shared" si="4"/>
        <v>INSERT INTO `ciudadcol`(`ciu_cod_dane`, `ciu_nombre`, `ciu_capital_dep`, `ciu_capital_ter`, `ciu_deptocol_id`) VALUES ('44,09','Dibula',0,0,21);</v>
      </c>
    </row>
    <row r="283" spans="1:8" x14ac:dyDescent="0.25">
      <c r="A283">
        <v>282</v>
      </c>
      <c r="B283" t="s">
        <v>622</v>
      </c>
      <c r="C283">
        <v>44.097999999999999</v>
      </c>
      <c r="D283">
        <f>VLOOKUP(VLOOKUP(C283,Departamentos_y_municipios_de_C!$A$2:$G$1124,5,0),'Departamentos DANE'!$A$3:$B$35,2,0)</f>
        <v>21</v>
      </c>
      <c r="E283">
        <v>0</v>
      </c>
      <c r="F283">
        <v>0</v>
      </c>
      <c r="H283" t="str">
        <f t="shared" si="4"/>
        <v>INSERT INTO `ciudadcol`(`ciu_cod_dane`, `ciu_nombre`, `ciu_capital_dep`, `ciu_capital_ter`, `ciu_deptocol_id`) VALUES ('44,098','Distracción',0,0,21);</v>
      </c>
    </row>
    <row r="284" spans="1:8" x14ac:dyDescent="0.25">
      <c r="A284">
        <v>283</v>
      </c>
      <c r="B284" t="s">
        <v>836</v>
      </c>
      <c r="C284">
        <v>73.236000000000004</v>
      </c>
      <c r="D284">
        <f>VLOOKUP(VLOOKUP(C284,Departamentos_y_municipios_de_C!$A$2:$G$1124,5,0),'Departamentos DANE'!$A$3:$B$35,2,0)</f>
        <v>31</v>
      </c>
      <c r="E284">
        <v>0</v>
      </c>
      <c r="F284">
        <v>0</v>
      </c>
      <c r="H284" t="str">
        <f t="shared" si="4"/>
        <v>INSERT INTO `ciudadcol`(`ciu_cod_dane`, `ciu_nombre`, `ciu_capital_dep`, `ciu_capital_ter`, `ciu_deptocol_id`) VALUES ('73,236','Dolores',0,0,31);</v>
      </c>
    </row>
    <row r="285" spans="1:8" x14ac:dyDescent="0.25">
      <c r="A285">
        <v>284</v>
      </c>
      <c r="B285" t="s">
        <v>47</v>
      </c>
      <c r="C285">
        <v>5.2370000000000001</v>
      </c>
      <c r="D285">
        <f>VLOOKUP(VLOOKUP(C285,Departamentos_y_municipios_de_C!$A$2:$G$1124,5,0),'Departamentos DANE'!$A$3:$B$35,2,0)</f>
        <v>3</v>
      </c>
      <c r="E285">
        <v>0</v>
      </c>
      <c r="F285">
        <v>0</v>
      </c>
      <c r="H285" t="str">
        <f t="shared" si="4"/>
        <v>INSERT INTO `ciudadcol`(`ciu_cod_dane`, `ciu_nombre`, `ciu_capital_dep`, `ciu_capital_ter`, `ciu_deptocol_id`) VALUES ('5,237','Don Matías',0,0,3);</v>
      </c>
    </row>
    <row r="286" spans="1:8" x14ac:dyDescent="0.25">
      <c r="A286">
        <v>285</v>
      </c>
      <c r="B286" t="s">
        <v>739</v>
      </c>
      <c r="C286">
        <v>66.17</v>
      </c>
      <c r="D286">
        <f>VLOOKUP(VLOOKUP(C286,Departamentos_y_municipios_de_C!$A$2:$G$1124,5,0),'Departamentos DANE'!$A$3:$B$35,2,0)</f>
        <v>28</v>
      </c>
      <c r="E286">
        <v>0</v>
      </c>
      <c r="F286">
        <v>0</v>
      </c>
      <c r="H286" t="str">
        <f t="shared" si="4"/>
        <v>INSERT INTO `ciudadcol`(`ciu_cod_dane`, `ciu_nombre`, `ciu_capital_dep`, `ciu_capital_ter`, `ciu_deptocol_id`) VALUES ('66,17','Dosquebradas',0,0,28);</v>
      </c>
    </row>
    <row r="287" spans="1:8" x14ac:dyDescent="0.25">
      <c r="A287">
        <v>286</v>
      </c>
      <c r="B287" t="s">
        <v>236</v>
      </c>
      <c r="C287">
        <v>15.238</v>
      </c>
      <c r="D287">
        <f>VLOOKUP(VLOOKUP(C287,Departamentos_y_municipios_de_C!$A$2:$G$1124,5,0),'Departamentos DANE'!$A$3:$B$35,2,0)</f>
        <v>9</v>
      </c>
      <c r="E287">
        <v>0</v>
      </c>
      <c r="F287">
        <v>0</v>
      </c>
      <c r="H287" t="str">
        <f t="shared" si="4"/>
        <v>INSERT INTO `ciudadcol`(`ciu_cod_dane`, `ciu_nombre`, `ciu_capital_dep`, `ciu_capital_ter`, `ciu_deptocol_id`) VALUES ('15,238','Duitama',0,0,9);</v>
      </c>
    </row>
    <row r="288" spans="1:8" x14ac:dyDescent="0.25">
      <c r="A288">
        <v>287</v>
      </c>
      <c r="B288" t="s">
        <v>1058</v>
      </c>
      <c r="C288">
        <v>54.238999999999997</v>
      </c>
      <c r="D288">
        <f>VLOOKUP(VLOOKUP(C288,Departamentos_y_municipios_de_C!$A$2:$G$1124,5,0),'Departamentos DANE'!$A$3:$B$35,2,0)</f>
        <v>25</v>
      </c>
      <c r="E288">
        <v>0</v>
      </c>
      <c r="F288">
        <v>0</v>
      </c>
      <c r="H288" t="str">
        <f t="shared" si="4"/>
        <v>INSERT INTO `ciudadcol`(`ciu_cod_dane`, `ciu_nombre`, `ciu_capital_dep`, `ciu_capital_ter`, `ciu_deptocol_id`) VALUES ('54,239','Durania',0,0,25);</v>
      </c>
    </row>
    <row r="289" spans="1:8" x14ac:dyDescent="0.25">
      <c r="A289">
        <v>288</v>
      </c>
      <c r="B289" t="s">
        <v>48</v>
      </c>
      <c r="C289">
        <v>5.24</v>
      </c>
      <c r="D289">
        <f>VLOOKUP(VLOOKUP(C289,Departamentos_y_municipios_de_C!$A$2:$G$1124,5,0),'Departamentos DANE'!$A$3:$B$35,2,0)</f>
        <v>3</v>
      </c>
      <c r="E289">
        <v>0</v>
      </c>
      <c r="F289">
        <v>0</v>
      </c>
      <c r="H289" t="str">
        <f t="shared" si="4"/>
        <v>INSERT INTO `ciudadcol`(`ciu_cod_dane`, `ciu_nombre`, `ciu_capital_dep`, `ciu_capital_ter`, `ciu_deptocol_id`) VALUES ('5,24','Ebéjico',0,0,3);</v>
      </c>
    </row>
    <row r="290" spans="1:8" x14ac:dyDescent="0.25">
      <c r="A290">
        <v>289</v>
      </c>
      <c r="B290" t="s">
        <v>1059</v>
      </c>
      <c r="C290">
        <v>76.242999999999995</v>
      </c>
      <c r="D290">
        <f>VLOOKUP(VLOOKUP(C290,Departamentos_y_municipios_de_C!$A$2:$G$1124,5,0),'Departamentos DANE'!$A$3:$B$35,2,0)</f>
        <v>32</v>
      </c>
      <c r="E290">
        <v>0</v>
      </c>
      <c r="F290">
        <v>0</v>
      </c>
      <c r="H290" t="str">
        <f t="shared" si="4"/>
        <v>INSERT INTO `ciudadcol`(`ciu_cod_dane`, `ciu_nombre`, `ciu_capital_dep`, `ciu_capital_ter`, `ciu_deptocol_id`) VALUES ('76,243','El Águila',0,0,32);</v>
      </c>
    </row>
    <row r="291" spans="1:8" x14ac:dyDescent="0.25">
      <c r="A291">
        <v>290</v>
      </c>
      <c r="B291" t="s">
        <v>49</v>
      </c>
      <c r="C291">
        <v>5.25</v>
      </c>
      <c r="D291">
        <f>VLOOKUP(VLOOKUP(C291,Departamentos_y_municipios_de_C!$A$2:$G$1124,5,0),'Departamentos DANE'!$A$3:$B$35,2,0)</f>
        <v>3</v>
      </c>
      <c r="E291">
        <v>0</v>
      </c>
      <c r="F291">
        <v>0</v>
      </c>
      <c r="H291" t="str">
        <f t="shared" si="4"/>
        <v>INSERT INTO `ciudadcol`(`ciu_cod_dane`, `ciu_nombre`, `ciu_capital_dep`, `ciu_capital_ter`, `ciu_deptocol_id`) VALUES ('5,25','El Bagre',0,0,3);</v>
      </c>
    </row>
    <row r="292" spans="1:8" x14ac:dyDescent="0.25">
      <c r="A292">
        <v>291</v>
      </c>
      <c r="B292" t="s">
        <v>635</v>
      </c>
      <c r="C292">
        <v>47.244999999999997</v>
      </c>
      <c r="D292">
        <f>VLOOKUP(VLOOKUP(C292,Departamentos_y_municipios_de_C!$A$2:$G$1124,5,0),'Departamentos DANE'!$A$3:$B$35,2,0)</f>
        <v>22</v>
      </c>
      <c r="E292">
        <v>0</v>
      </c>
      <c r="F292">
        <v>0</v>
      </c>
      <c r="H292" t="str">
        <f t="shared" si="4"/>
        <v>INSERT INTO `ciudadcol`(`ciu_cod_dane`, `ciu_nombre`, `ciu_capital_dep`, `ciu_capital_ter`, `ciu_deptocol_id`) VALUES ('47,245','El Banco',0,0,22);</v>
      </c>
    </row>
    <row r="293" spans="1:8" x14ac:dyDescent="0.25">
      <c r="A293">
        <v>292</v>
      </c>
      <c r="B293" t="s">
        <v>1016</v>
      </c>
      <c r="C293">
        <v>76.245999999999995</v>
      </c>
      <c r="D293">
        <f>VLOOKUP(VLOOKUP(C293,Departamentos_y_municipios_de_C!$A$2:$G$1124,5,0),'Departamentos DANE'!$A$3:$B$35,2,0)</f>
        <v>32</v>
      </c>
      <c r="E293">
        <v>0</v>
      </c>
      <c r="F293">
        <v>0</v>
      </c>
      <c r="H293" t="str">
        <f t="shared" si="4"/>
        <v>INSERT INTO `ciudadcol`(`ciu_cod_dane`, `ciu_nombre`, `ciu_capital_dep`, `ciu_capital_ter`, `ciu_deptocol_id`) VALUES ('76,246','El Cairo',0,0,32);</v>
      </c>
    </row>
    <row r="294" spans="1:8" x14ac:dyDescent="0.25">
      <c r="A294">
        <v>293</v>
      </c>
      <c r="B294" t="s">
        <v>656</v>
      </c>
      <c r="C294">
        <v>50.244999999999997</v>
      </c>
      <c r="D294">
        <f>VLOOKUP(VLOOKUP(C294,Departamentos_y_municipios_de_C!$A$2:$G$1124,5,0),'Departamentos DANE'!$A$3:$B$35,2,0)</f>
        <v>23</v>
      </c>
      <c r="E294">
        <v>0</v>
      </c>
      <c r="F294">
        <v>0</v>
      </c>
      <c r="H294" t="str">
        <f t="shared" si="4"/>
        <v>INSERT INTO `ciudadcol`(`ciu_cod_dane`, `ciu_nombre`, `ciu_capital_dep`, `ciu_capital_ter`, `ciu_deptocol_id`) VALUES ('50,245','El Calvario',0,0,23);</v>
      </c>
    </row>
    <row r="295" spans="1:8" x14ac:dyDescent="0.25">
      <c r="A295">
        <v>294</v>
      </c>
      <c r="B295" t="s">
        <v>927</v>
      </c>
      <c r="C295">
        <v>27.135000000000002</v>
      </c>
      <c r="D295">
        <f>VLOOKUP(VLOOKUP(C295,Departamentos_y_municipios_de_C!$A$2:$G$1124,5,0),'Departamentos DANE'!$A$3:$B$35,2,0)</f>
        <v>15</v>
      </c>
      <c r="E295">
        <v>0</v>
      </c>
      <c r="F295">
        <v>0</v>
      </c>
      <c r="H295" t="str">
        <f t="shared" si="4"/>
        <v>INSERT INTO `ciudadcol`(`ciu_cod_dane`, `ciu_nombre`, `ciu_capital_dep`, `ciu_capital_ter`, `ciu_deptocol_id`) VALUES ('27,135','El Cantón del San Pablo',0,0,15);</v>
      </c>
    </row>
    <row r="296" spans="1:8" x14ac:dyDescent="0.25">
      <c r="A296">
        <v>295</v>
      </c>
      <c r="B296" t="s">
        <v>448</v>
      </c>
      <c r="C296">
        <v>54.244999999999997</v>
      </c>
      <c r="D296">
        <f>VLOOKUP(VLOOKUP(C296,Departamentos_y_municipios_de_C!$A$2:$G$1124,5,0),'Departamentos DANE'!$A$3:$B$35,2,0)</f>
        <v>25</v>
      </c>
      <c r="E296">
        <v>0</v>
      </c>
      <c r="F296">
        <v>0</v>
      </c>
      <c r="H296" t="str">
        <f t="shared" si="4"/>
        <v>INSERT INTO `ciudadcol`(`ciu_cod_dane`, `ciu_nombre`, `ciu_capital_dep`, `ciu_capital_ter`, `ciu_deptocol_id`) VALUES ('54,245','El Carmen',0,0,25);</v>
      </c>
    </row>
    <row r="297" spans="1:8" x14ac:dyDescent="0.25">
      <c r="A297">
        <v>296</v>
      </c>
      <c r="B297" t="s">
        <v>958</v>
      </c>
      <c r="C297">
        <v>27.245000000000001</v>
      </c>
      <c r="D297">
        <f>VLOOKUP(VLOOKUP(C297,Departamentos_y_municipios_de_C!$A$2:$G$1124,5,0),'Departamentos DANE'!$A$3:$B$35,2,0)</f>
        <v>15</v>
      </c>
      <c r="E297">
        <v>0</v>
      </c>
      <c r="F297">
        <v>0</v>
      </c>
      <c r="H297" t="str">
        <f t="shared" si="4"/>
        <v>INSERT INTO `ciudadcol`(`ciu_cod_dane`, `ciu_nombre`, `ciu_capital_dep`, `ciu_capital_ter`, `ciu_deptocol_id`) VALUES ('27,245','El Carmen de Atrato',0,0,15);</v>
      </c>
    </row>
    <row r="298" spans="1:8" x14ac:dyDescent="0.25">
      <c r="A298">
        <v>297</v>
      </c>
      <c r="B298" t="s">
        <v>957</v>
      </c>
      <c r="C298">
        <v>13.244</v>
      </c>
      <c r="D298">
        <f>VLOOKUP(VLOOKUP(C298,Departamentos_y_municipios_de_C!$A$2:$G$1124,5,0),'Departamentos DANE'!$A$3:$B$35,2,0)</f>
        <v>8</v>
      </c>
      <c r="E298">
        <v>0</v>
      </c>
      <c r="F298">
        <v>0</v>
      </c>
      <c r="H298" t="str">
        <f t="shared" si="4"/>
        <v>INSERT INTO `ciudadcol`(`ciu_cod_dane`, `ciu_nombre`, `ciu_capital_dep`, `ciu_capital_ter`, `ciu_deptocol_id`) VALUES ('13,244','El Carmen de Bolívar',0,0,8);</v>
      </c>
    </row>
    <row r="299" spans="1:8" x14ac:dyDescent="0.25">
      <c r="A299">
        <v>298</v>
      </c>
      <c r="B299" t="s">
        <v>987</v>
      </c>
      <c r="C299">
        <v>68.234999999999999</v>
      </c>
      <c r="D299">
        <f>VLOOKUP(VLOOKUP(C299,Departamentos_y_municipios_de_C!$A$2:$G$1124,5,0),'Departamentos DANE'!$A$3:$B$35,2,0)</f>
        <v>29</v>
      </c>
      <c r="E299">
        <v>0</v>
      </c>
      <c r="F299">
        <v>0</v>
      </c>
      <c r="H299" t="str">
        <f t="shared" si="4"/>
        <v>INSERT INTO `ciudadcol`(`ciu_cod_dane`, `ciu_nombre`, `ciu_capital_dep`, `ciu_capital_ter`, `ciu_deptocol_id`) VALUES ('68,235','El Carmen de Chucurí',0,0,29);</v>
      </c>
    </row>
    <row r="300" spans="1:8" x14ac:dyDescent="0.25">
      <c r="A300">
        <v>299</v>
      </c>
      <c r="B300" t="s">
        <v>988</v>
      </c>
      <c r="C300">
        <v>5.1479999999999997</v>
      </c>
      <c r="D300">
        <f>VLOOKUP(VLOOKUP(C300,Departamentos_y_municipios_de_C!$A$2:$G$1124,5,0),'Departamentos DANE'!$A$3:$B$35,2,0)</f>
        <v>3</v>
      </c>
      <c r="E300">
        <v>0</v>
      </c>
      <c r="F300">
        <v>0</v>
      </c>
      <c r="H300" t="str">
        <f t="shared" si="4"/>
        <v>INSERT INTO `ciudadcol`(`ciu_cod_dane`, `ciu_nombre`, `ciu_capital_dep`, `ciu_capital_ter`, `ciu_deptocol_id`) VALUES ('5,148','El Carmen de Viboral',0,0,3);</v>
      </c>
    </row>
    <row r="301" spans="1:8" x14ac:dyDescent="0.25">
      <c r="A301">
        <v>300</v>
      </c>
      <c r="B301" t="s">
        <v>657</v>
      </c>
      <c r="C301">
        <v>50.250999999999998</v>
      </c>
      <c r="D301">
        <f>VLOOKUP(VLOOKUP(C301,Departamentos_y_municipios_de_C!$A$2:$G$1124,5,0),'Departamentos DANE'!$A$3:$B$35,2,0)</f>
        <v>23</v>
      </c>
      <c r="E301">
        <v>0</v>
      </c>
      <c r="F301">
        <v>0</v>
      </c>
      <c r="H301" t="str">
        <f t="shared" si="4"/>
        <v>INSERT INTO `ciudadcol`(`ciu_cod_dane`, `ciu_nombre`, `ciu_capital_dep`, `ciu_capital_ter`, `ciu_deptocol_id`) VALUES ('50,251','El Castillo',0,0,23);</v>
      </c>
    </row>
    <row r="302" spans="1:8" x14ac:dyDescent="0.25">
      <c r="A302">
        <v>301</v>
      </c>
      <c r="B302" t="s">
        <v>1012</v>
      </c>
      <c r="C302">
        <v>76.248000000000005</v>
      </c>
      <c r="D302">
        <f>VLOOKUP(VLOOKUP(C302,Departamentos_y_municipios_de_C!$A$2:$G$1124,5,0),'Departamentos DANE'!$A$3:$B$35,2,0)</f>
        <v>32</v>
      </c>
      <c r="E302">
        <v>0</v>
      </c>
      <c r="F302">
        <v>0</v>
      </c>
      <c r="H302" t="str">
        <f t="shared" si="4"/>
        <v>INSERT INTO `ciudadcol`(`ciu_cod_dane`, `ciu_nombre`, `ciu_capital_dep`, `ciu_capital_ter`, `ciu_deptocol_id`) VALUES ('76,248','El Cerrito',0,0,32);</v>
      </c>
    </row>
    <row r="303" spans="1:8" x14ac:dyDescent="0.25">
      <c r="A303">
        <v>302</v>
      </c>
      <c r="B303" t="s">
        <v>687</v>
      </c>
      <c r="C303">
        <v>52.25</v>
      </c>
      <c r="D303">
        <f>VLOOKUP(VLOOKUP(C303,Departamentos_y_municipios_de_C!$A$2:$G$1124,5,0),'Departamentos DANE'!$A$3:$B$35,2,0)</f>
        <v>24</v>
      </c>
      <c r="E303">
        <v>0</v>
      </c>
      <c r="F303">
        <v>0</v>
      </c>
      <c r="H303" t="str">
        <f t="shared" si="4"/>
        <v>INSERT INTO `ciudadcol`(`ciu_cod_dane`, `ciu_nombre`, `ciu_capital_dep`, `ciu_capital_ter`, `ciu_deptocol_id`) VALUES ('52,25','El Charco',0,0,24);</v>
      </c>
    </row>
    <row r="304" spans="1:8" x14ac:dyDescent="0.25">
      <c r="A304">
        <v>303</v>
      </c>
      <c r="B304" t="s">
        <v>237</v>
      </c>
      <c r="C304">
        <v>15.244</v>
      </c>
      <c r="D304">
        <f>VLOOKUP(VLOOKUP(C304,Departamentos_y_municipios_de_C!$A$2:$G$1124,5,0),'Departamentos DANE'!$A$3:$B$35,2,0)</f>
        <v>9</v>
      </c>
      <c r="E304">
        <v>0</v>
      </c>
      <c r="F304">
        <v>0</v>
      </c>
      <c r="H304" t="str">
        <f t="shared" si="4"/>
        <v>INSERT INTO `ciudadcol`(`ciu_cod_dane`, `ciu_nombre`, `ciu_capital_dep`, `ciu_capital_ter`, `ciu_deptocol_id`) VALUES ('15,244','El Cocuy',0,0,9);</v>
      </c>
    </row>
    <row r="305" spans="1:8" x14ac:dyDescent="0.25">
      <c r="A305">
        <v>304</v>
      </c>
      <c r="B305" t="s">
        <v>472</v>
      </c>
      <c r="C305">
        <v>25.245000000000001</v>
      </c>
      <c r="D305">
        <f>VLOOKUP(VLOOKUP(C305,Departamentos_y_municipios_de_C!$A$2:$G$1124,5,0),'Departamentos DANE'!$A$3:$B$35,2,0)</f>
        <v>17</v>
      </c>
      <c r="E305">
        <v>0</v>
      </c>
      <c r="F305">
        <v>0</v>
      </c>
      <c r="H305" t="str">
        <f t="shared" si="4"/>
        <v>INSERT INTO `ciudadcol`(`ciu_cod_dane`, `ciu_nombre`, `ciu_capital_dep`, `ciu_capital_ter`, `ciu_deptocol_id`) VALUES ('25,245','El Colegio',0,0,17);</v>
      </c>
    </row>
    <row r="306" spans="1:8" x14ac:dyDescent="0.25">
      <c r="A306">
        <v>305</v>
      </c>
      <c r="B306" t="s">
        <v>408</v>
      </c>
      <c r="C306">
        <v>20.238</v>
      </c>
      <c r="D306">
        <f>VLOOKUP(VLOOKUP(C306,Departamentos_y_municipios_de_C!$A$2:$G$1124,5,0),'Departamentos DANE'!$A$3:$B$35,2,0)</f>
        <v>14</v>
      </c>
      <c r="E306">
        <v>0</v>
      </c>
      <c r="F306">
        <v>0</v>
      </c>
      <c r="H306" t="str">
        <f t="shared" si="4"/>
        <v>INSERT INTO `ciudadcol`(`ciu_cod_dane`, `ciu_nombre`, `ciu_capital_dep`, `ciu_capital_ter`, `ciu_deptocol_id`) VALUES ('20,238','El Copey',0,0,14);</v>
      </c>
    </row>
    <row r="307" spans="1:8" x14ac:dyDescent="0.25">
      <c r="A307">
        <v>306</v>
      </c>
      <c r="B307" t="s">
        <v>356</v>
      </c>
      <c r="C307">
        <v>18.247</v>
      </c>
      <c r="D307">
        <f>VLOOKUP(VLOOKUP(C307,Departamentos_y_municipios_de_C!$A$2:$G$1124,5,0),'Departamentos DANE'!$A$3:$B$35,2,0)</f>
        <v>11</v>
      </c>
      <c r="E307">
        <v>0</v>
      </c>
      <c r="F307">
        <v>0</v>
      </c>
      <c r="H307" t="str">
        <f t="shared" si="4"/>
        <v>INSERT INTO `ciudadcol`(`ciu_cod_dane`, `ciu_nombre`, `ciu_capital_dep`, `ciu_capital_ter`, `ciu_deptocol_id`) VALUES ('18,247','El Doncello',0,0,11);</v>
      </c>
    </row>
    <row r="308" spans="1:8" x14ac:dyDescent="0.25">
      <c r="A308">
        <v>307</v>
      </c>
      <c r="B308" t="s">
        <v>658</v>
      </c>
      <c r="C308">
        <v>50.27</v>
      </c>
      <c r="D308">
        <f>VLOOKUP(VLOOKUP(C308,Departamentos_y_municipios_de_C!$A$2:$G$1124,5,0),'Departamentos DANE'!$A$3:$B$35,2,0)</f>
        <v>23</v>
      </c>
      <c r="E308">
        <v>0</v>
      </c>
      <c r="F308">
        <v>0</v>
      </c>
      <c r="H308" t="str">
        <f t="shared" si="4"/>
        <v>INSERT INTO `ciudadcol`(`ciu_cod_dane`, `ciu_nombre`, `ciu_capital_dep`, `ciu_capital_ter`, `ciu_deptocol_id`) VALUES ('50,27','El Dorado',0,0,23);</v>
      </c>
    </row>
    <row r="309" spans="1:8" x14ac:dyDescent="0.25">
      <c r="A309">
        <v>308</v>
      </c>
      <c r="B309" t="s">
        <v>1004</v>
      </c>
      <c r="C309">
        <v>76.25</v>
      </c>
      <c r="D309">
        <f>VLOOKUP(VLOOKUP(C309,Departamentos_y_municipios_de_C!$A$2:$G$1124,5,0),'Departamentos DANE'!$A$3:$B$35,2,0)</f>
        <v>32</v>
      </c>
      <c r="E309">
        <v>0</v>
      </c>
      <c r="F309">
        <v>0</v>
      </c>
      <c r="H309" t="str">
        <f t="shared" si="4"/>
        <v>INSERT INTO `ciudadcol`(`ciu_cod_dane`, `ciu_nombre`, `ciu_capital_dep`, `ciu_capital_ter`, `ciu_deptocol_id`) VALUES ('76,25','El Dovio',0,0,32);</v>
      </c>
    </row>
    <row r="310" spans="1:8" x14ac:dyDescent="0.25">
      <c r="A310">
        <v>309</v>
      </c>
      <c r="B310" t="s">
        <v>889</v>
      </c>
      <c r="C310">
        <v>91.263000000000005</v>
      </c>
      <c r="D310">
        <f>VLOOKUP(VLOOKUP(C310,Departamentos_y_municipios_de_C!$A$2:$G$1124,5,0),'Departamentos DANE'!$A$3:$B$35,2,0)</f>
        <v>2</v>
      </c>
      <c r="E310">
        <v>0</v>
      </c>
      <c r="F310">
        <v>0</v>
      </c>
      <c r="H310" t="str">
        <f t="shared" si="4"/>
        <v>INSERT INTO `ciudadcol`(`ciu_cod_dane`, `ciu_nombre`, `ciu_capital_dep`, `ciu_capital_ter`, `ciu_deptocol_id`) VALUES ('91,263','El Encanto',0,0,2);</v>
      </c>
    </row>
    <row r="311" spans="1:8" x14ac:dyDescent="0.25">
      <c r="A311">
        <v>310</v>
      </c>
      <c r="B311" t="s">
        <v>238</v>
      </c>
      <c r="C311">
        <v>15.247999999999999</v>
      </c>
      <c r="D311">
        <f>VLOOKUP(VLOOKUP(C311,Departamentos_y_municipios_de_C!$A$2:$G$1124,5,0),'Departamentos DANE'!$A$3:$B$35,2,0)</f>
        <v>9</v>
      </c>
      <c r="E311">
        <v>0</v>
      </c>
      <c r="F311">
        <v>0</v>
      </c>
      <c r="H311" t="str">
        <f t="shared" si="4"/>
        <v>INSERT INTO `ciudadcol`(`ciu_cod_dane`, `ciu_nombre`, `ciu_capital_dep`, `ciu_capital_ter`, `ciu_deptocol_id`) VALUES ('15,248','El Espino',0,0,9);</v>
      </c>
    </row>
    <row r="312" spans="1:8" x14ac:dyDescent="0.25">
      <c r="A312">
        <v>311</v>
      </c>
      <c r="B312" t="s">
        <v>765</v>
      </c>
      <c r="C312">
        <v>68.245000000000005</v>
      </c>
      <c r="D312">
        <f>VLOOKUP(VLOOKUP(C312,Departamentos_y_municipios_de_C!$A$2:$G$1124,5,0),'Departamentos DANE'!$A$3:$B$35,2,0)</f>
        <v>29</v>
      </c>
      <c r="E312">
        <v>0</v>
      </c>
      <c r="F312">
        <v>0</v>
      </c>
      <c r="H312" t="str">
        <f t="shared" si="4"/>
        <v>INSERT INTO `ciudadcol`(`ciu_cod_dane`, `ciu_nombre`, `ciu_capital_dep`, `ciu_capital_ter`, `ciu_deptocol_id`) VALUES ('68,245','El Guacamayo',0,0,29);</v>
      </c>
    </row>
    <row r="313" spans="1:8" x14ac:dyDescent="0.25">
      <c r="A313">
        <v>312</v>
      </c>
      <c r="B313" t="s">
        <v>177</v>
      </c>
      <c r="C313">
        <v>13.247999999999999</v>
      </c>
      <c r="D313">
        <f>VLOOKUP(VLOOKUP(C313,Departamentos_y_municipios_de_C!$A$2:$G$1124,5,0),'Departamentos DANE'!$A$3:$B$35,2,0)</f>
        <v>8</v>
      </c>
      <c r="E313">
        <v>0</v>
      </c>
      <c r="F313">
        <v>0</v>
      </c>
      <c r="H313" t="str">
        <f t="shared" si="4"/>
        <v>INSERT INTO `ciudadcol`(`ciu_cod_dane`, `ciu_nombre`, `ciu_capital_dep`, `ciu_capital_ter`, `ciu_deptocol_id`) VALUES ('13,248','El Guamo',0,0,8);</v>
      </c>
    </row>
    <row r="314" spans="1:8" x14ac:dyDescent="0.25">
      <c r="A314">
        <v>313</v>
      </c>
      <c r="B314" t="s">
        <v>922</v>
      </c>
      <c r="C314">
        <v>27.25</v>
      </c>
      <c r="D314">
        <f>VLOOKUP(VLOOKUP(C314,Departamentos_y_municipios_de_C!$A$2:$G$1124,5,0),'Departamentos DANE'!$A$3:$B$35,2,0)</f>
        <v>15</v>
      </c>
      <c r="E314">
        <v>0</v>
      </c>
      <c r="F314">
        <v>0</v>
      </c>
      <c r="H314" t="str">
        <f t="shared" si="4"/>
        <v>INSERT INTO `ciudadcol`(`ciu_cod_dane`, `ciu_nombre`, `ciu_capital_dep`, `ciu_capital_ter`, `ciu_deptocol_id`) VALUES ('27,25','El Litoral del San Juan',0,0,15);</v>
      </c>
    </row>
    <row r="315" spans="1:8" x14ac:dyDescent="0.25">
      <c r="A315">
        <v>314</v>
      </c>
      <c r="B315" t="s">
        <v>623</v>
      </c>
      <c r="C315">
        <v>44.11</v>
      </c>
      <c r="D315">
        <f>VLOOKUP(VLOOKUP(C315,Departamentos_y_municipios_de_C!$A$2:$G$1124,5,0),'Departamentos DANE'!$A$3:$B$35,2,0)</f>
        <v>21</v>
      </c>
      <c r="E315">
        <v>0</v>
      </c>
      <c r="F315">
        <v>0</v>
      </c>
      <c r="H315" t="str">
        <f t="shared" si="4"/>
        <v>INSERT INTO `ciudadcol`(`ciu_cod_dane`, `ciu_nombre`, `ciu_capital_dep`, `ciu_capital_ter`, `ciu_deptocol_id`) VALUES ('44,11','El Molino',0,0,21);</v>
      </c>
    </row>
    <row r="316" spans="1:8" x14ac:dyDescent="0.25">
      <c r="A316">
        <v>315</v>
      </c>
      <c r="B316" t="s">
        <v>409</v>
      </c>
      <c r="C316">
        <v>20.25</v>
      </c>
      <c r="D316">
        <f>VLOOKUP(VLOOKUP(C316,Departamentos_y_municipios_de_C!$A$2:$G$1124,5,0),'Departamentos DANE'!$A$3:$B$35,2,0)</f>
        <v>14</v>
      </c>
      <c r="E316">
        <v>0</v>
      </c>
      <c r="F316">
        <v>0</v>
      </c>
      <c r="H316" t="str">
        <f t="shared" si="4"/>
        <v>INSERT INTO `ciudadcol`(`ciu_cod_dane`, `ciu_nombre`, `ciu_capital_dep`, `ciu_capital_ter`, `ciu_deptocol_id`) VALUES ('20,25','El Paso',0,0,14);</v>
      </c>
    </row>
    <row r="317" spans="1:8" x14ac:dyDescent="0.25">
      <c r="A317">
        <v>316</v>
      </c>
      <c r="B317" t="s">
        <v>357</v>
      </c>
      <c r="C317">
        <v>18.256</v>
      </c>
      <c r="D317">
        <f>VLOOKUP(VLOOKUP(C317,Departamentos_y_municipios_de_C!$A$2:$G$1124,5,0),'Departamentos DANE'!$A$3:$B$35,2,0)</f>
        <v>11</v>
      </c>
      <c r="E317">
        <v>0</v>
      </c>
      <c r="F317">
        <v>0</v>
      </c>
      <c r="H317" t="str">
        <f t="shared" si="4"/>
        <v>INSERT INTO `ciudadcol`(`ciu_cod_dane`, `ciu_nombre`, `ciu_capital_dep`, `ciu_capital_ter`, `ciu_deptocol_id`) VALUES ('18,256','El Paujil',0,0,11);</v>
      </c>
    </row>
    <row r="318" spans="1:8" x14ac:dyDescent="0.25">
      <c r="A318">
        <v>317</v>
      </c>
      <c r="B318" t="s">
        <v>688</v>
      </c>
      <c r="C318">
        <v>52.253999999999998</v>
      </c>
      <c r="D318">
        <f>VLOOKUP(VLOOKUP(C318,Departamentos_y_municipios_de_C!$A$2:$G$1124,5,0),'Departamentos DANE'!$A$3:$B$35,2,0)</f>
        <v>24</v>
      </c>
      <c r="E318">
        <v>0</v>
      </c>
      <c r="F318">
        <v>0</v>
      </c>
      <c r="H318" t="str">
        <f t="shared" si="4"/>
        <v>INSERT INTO `ciudadcol`(`ciu_cod_dane`, `ciu_nombre`, `ciu_capital_dep`, `ciu_capital_ter`, `ciu_deptocol_id`) VALUES ('52,254','El Peñol',0,0,24);</v>
      </c>
    </row>
    <row r="319" spans="1:8" x14ac:dyDescent="0.25">
      <c r="A319">
        <v>318</v>
      </c>
      <c r="B319" t="s">
        <v>141</v>
      </c>
      <c r="C319">
        <v>13.268000000000001</v>
      </c>
      <c r="D319">
        <f>VLOOKUP(VLOOKUP(C319,Departamentos_y_municipios_de_C!$A$2:$G$1124,5,0),'Departamentos DANE'!$A$3:$B$35,2,0)</f>
        <v>8</v>
      </c>
      <c r="E319">
        <v>0</v>
      </c>
      <c r="F319">
        <v>0</v>
      </c>
      <c r="H319" t="str">
        <f t="shared" si="4"/>
        <v>INSERT INTO `ciudadcol`(`ciu_cod_dane`, `ciu_nombre`, `ciu_capital_dep`, `ciu_capital_ter`, `ciu_deptocol_id`) VALUES ('13,268','El Peñón',0,0,8);</v>
      </c>
    </row>
    <row r="320" spans="1:8" x14ac:dyDescent="0.25">
      <c r="A320">
        <v>319</v>
      </c>
      <c r="B320" t="s">
        <v>141</v>
      </c>
      <c r="C320">
        <v>25.257999999999999</v>
      </c>
      <c r="D320">
        <f>VLOOKUP(VLOOKUP(C320,Departamentos_y_municipios_de_C!$A$2:$G$1124,5,0),'Departamentos DANE'!$A$3:$B$35,2,0)</f>
        <v>17</v>
      </c>
      <c r="E320">
        <v>0</v>
      </c>
      <c r="F320">
        <v>0</v>
      </c>
      <c r="H320" t="str">
        <f t="shared" si="4"/>
        <v>INSERT INTO `ciudadcol`(`ciu_cod_dane`, `ciu_nombre`, `ciu_capital_dep`, `ciu_capital_ter`, `ciu_deptocol_id`) VALUES ('25,258','El Peñón',0,0,17);</v>
      </c>
    </row>
    <row r="321" spans="1:8" x14ac:dyDescent="0.25">
      <c r="A321">
        <v>320</v>
      </c>
      <c r="B321" t="s">
        <v>141</v>
      </c>
      <c r="C321">
        <v>68.25</v>
      </c>
      <c r="D321">
        <f>VLOOKUP(VLOOKUP(C321,Departamentos_y_municipios_de_C!$A$2:$G$1124,5,0),'Departamentos DANE'!$A$3:$B$35,2,0)</f>
        <v>29</v>
      </c>
      <c r="E321">
        <v>0</v>
      </c>
      <c r="F321">
        <v>0</v>
      </c>
      <c r="H321" t="str">
        <f t="shared" si="4"/>
        <v>INSERT INTO `ciudadcol`(`ciu_cod_dane`, `ciu_nombre`, `ciu_capital_dep`, `ciu_capital_ter`, `ciu_deptocol_id`) VALUES ('68,25','El Peñón',0,0,29);</v>
      </c>
    </row>
    <row r="322" spans="1:8" x14ac:dyDescent="0.25">
      <c r="A322">
        <v>321</v>
      </c>
      <c r="B322" t="s">
        <v>636</v>
      </c>
      <c r="C322">
        <v>47.258000000000003</v>
      </c>
      <c r="D322">
        <f>VLOOKUP(VLOOKUP(C322,Departamentos_y_municipios_de_C!$A$2:$G$1124,5,0),'Departamentos DANE'!$A$3:$B$35,2,0)</f>
        <v>22</v>
      </c>
      <c r="E322">
        <v>0</v>
      </c>
      <c r="F322">
        <v>0</v>
      </c>
      <c r="H322" t="str">
        <f t="shared" si="4"/>
        <v>INSERT INTO `ciudadcol`(`ciu_cod_dane`, `ciu_nombre`, `ciu_capital_dep`, `ciu_capital_ter`, `ciu_deptocol_id`) VALUES ('47,258','El Piñon',0,0,22);</v>
      </c>
    </row>
    <row r="323" spans="1:8" x14ac:dyDescent="0.25">
      <c r="A323">
        <v>322</v>
      </c>
      <c r="B323" t="s">
        <v>766</v>
      </c>
      <c r="C323">
        <v>68.254999999999995</v>
      </c>
      <c r="D323">
        <f>VLOOKUP(VLOOKUP(C323,Departamentos_y_municipios_de_C!$A$2:$G$1124,5,0),'Departamentos DANE'!$A$3:$B$35,2,0)</f>
        <v>29</v>
      </c>
      <c r="E323">
        <v>0</v>
      </c>
      <c r="F323">
        <v>0</v>
      </c>
      <c r="H323" t="str">
        <f t="shared" ref="H323:H386" si="5">CONCATENATE("INSERT INTO `ciudadcol`(`ciu_cod_dane`, `ciu_nombre`, `ciu_capital_dep`, `ciu_capital_ter`, `ciu_deptocol_id`) VALUES ('",C323,"','",B323,"',",E323,",",F323,",",D323,");")</f>
        <v>INSERT INTO `ciudadcol`(`ciu_cod_dane`, `ciu_nombre`, `ciu_capital_dep`, `ciu_capital_ter`, `ciu_deptocol_id`) VALUES ('68,255','El Playón',0,0,29);</v>
      </c>
    </row>
    <row r="324" spans="1:8" x14ac:dyDescent="0.25">
      <c r="A324">
        <v>323</v>
      </c>
      <c r="B324" t="s">
        <v>637</v>
      </c>
      <c r="C324">
        <v>47.268000000000001</v>
      </c>
      <c r="D324">
        <f>VLOOKUP(VLOOKUP(C324,Departamentos_y_municipios_de_C!$A$2:$G$1124,5,0),'Departamentos DANE'!$A$3:$B$35,2,0)</f>
        <v>22</v>
      </c>
      <c r="E324">
        <v>0</v>
      </c>
      <c r="F324">
        <v>0</v>
      </c>
      <c r="H324" t="str">
        <f t="shared" si="5"/>
        <v>INSERT INTO `ciudadcol`(`ciu_cod_dane`, `ciu_nombre`, `ciu_capital_dep`, `ciu_capital_ter`, `ciu_deptocol_id`) VALUES ('47,268','El Retén',0,0,22);</v>
      </c>
    </row>
    <row r="325" spans="1:8" x14ac:dyDescent="0.25">
      <c r="A325">
        <v>324</v>
      </c>
      <c r="B325" t="s">
        <v>967</v>
      </c>
      <c r="C325">
        <v>95.025000000000006</v>
      </c>
      <c r="D325">
        <f>VLOOKUP(VLOOKUP(C325,Departamentos_y_municipios_de_C!$A$2:$G$1124,5,0),'Departamentos DANE'!$A$3:$B$35,2,0)</f>
        <v>19</v>
      </c>
      <c r="E325">
        <v>0</v>
      </c>
      <c r="F325">
        <v>0</v>
      </c>
      <c r="H325" t="str">
        <f t="shared" si="5"/>
        <v>INSERT INTO `ciudadcol`(`ciu_cod_dane`, `ciu_nombre`, `ciu_capital_dep`, `ciu_capital_ter`, `ciu_deptocol_id`) VALUES ('95,025','El Retorno',0,0,19);</v>
      </c>
    </row>
    <row r="326" spans="1:8" x14ac:dyDescent="0.25">
      <c r="A326">
        <v>325</v>
      </c>
      <c r="B326" t="s">
        <v>814</v>
      </c>
      <c r="C326">
        <v>70.233000000000004</v>
      </c>
      <c r="D326">
        <f>VLOOKUP(VLOOKUP(C326,Departamentos_y_municipios_de_C!$A$2:$G$1124,5,0),'Departamentos DANE'!$A$3:$B$35,2,0)</f>
        <v>30</v>
      </c>
      <c r="E326">
        <v>0</v>
      </c>
      <c r="F326">
        <v>0</v>
      </c>
      <c r="H326" t="str">
        <f t="shared" si="5"/>
        <v>INSERT INTO `ciudadcol`(`ciu_cod_dane`, `ciu_nombre`, `ciu_capital_dep`, `ciu_capital_ter`, `ciu_deptocol_id`) VALUES ('70,233','El Roble',0,0,30);</v>
      </c>
    </row>
    <row r="327" spans="1:8" x14ac:dyDescent="0.25">
      <c r="A327">
        <v>326</v>
      </c>
      <c r="B327" t="s">
        <v>473</v>
      </c>
      <c r="C327">
        <v>25.26</v>
      </c>
      <c r="D327">
        <f>VLOOKUP(VLOOKUP(C327,Departamentos_y_municipios_de_C!$A$2:$G$1124,5,0),'Departamentos DANE'!$A$3:$B$35,2,0)</f>
        <v>17</v>
      </c>
      <c r="E327">
        <v>0</v>
      </c>
      <c r="F327">
        <v>0</v>
      </c>
      <c r="H327" t="str">
        <f t="shared" si="5"/>
        <v>INSERT INTO `ciudadcol`(`ciu_cod_dane`, `ciu_nombre`, `ciu_capital_dep`, `ciu_capital_ter`, `ciu_deptocol_id`) VALUES ('25,26','El Rosal',0,0,17);</v>
      </c>
    </row>
    <row r="328" spans="1:8" x14ac:dyDescent="0.25">
      <c r="A328">
        <v>327</v>
      </c>
      <c r="B328" t="s">
        <v>689</v>
      </c>
      <c r="C328">
        <v>52.256</v>
      </c>
      <c r="D328">
        <f>VLOOKUP(VLOOKUP(C328,Departamentos_y_municipios_de_C!$A$2:$G$1124,5,0),'Departamentos DANE'!$A$3:$B$35,2,0)</f>
        <v>24</v>
      </c>
      <c r="E328">
        <v>0</v>
      </c>
      <c r="F328">
        <v>0</v>
      </c>
      <c r="H328" t="str">
        <f t="shared" si="5"/>
        <v>INSERT INTO `ciudadcol`(`ciu_cod_dane`, `ciu_nombre`, `ciu_capital_dep`, `ciu_capital_ter`, `ciu_deptocol_id`) VALUES ('52,256','El Rosario',0,0,24);</v>
      </c>
    </row>
    <row r="329" spans="1:8" x14ac:dyDescent="0.25">
      <c r="A329">
        <v>328</v>
      </c>
      <c r="B329" t="s">
        <v>116</v>
      </c>
      <c r="C329">
        <v>5.6970000000000001</v>
      </c>
      <c r="D329">
        <f>VLOOKUP(VLOOKUP(C329,Departamentos_y_municipios_de_C!$A$2:$G$1124,5,0),'Departamentos DANE'!$A$3:$B$35,2,0)</f>
        <v>3</v>
      </c>
      <c r="E329">
        <v>0</v>
      </c>
      <c r="F329">
        <v>0</v>
      </c>
      <c r="H329" t="str">
        <f t="shared" si="5"/>
        <v>INSERT INTO `ciudadcol`(`ciu_cod_dane`, `ciu_nombre`, `ciu_capital_dep`, `ciu_capital_ter`, `ciu_deptocol_id`) VALUES ('5,697','El Santuario',0,0,3);</v>
      </c>
    </row>
    <row r="330" spans="1:8" x14ac:dyDescent="0.25">
      <c r="A330">
        <v>329</v>
      </c>
      <c r="B330" t="s">
        <v>978</v>
      </c>
      <c r="C330">
        <v>52.258000000000003</v>
      </c>
      <c r="D330">
        <f>VLOOKUP(VLOOKUP(C330,Departamentos_y_municipios_de_C!$A$2:$G$1124,5,0),'Departamentos DANE'!$A$3:$B$35,2,0)</f>
        <v>24</v>
      </c>
      <c r="E330">
        <v>0</v>
      </c>
      <c r="F330">
        <v>0</v>
      </c>
      <c r="H330" t="str">
        <f t="shared" si="5"/>
        <v>INSERT INTO `ciudadcol`(`ciu_cod_dane`, `ciu_nombre`, `ciu_capital_dep`, `ciu_capital_ter`, `ciu_deptocol_id`) VALUES ('52,258','El Tablón de Gómez',0,0,24);</v>
      </c>
    </row>
    <row r="331" spans="1:8" x14ac:dyDescent="0.25">
      <c r="A331">
        <v>330</v>
      </c>
      <c r="B331" t="s">
        <v>372</v>
      </c>
      <c r="C331">
        <v>19.256</v>
      </c>
      <c r="D331">
        <f>VLOOKUP(VLOOKUP(C331,Departamentos_y_municipios_de_C!$A$2:$G$1124,5,0),'Departamentos DANE'!$A$3:$B$35,2,0)</f>
        <v>13</v>
      </c>
      <c r="E331">
        <v>0</v>
      </c>
      <c r="F331">
        <v>0</v>
      </c>
      <c r="H331" t="str">
        <f t="shared" si="5"/>
        <v>INSERT INTO `ciudadcol`(`ciu_cod_dane`, `ciu_nombre`, `ciu_capital_dep`, `ciu_capital_ter`, `ciu_deptocol_id`) VALUES ('19,256','El Tambo',0,0,13);</v>
      </c>
    </row>
    <row r="332" spans="1:8" x14ac:dyDescent="0.25">
      <c r="A332">
        <v>331</v>
      </c>
      <c r="B332" t="s">
        <v>372</v>
      </c>
      <c r="C332">
        <v>52.26</v>
      </c>
      <c r="D332">
        <f>VLOOKUP(VLOOKUP(C332,Departamentos_y_municipios_de_C!$A$2:$G$1124,5,0),'Departamentos DANE'!$A$3:$B$35,2,0)</f>
        <v>24</v>
      </c>
      <c r="E332">
        <v>0</v>
      </c>
      <c r="F332">
        <v>0</v>
      </c>
      <c r="H332" t="str">
        <f t="shared" si="5"/>
        <v>INSERT INTO `ciudadcol`(`ciu_cod_dane`, `ciu_nombre`, `ciu_capital_dep`, `ciu_capital_ter`, `ciu_deptocol_id`) VALUES ('52,26','El Tambo',0,0,24);</v>
      </c>
    </row>
    <row r="333" spans="1:8" x14ac:dyDescent="0.25">
      <c r="A333">
        <v>332</v>
      </c>
      <c r="B333" t="s">
        <v>1017</v>
      </c>
      <c r="C333">
        <v>54.25</v>
      </c>
      <c r="D333">
        <f>VLOOKUP(VLOOKUP(C333,Departamentos_y_municipios_de_C!$A$2:$G$1124,5,0),'Departamentos DANE'!$A$3:$B$35,2,0)</f>
        <v>25</v>
      </c>
      <c r="E333">
        <v>0</v>
      </c>
      <c r="F333">
        <v>0</v>
      </c>
      <c r="H333" t="str">
        <f t="shared" si="5"/>
        <v>INSERT INTO `ciudadcol`(`ciu_cod_dane`, `ciu_nombre`, `ciu_capital_dep`, `ciu_capital_ter`, `ciu_deptocol_id`) VALUES ('54,25','El Tarra',0,0,25);</v>
      </c>
    </row>
    <row r="334" spans="1:8" x14ac:dyDescent="0.25">
      <c r="A334">
        <v>333</v>
      </c>
      <c r="B334" t="s">
        <v>1007</v>
      </c>
      <c r="C334">
        <v>54.261000000000003</v>
      </c>
      <c r="D334">
        <f>VLOOKUP(VLOOKUP(C334,Departamentos_y_municipios_de_C!$A$2:$G$1124,5,0),'Departamentos DANE'!$A$3:$B$35,2,0)</f>
        <v>25</v>
      </c>
      <c r="E334">
        <v>0</v>
      </c>
      <c r="F334">
        <v>0</v>
      </c>
      <c r="H334" t="str">
        <f t="shared" si="5"/>
        <v>INSERT INTO `ciudadcol`(`ciu_cod_dane`, `ciu_nombre`, `ciu_capital_dep`, `ciu_capital_ter`, `ciu_deptocol_id`) VALUES ('54,261','El Zulia',0,0,25);</v>
      </c>
    </row>
    <row r="335" spans="1:8" x14ac:dyDescent="0.25">
      <c r="A335">
        <v>334</v>
      </c>
      <c r="B335" t="s">
        <v>592</v>
      </c>
      <c r="C335">
        <v>41.244</v>
      </c>
      <c r="D335">
        <f>VLOOKUP(VLOOKUP(C335,Departamentos_y_municipios_de_C!$A$2:$G$1124,5,0),'Departamentos DANE'!$A$3:$B$35,2,0)</f>
        <v>20</v>
      </c>
      <c r="E335">
        <v>0</v>
      </c>
      <c r="F335">
        <v>0</v>
      </c>
      <c r="H335" t="str">
        <f t="shared" si="5"/>
        <v>INSERT INTO `ciudadcol`(`ciu_cod_dane`, `ciu_nombre`, `ciu_capital_dep`, `ciu_capital_ter`, `ciu_deptocol_id`) VALUES ('41,244','Elías',0,0,20);</v>
      </c>
    </row>
    <row r="336" spans="1:8" x14ac:dyDescent="0.25">
      <c r="A336">
        <v>335</v>
      </c>
      <c r="B336" t="s">
        <v>767</v>
      </c>
      <c r="C336">
        <v>68.263999999999996</v>
      </c>
      <c r="D336">
        <f>VLOOKUP(VLOOKUP(C336,Departamentos_y_municipios_de_C!$A$2:$G$1124,5,0),'Departamentos DANE'!$A$3:$B$35,2,0)</f>
        <v>29</v>
      </c>
      <c r="E336">
        <v>0</v>
      </c>
      <c r="F336">
        <v>0</v>
      </c>
      <c r="H336" t="str">
        <f t="shared" si="5"/>
        <v>INSERT INTO `ciudadcol`(`ciu_cod_dane`, `ciu_nombre`, `ciu_capital_dep`, `ciu_capital_ter`, `ciu_deptocol_id`) VALUES ('68,264','Encino',0,0,29);</v>
      </c>
    </row>
    <row r="337" spans="1:8" x14ac:dyDescent="0.25">
      <c r="A337">
        <v>336</v>
      </c>
      <c r="B337" t="s">
        <v>768</v>
      </c>
      <c r="C337">
        <v>68.266000000000005</v>
      </c>
      <c r="D337">
        <f>VLOOKUP(VLOOKUP(C337,Departamentos_y_municipios_de_C!$A$2:$G$1124,5,0),'Departamentos DANE'!$A$3:$B$35,2,0)</f>
        <v>29</v>
      </c>
      <c r="E337">
        <v>0</v>
      </c>
      <c r="F337">
        <v>0</v>
      </c>
      <c r="H337" t="str">
        <f t="shared" si="5"/>
        <v>INSERT INTO `ciudadcol`(`ciu_cod_dane`, `ciu_nombre`, `ciu_capital_dep`, `ciu_capital_ter`, `ciu_deptocol_id`) VALUES ('68,266','Enciso',0,0,29);</v>
      </c>
    </row>
    <row r="338" spans="1:8" x14ac:dyDescent="0.25">
      <c r="A338">
        <v>337</v>
      </c>
      <c r="B338" t="s">
        <v>50</v>
      </c>
      <c r="C338">
        <v>5.2640000000000002</v>
      </c>
      <c r="D338">
        <f>VLOOKUP(VLOOKUP(C338,Departamentos_y_municipios_de_C!$A$2:$G$1124,5,0),'Departamentos DANE'!$A$3:$B$35,2,0)</f>
        <v>3</v>
      </c>
      <c r="E338">
        <v>0</v>
      </c>
      <c r="F338">
        <v>0</v>
      </c>
      <c r="H338" t="str">
        <f t="shared" si="5"/>
        <v>INSERT INTO `ciudadcol`(`ciu_cod_dane`, `ciu_nombre`, `ciu_capital_dep`, `ciu_capital_ter`, `ciu_deptocol_id`) VALUES ('5,264','Entrerrios',0,0,3);</v>
      </c>
    </row>
    <row r="339" spans="1:8" x14ac:dyDescent="0.25">
      <c r="A339">
        <v>338</v>
      </c>
      <c r="B339" t="s">
        <v>51</v>
      </c>
      <c r="C339">
        <v>5.266</v>
      </c>
      <c r="D339">
        <f>VLOOKUP(VLOOKUP(C339,Departamentos_y_municipios_de_C!$A$2:$G$1124,5,0),'Departamentos DANE'!$A$3:$B$35,2,0)</f>
        <v>3</v>
      </c>
      <c r="E339">
        <v>0</v>
      </c>
      <c r="F339">
        <v>0</v>
      </c>
      <c r="H339" t="str">
        <f t="shared" si="5"/>
        <v>INSERT INTO `ciudadcol`(`ciu_cod_dane`, `ciu_nombre`, `ciu_capital_dep`, `ciu_capital_ter`, `ciu_deptocol_id`) VALUES ('5,266','Envigado',0,0,3);</v>
      </c>
    </row>
    <row r="340" spans="1:8" x14ac:dyDescent="0.25">
      <c r="A340">
        <v>339</v>
      </c>
      <c r="B340" t="s">
        <v>837</v>
      </c>
      <c r="C340">
        <v>73.268000000000001</v>
      </c>
      <c r="D340">
        <f>VLOOKUP(VLOOKUP(C340,Departamentos_y_municipios_de_C!$A$2:$G$1124,5,0),'Departamentos DANE'!$A$3:$B$35,2,0)</f>
        <v>31</v>
      </c>
      <c r="E340">
        <v>0</v>
      </c>
      <c r="F340">
        <v>0</v>
      </c>
      <c r="H340" t="str">
        <f t="shared" si="5"/>
        <v>INSERT INTO `ciudadcol`(`ciu_cod_dane`, `ciu_nombre`, `ciu_capital_dep`, `ciu_capital_ter`, `ciu_deptocol_id`) VALUES ('73,268','Espinal',0,0,31);</v>
      </c>
    </row>
    <row r="341" spans="1:8" x14ac:dyDescent="0.25">
      <c r="A341">
        <v>340</v>
      </c>
      <c r="B341" t="s">
        <v>569</v>
      </c>
      <c r="C341">
        <v>25.268999999999998</v>
      </c>
      <c r="D341">
        <f>VLOOKUP(VLOOKUP(C341,Departamentos_y_municipios_de_C!$A$2:$G$1124,5,0),'Departamentos DANE'!$A$3:$B$35,2,0)</f>
        <v>17</v>
      </c>
      <c r="E341">
        <v>0</v>
      </c>
      <c r="F341">
        <v>0</v>
      </c>
      <c r="H341" t="str">
        <f t="shared" si="5"/>
        <v>INSERT INTO `ciudadcol`(`ciu_cod_dane`, `ciu_nombre`, `ciu_capital_dep`, `ciu_capital_ter`, `ciu_deptocol_id`) VALUES ('25,269','Facatativá',0,0,17);</v>
      </c>
    </row>
    <row r="342" spans="1:8" x14ac:dyDescent="0.25">
      <c r="A342">
        <v>341</v>
      </c>
      <c r="B342" t="s">
        <v>838</v>
      </c>
      <c r="C342">
        <v>73.27</v>
      </c>
      <c r="D342">
        <f>VLOOKUP(VLOOKUP(C342,Departamentos_y_municipios_de_C!$A$2:$G$1124,5,0),'Departamentos DANE'!$A$3:$B$35,2,0)</f>
        <v>31</v>
      </c>
      <c r="E342">
        <v>0</v>
      </c>
      <c r="F342">
        <v>0</v>
      </c>
      <c r="H342" t="str">
        <f t="shared" si="5"/>
        <v>INSERT INTO `ciudadcol`(`ciu_cod_dane`, `ciu_nombre`, `ciu_capital_dep`, `ciu_capital_ter`, `ciu_deptocol_id`) VALUES ('73,27','Falan',0,0,31);</v>
      </c>
    </row>
    <row r="343" spans="1:8" x14ac:dyDescent="0.25">
      <c r="A343">
        <v>342</v>
      </c>
      <c r="B343" t="s">
        <v>330</v>
      </c>
      <c r="C343">
        <v>17.271999999999998</v>
      </c>
      <c r="D343">
        <f>VLOOKUP(VLOOKUP(C343,Departamentos_y_municipios_de_C!$A$2:$G$1124,5,0),'Departamentos DANE'!$A$3:$B$35,2,0)</f>
        <v>10</v>
      </c>
      <c r="E343">
        <v>0</v>
      </c>
      <c r="F343">
        <v>0</v>
      </c>
      <c r="H343" t="str">
        <f t="shared" si="5"/>
        <v>INSERT INTO `ciudadcol`(`ciu_cod_dane`, `ciu_nombre`, `ciu_capital_dep`, `ciu_capital_ter`, `ciu_deptocol_id`) VALUES ('17,272','Filadelfia',0,0,10);</v>
      </c>
    </row>
    <row r="344" spans="1:8" x14ac:dyDescent="0.25">
      <c r="A344">
        <v>343</v>
      </c>
      <c r="B344" t="s">
        <v>731</v>
      </c>
      <c r="C344">
        <v>63.271999999999998</v>
      </c>
      <c r="D344">
        <f>VLOOKUP(VLOOKUP(C344,Departamentos_y_municipios_de_C!$A$2:$G$1124,5,0),'Departamentos DANE'!$A$3:$B$35,2,0)</f>
        <v>27</v>
      </c>
      <c r="E344">
        <v>0</v>
      </c>
      <c r="F344">
        <v>0</v>
      </c>
      <c r="H344" t="str">
        <f t="shared" si="5"/>
        <v>INSERT INTO `ciudadcol`(`ciu_cod_dane`, `ciu_nombre`, `ciu_capital_dep`, `ciu_capital_ter`, `ciu_deptocol_id`) VALUES ('63,272','Filandia',0,0,27);</v>
      </c>
    </row>
    <row r="345" spans="1:8" x14ac:dyDescent="0.25">
      <c r="A345">
        <v>344</v>
      </c>
      <c r="B345" t="s">
        <v>239</v>
      </c>
      <c r="C345">
        <v>15.272</v>
      </c>
      <c r="D345">
        <f>VLOOKUP(VLOOKUP(C345,Departamentos_y_municipios_de_C!$A$2:$G$1124,5,0),'Departamentos DANE'!$A$3:$B$35,2,0)</f>
        <v>9</v>
      </c>
      <c r="E345">
        <v>0</v>
      </c>
      <c r="F345">
        <v>0</v>
      </c>
      <c r="H345" t="str">
        <f t="shared" si="5"/>
        <v>INSERT INTO `ciudadcol`(`ciu_cod_dane`, `ciu_nombre`, `ciu_capital_dep`, `ciu_capital_ter`, `ciu_deptocol_id`) VALUES ('15,272','Firavitoba',0,0,9);</v>
      </c>
    </row>
    <row r="346" spans="1:8" x14ac:dyDescent="0.25">
      <c r="A346">
        <v>345</v>
      </c>
      <c r="B346" t="s">
        <v>839</v>
      </c>
      <c r="C346">
        <v>73.275000000000006</v>
      </c>
      <c r="D346">
        <f>VLOOKUP(VLOOKUP(C346,Departamentos_y_municipios_de_C!$A$2:$G$1124,5,0),'Departamentos DANE'!$A$3:$B$35,2,0)</f>
        <v>31</v>
      </c>
      <c r="E346">
        <v>0</v>
      </c>
      <c r="F346">
        <v>0</v>
      </c>
      <c r="H346" t="str">
        <f t="shared" si="5"/>
        <v>INSERT INTO `ciudadcol`(`ciu_cod_dane`, `ciu_nombre`, `ciu_capital_dep`, `ciu_capital_ter`, `ciu_deptocol_id`) VALUES ('73,275','Flandes',0,0,31);</v>
      </c>
    </row>
    <row r="347" spans="1:8" x14ac:dyDescent="0.25">
      <c r="A347">
        <v>346</v>
      </c>
      <c r="B347" t="s">
        <v>350</v>
      </c>
      <c r="C347">
        <v>18.001000000000001</v>
      </c>
      <c r="D347">
        <f>VLOOKUP(VLOOKUP(C347,Departamentos_y_municipios_de_C!$A$2:$G$1124,5,0),'Departamentos DANE'!$A$3:$B$35,2,0)</f>
        <v>11</v>
      </c>
      <c r="E347">
        <v>1</v>
      </c>
      <c r="F347">
        <v>0</v>
      </c>
      <c r="H347" t="str">
        <f t="shared" si="5"/>
        <v>INSERT INTO `ciudadcol`(`ciu_cod_dane`, `ciu_nombre`, `ciu_capital_dep`, `ciu_capital_ter`, `ciu_deptocol_id`) VALUES ('18,001','Florencia',1,0,11);</v>
      </c>
    </row>
    <row r="348" spans="1:8" x14ac:dyDescent="0.25">
      <c r="A348">
        <v>347</v>
      </c>
      <c r="B348" t="s">
        <v>350</v>
      </c>
      <c r="C348">
        <v>19.29</v>
      </c>
      <c r="D348">
        <f>VLOOKUP(VLOOKUP(C348,Departamentos_y_municipios_de_C!$A$2:$G$1124,5,0),'Departamentos DANE'!$A$3:$B$35,2,0)</f>
        <v>13</v>
      </c>
      <c r="E348">
        <v>0</v>
      </c>
      <c r="F348">
        <v>0</v>
      </c>
      <c r="H348" t="str">
        <f t="shared" si="5"/>
        <v>INSERT INTO `ciudadcol`(`ciu_cod_dane`, `ciu_nombre`, `ciu_capital_dep`, `ciu_capital_ter`, `ciu_deptocol_id`) VALUES ('19,29','Florencia',0,0,13);</v>
      </c>
    </row>
    <row r="349" spans="1:8" x14ac:dyDescent="0.25">
      <c r="A349">
        <v>348</v>
      </c>
      <c r="B349" t="s">
        <v>240</v>
      </c>
      <c r="C349">
        <v>15.276</v>
      </c>
      <c r="D349">
        <f>VLOOKUP(VLOOKUP(C349,Departamentos_y_municipios_de_C!$A$2:$G$1124,5,0),'Departamentos DANE'!$A$3:$B$35,2,0)</f>
        <v>9</v>
      </c>
      <c r="E349">
        <v>0</v>
      </c>
      <c r="F349">
        <v>0</v>
      </c>
      <c r="H349" t="str">
        <f t="shared" si="5"/>
        <v>INSERT INTO `ciudadcol`(`ciu_cod_dane`, `ciu_nombre`, `ciu_capital_dep`, `ciu_capital_ter`, `ciu_deptocol_id`) VALUES ('15,276','Floresta',0,0,9);</v>
      </c>
    </row>
    <row r="350" spans="1:8" x14ac:dyDescent="0.25">
      <c r="A350">
        <v>349</v>
      </c>
      <c r="B350" t="s">
        <v>769</v>
      </c>
      <c r="C350">
        <v>68.271000000000001</v>
      </c>
      <c r="D350">
        <f>VLOOKUP(VLOOKUP(C350,Departamentos_y_municipios_de_C!$A$2:$G$1124,5,0),'Departamentos DANE'!$A$3:$B$35,2,0)</f>
        <v>29</v>
      </c>
      <c r="E350">
        <v>0</v>
      </c>
      <c r="F350">
        <v>0</v>
      </c>
      <c r="H350" t="str">
        <f t="shared" si="5"/>
        <v>INSERT INTO `ciudadcol`(`ciu_cod_dane`, `ciu_nombre`, `ciu_capital_dep`, `ciu_capital_ter`, `ciu_deptocol_id`) VALUES ('68,271','Florián',0,0,29);</v>
      </c>
    </row>
    <row r="351" spans="1:8" x14ac:dyDescent="0.25">
      <c r="A351">
        <v>350</v>
      </c>
      <c r="B351" t="s">
        <v>171</v>
      </c>
      <c r="C351">
        <v>76.275000000000006</v>
      </c>
      <c r="D351">
        <f>VLOOKUP(VLOOKUP(C351,Departamentos_y_municipios_de_C!$A$2:$G$1124,5,0),'Departamentos DANE'!$A$3:$B$35,2,0)</f>
        <v>32</v>
      </c>
      <c r="E351">
        <v>0</v>
      </c>
      <c r="F351">
        <v>0</v>
      </c>
      <c r="H351" t="str">
        <f t="shared" si="5"/>
        <v>INSERT INTO `ciudadcol`(`ciu_cod_dane`, `ciu_nombre`, `ciu_capital_dep`, `ciu_capital_ter`, `ciu_deptocol_id`) VALUES ('76,275','Florida',0,0,32);</v>
      </c>
    </row>
    <row r="352" spans="1:8" x14ac:dyDescent="0.25">
      <c r="A352">
        <v>351</v>
      </c>
      <c r="B352" t="s">
        <v>770</v>
      </c>
      <c r="C352">
        <v>68.275999999999996</v>
      </c>
      <c r="D352">
        <f>VLOOKUP(VLOOKUP(C352,Departamentos_y_municipios_de_C!$A$2:$G$1124,5,0),'Departamentos DANE'!$A$3:$B$35,2,0)</f>
        <v>29</v>
      </c>
      <c r="E352">
        <v>0</v>
      </c>
      <c r="F352">
        <v>0</v>
      </c>
      <c r="H352" t="str">
        <f t="shared" si="5"/>
        <v>INSERT INTO `ciudadcol`(`ciu_cod_dane`, `ciu_nombre`, `ciu_capital_dep`, `ciu_capital_ter`, `ciu_deptocol_id`) VALUES ('68,276','Floridablanca',0,0,29);</v>
      </c>
    </row>
    <row r="353" spans="1:8" x14ac:dyDescent="0.25">
      <c r="A353">
        <v>352</v>
      </c>
      <c r="B353" t="s">
        <v>474</v>
      </c>
      <c r="C353">
        <v>25.279</v>
      </c>
      <c r="D353">
        <f>VLOOKUP(VLOOKUP(C353,Departamentos_y_municipios_de_C!$A$2:$G$1124,5,0),'Departamentos DANE'!$A$3:$B$35,2,0)</f>
        <v>17</v>
      </c>
      <c r="E353">
        <v>0</v>
      </c>
      <c r="F353">
        <v>0</v>
      </c>
      <c r="H353" t="str">
        <f t="shared" si="5"/>
        <v>INSERT INTO `ciudadcol`(`ciu_cod_dane`, `ciu_nombre`, `ciu_capital_dep`, `ciu_capital_ter`, `ciu_deptocol_id`) VALUES ('25,279','Fomeque',0,0,17);</v>
      </c>
    </row>
    <row r="354" spans="1:8" x14ac:dyDescent="0.25">
      <c r="A354">
        <v>353</v>
      </c>
      <c r="B354" t="s">
        <v>624</v>
      </c>
      <c r="C354">
        <v>44.279000000000003</v>
      </c>
      <c r="D354">
        <f>VLOOKUP(VLOOKUP(C354,Departamentos_y_municipios_de_C!$A$2:$G$1124,5,0),'Departamentos DANE'!$A$3:$B$35,2,0)</f>
        <v>21</v>
      </c>
      <c r="E354">
        <v>0</v>
      </c>
      <c r="F354">
        <v>0</v>
      </c>
      <c r="H354" t="str">
        <f t="shared" si="5"/>
        <v>INSERT INTO `ciudadcol`(`ciu_cod_dane`, `ciu_nombre`, `ciu_capital_dep`, `ciu_capital_ter`, `ciu_deptocol_id`) VALUES ('44,279','Fonseca',0,0,21);</v>
      </c>
    </row>
    <row r="355" spans="1:8" x14ac:dyDescent="0.25">
      <c r="A355">
        <v>354</v>
      </c>
      <c r="B355" t="s">
        <v>866</v>
      </c>
      <c r="C355">
        <v>81.3</v>
      </c>
      <c r="D355">
        <f>VLOOKUP(VLOOKUP(C355,Departamentos_y_municipios_de_C!$A$2:$G$1124,5,0),'Departamentos DANE'!$A$3:$B$35,2,0)</f>
        <v>4</v>
      </c>
      <c r="E355">
        <v>0</v>
      </c>
      <c r="F355">
        <v>0</v>
      </c>
      <c r="H355" t="str">
        <f t="shared" si="5"/>
        <v>INSERT INTO `ciudadcol`(`ciu_cod_dane`, `ciu_nombre`, `ciu_capital_dep`, `ciu_capital_ter`, `ciu_deptocol_id`) VALUES ('81,3','Fortul',0,0,4);</v>
      </c>
    </row>
    <row r="356" spans="1:8" x14ac:dyDescent="0.25">
      <c r="A356">
        <v>355</v>
      </c>
      <c r="B356" t="s">
        <v>475</v>
      </c>
      <c r="C356">
        <v>25.280999999999999</v>
      </c>
      <c r="D356">
        <f>VLOOKUP(VLOOKUP(C356,Departamentos_y_municipios_de_C!$A$2:$G$1124,5,0),'Departamentos DANE'!$A$3:$B$35,2,0)</f>
        <v>17</v>
      </c>
      <c r="E356">
        <v>0</v>
      </c>
      <c r="F356">
        <v>0</v>
      </c>
      <c r="H356" t="str">
        <f t="shared" si="5"/>
        <v>INSERT INTO `ciudadcol`(`ciu_cod_dane`, `ciu_nombre`, `ciu_capital_dep`, `ciu_capital_ter`, `ciu_deptocol_id`) VALUES ('25,281','Fosca',0,0,17);</v>
      </c>
    </row>
    <row r="357" spans="1:8" x14ac:dyDescent="0.25">
      <c r="A357">
        <v>356</v>
      </c>
      <c r="B357" t="s">
        <v>709</v>
      </c>
      <c r="C357">
        <v>52.52</v>
      </c>
      <c r="D357">
        <f>VLOOKUP(VLOOKUP(C357,Departamentos_y_municipios_de_C!$A$2:$G$1124,5,0),'Departamentos DANE'!$A$3:$B$35,2,0)</f>
        <v>24</v>
      </c>
      <c r="E357">
        <v>0</v>
      </c>
      <c r="F357">
        <v>0</v>
      </c>
      <c r="H357" t="str">
        <f t="shared" si="5"/>
        <v>INSERT INTO `ciudadcol`(`ciu_cod_dane`, `ciu_nombre`, `ciu_capital_dep`, `ciu_capital_ter`, `ciu_deptocol_id`) VALUES ('52,52','Francisco Pizarro',0,0,24);</v>
      </c>
    </row>
    <row r="358" spans="1:8" x14ac:dyDescent="0.25">
      <c r="A358">
        <v>357</v>
      </c>
      <c r="B358" t="s">
        <v>52</v>
      </c>
      <c r="C358">
        <v>5.282</v>
      </c>
      <c r="D358">
        <f>VLOOKUP(VLOOKUP(C358,Departamentos_y_municipios_de_C!$A$2:$G$1124,5,0),'Departamentos DANE'!$A$3:$B$35,2,0)</f>
        <v>3</v>
      </c>
      <c r="E358">
        <v>0</v>
      </c>
      <c r="F358">
        <v>0</v>
      </c>
      <c r="H358" t="str">
        <f t="shared" si="5"/>
        <v>INSERT INTO `ciudadcol`(`ciu_cod_dane`, `ciu_nombre`, `ciu_capital_dep`, `ciu_capital_ter`, `ciu_deptocol_id`) VALUES ('5,282','Fredonia',0,0,3);</v>
      </c>
    </row>
    <row r="359" spans="1:8" x14ac:dyDescent="0.25">
      <c r="A359">
        <v>358</v>
      </c>
      <c r="B359" t="s">
        <v>840</v>
      </c>
      <c r="C359">
        <v>73.283000000000001</v>
      </c>
      <c r="D359">
        <f>VLOOKUP(VLOOKUP(C359,Departamentos_y_municipios_de_C!$A$2:$G$1124,5,0),'Departamentos DANE'!$A$3:$B$35,2,0)</f>
        <v>31</v>
      </c>
      <c r="E359">
        <v>0</v>
      </c>
      <c r="F359">
        <v>0</v>
      </c>
      <c r="H359" t="str">
        <f t="shared" si="5"/>
        <v>INSERT INTO `ciudadcol`(`ciu_cod_dane`, `ciu_nombre`, `ciu_capital_dep`, `ciu_capital_ter`, `ciu_deptocol_id`) VALUES ('73,283','Fresno',0,0,31);</v>
      </c>
    </row>
    <row r="360" spans="1:8" x14ac:dyDescent="0.25">
      <c r="A360">
        <v>359</v>
      </c>
      <c r="B360" t="s">
        <v>178</v>
      </c>
      <c r="C360">
        <v>5.2839999999999998</v>
      </c>
      <c r="D360">
        <f>VLOOKUP(VLOOKUP(C360,Departamentos_y_municipios_de_C!$A$2:$G$1124,5,0),'Departamentos DANE'!$A$3:$B$35,2,0)</f>
        <v>3</v>
      </c>
      <c r="E360">
        <v>0</v>
      </c>
      <c r="F360">
        <v>0</v>
      </c>
      <c r="H360" t="str">
        <f t="shared" si="5"/>
        <v>INSERT INTO `ciudadcol`(`ciu_cod_dane`, `ciu_nombre`, `ciu_capital_dep`, `ciu_capital_ter`, `ciu_deptocol_id`) VALUES ('5,284','Frontino',0,0,3);</v>
      </c>
    </row>
    <row r="361" spans="1:8" x14ac:dyDescent="0.25">
      <c r="A361">
        <v>360</v>
      </c>
      <c r="B361" t="s">
        <v>920</v>
      </c>
      <c r="C361">
        <v>50.286999999999999</v>
      </c>
      <c r="D361">
        <f>VLOOKUP(VLOOKUP(C361,Departamentos_y_municipios_de_C!$A$2:$G$1124,5,0),'Departamentos DANE'!$A$3:$B$35,2,0)</f>
        <v>23</v>
      </c>
      <c r="E361">
        <v>0</v>
      </c>
      <c r="F361">
        <v>0</v>
      </c>
      <c r="H361" t="str">
        <f t="shared" si="5"/>
        <v>INSERT INTO `ciudadcol`(`ciu_cod_dane`, `ciu_nombre`, `ciu_capital_dep`, `ciu_capital_ter`, `ciu_deptocol_id`) VALUES ('50,287','Fuente de Oro',0,0,23);</v>
      </c>
    </row>
    <row r="362" spans="1:8" x14ac:dyDescent="0.25">
      <c r="A362">
        <v>361</v>
      </c>
      <c r="B362" t="s">
        <v>638</v>
      </c>
      <c r="C362">
        <v>47.287999999999997</v>
      </c>
      <c r="D362">
        <f>VLOOKUP(VLOOKUP(C362,Departamentos_y_municipios_de_C!$A$2:$G$1124,5,0),'Departamentos DANE'!$A$3:$B$35,2,0)</f>
        <v>22</v>
      </c>
      <c r="E362">
        <v>0</v>
      </c>
      <c r="F362">
        <v>0</v>
      </c>
      <c r="H362" t="str">
        <f t="shared" si="5"/>
        <v>INSERT INTO `ciudadcol`(`ciu_cod_dane`, `ciu_nombre`, `ciu_capital_dep`, `ciu_capital_ter`, `ciu_deptocol_id`) VALUES ('47,288','Fundación',0,0,22);</v>
      </c>
    </row>
    <row r="363" spans="1:8" x14ac:dyDescent="0.25">
      <c r="A363">
        <v>362</v>
      </c>
      <c r="B363" t="s">
        <v>691</v>
      </c>
      <c r="C363">
        <v>52.286999999999999</v>
      </c>
      <c r="D363">
        <f>VLOOKUP(VLOOKUP(C363,Departamentos_y_municipios_de_C!$A$2:$G$1124,5,0),'Departamentos DANE'!$A$3:$B$35,2,0)</f>
        <v>24</v>
      </c>
      <c r="E363">
        <v>0</v>
      </c>
      <c r="F363">
        <v>0</v>
      </c>
      <c r="H363" t="str">
        <f t="shared" si="5"/>
        <v>INSERT INTO `ciudadcol`(`ciu_cod_dane`, `ciu_nombre`, `ciu_capital_dep`, `ciu_capital_ter`, `ciu_deptocol_id`) VALUES ('52,287','Funes',0,0,24);</v>
      </c>
    </row>
    <row r="364" spans="1:8" x14ac:dyDescent="0.25">
      <c r="A364">
        <v>363</v>
      </c>
      <c r="B364" t="s">
        <v>476</v>
      </c>
      <c r="C364">
        <v>25.286000000000001</v>
      </c>
      <c r="D364">
        <f>VLOOKUP(VLOOKUP(C364,Departamentos_y_municipios_de_C!$A$2:$G$1124,5,0),'Departamentos DANE'!$A$3:$B$35,2,0)</f>
        <v>17</v>
      </c>
      <c r="E364">
        <v>0</v>
      </c>
      <c r="F364">
        <v>0</v>
      </c>
      <c r="H364" t="str">
        <f t="shared" si="5"/>
        <v>INSERT INTO `ciudadcol`(`ciu_cod_dane`, `ciu_nombre`, `ciu_capital_dep`, `ciu_capital_ter`, `ciu_deptocol_id`) VALUES ('25,286','Funza',0,0,17);</v>
      </c>
    </row>
    <row r="365" spans="1:8" x14ac:dyDescent="0.25">
      <c r="A365">
        <v>364</v>
      </c>
      <c r="B365" t="s">
        <v>477</v>
      </c>
      <c r="C365">
        <v>25.288</v>
      </c>
      <c r="D365">
        <f>VLOOKUP(VLOOKUP(C365,Departamentos_y_municipios_de_C!$A$2:$G$1124,5,0),'Departamentos DANE'!$A$3:$B$35,2,0)</f>
        <v>17</v>
      </c>
      <c r="E365">
        <v>0</v>
      </c>
      <c r="F365">
        <v>0</v>
      </c>
      <c r="H365" t="str">
        <f t="shared" si="5"/>
        <v>INSERT INTO `ciudadcol`(`ciu_cod_dane`, `ciu_nombre`, `ciu_capital_dep`, `ciu_capital_ter`, `ciu_deptocol_id`) VALUES ('25,288','Fúquene',0,0,17);</v>
      </c>
    </row>
    <row r="366" spans="1:8" x14ac:dyDescent="0.25">
      <c r="A366">
        <v>365</v>
      </c>
      <c r="B366" t="s">
        <v>488</v>
      </c>
      <c r="C366">
        <v>25.29</v>
      </c>
      <c r="D366">
        <f>VLOOKUP(VLOOKUP(C366,Departamentos_y_municipios_de_C!$A$2:$G$1124,5,0),'Departamentos DANE'!$A$3:$B$35,2,0)</f>
        <v>17</v>
      </c>
      <c r="E366">
        <v>0</v>
      </c>
      <c r="F366">
        <v>0</v>
      </c>
      <c r="H366" t="str">
        <f t="shared" si="5"/>
        <v>INSERT INTO `ciudadcol`(`ciu_cod_dane`, `ciu_nombre`, `ciu_capital_dep`, `ciu_capital_ter`, `ciu_deptocol_id`) VALUES ('25,29','Fusagasugá',0,0,17);</v>
      </c>
    </row>
    <row r="367" spans="1:8" x14ac:dyDescent="0.25">
      <c r="A367">
        <v>366</v>
      </c>
      <c r="B367" t="s">
        <v>478</v>
      </c>
      <c r="C367">
        <v>25.292999999999999</v>
      </c>
      <c r="D367">
        <f>VLOOKUP(VLOOKUP(C367,Departamentos_y_municipios_de_C!$A$2:$G$1124,5,0),'Departamentos DANE'!$A$3:$B$35,2,0)</f>
        <v>17</v>
      </c>
      <c r="E367">
        <v>0</v>
      </c>
      <c r="F367">
        <v>0</v>
      </c>
      <c r="H367" t="str">
        <f t="shared" si="5"/>
        <v>INSERT INTO `ciudadcol`(`ciu_cod_dane`, `ciu_nombre`, `ciu_capital_dep`, `ciu_capital_ter`, `ciu_deptocol_id`) VALUES ('25,293','Gachala',0,0,17);</v>
      </c>
    </row>
    <row r="368" spans="1:8" x14ac:dyDescent="0.25">
      <c r="A368">
        <v>367</v>
      </c>
      <c r="B368" t="s">
        <v>479</v>
      </c>
      <c r="C368">
        <v>25.295000000000002</v>
      </c>
      <c r="D368">
        <f>VLOOKUP(VLOOKUP(C368,Departamentos_y_municipios_de_C!$A$2:$G$1124,5,0),'Departamentos DANE'!$A$3:$B$35,2,0)</f>
        <v>17</v>
      </c>
      <c r="E368">
        <v>0</v>
      </c>
      <c r="F368">
        <v>0</v>
      </c>
      <c r="H368" t="str">
        <f t="shared" si="5"/>
        <v>INSERT INTO `ciudadcol`(`ciu_cod_dane`, `ciu_nombre`, `ciu_capital_dep`, `ciu_capital_ter`, `ciu_deptocol_id`) VALUES ('25,295','Gachancipá',0,0,17);</v>
      </c>
    </row>
    <row r="369" spans="1:8" x14ac:dyDescent="0.25">
      <c r="A369">
        <v>368</v>
      </c>
      <c r="B369" t="s">
        <v>241</v>
      </c>
      <c r="C369">
        <v>15.292999999999999</v>
      </c>
      <c r="D369">
        <f>VLOOKUP(VLOOKUP(C369,Departamentos_y_municipios_de_C!$A$2:$G$1124,5,0),'Departamentos DANE'!$A$3:$B$35,2,0)</f>
        <v>9</v>
      </c>
      <c r="E369">
        <v>0</v>
      </c>
      <c r="F369">
        <v>0</v>
      </c>
      <c r="H369" t="str">
        <f t="shared" si="5"/>
        <v>INSERT INTO `ciudadcol`(`ciu_cod_dane`, `ciu_nombre`, `ciu_capital_dep`, `ciu_capital_ter`, `ciu_deptocol_id`) VALUES ('15,293','Gachantivá',0,0,9);</v>
      </c>
    </row>
    <row r="370" spans="1:8" x14ac:dyDescent="0.25">
      <c r="A370">
        <v>369</v>
      </c>
      <c r="B370" t="s">
        <v>480</v>
      </c>
      <c r="C370">
        <v>25.297000000000001</v>
      </c>
      <c r="D370">
        <f>VLOOKUP(VLOOKUP(C370,Departamentos_y_municipios_de_C!$A$2:$G$1124,5,0),'Departamentos DANE'!$A$3:$B$35,2,0)</f>
        <v>17</v>
      </c>
      <c r="E370">
        <v>0</v>
      </c>
      <c r="F370">
        <v>0</v>
      </c>
      <c r="H370" t="str">
        <f t="shared" si="5"/>
        <v>INSERT INTO `ciudadcol`(`ciu_cod_dane`, `ciu_nombre`, `ciu_capital_dep`, `ciu_capital_ter`, `ciu_deptocol_id`) VALUES ('25,297','Gachetá',0,0,17);</v>
      </c>
    </row>
    <row r="371" spans="1:8" x14ac:dyDescent="0.25">
      <c r="A371">
        <v>370</v>
      </c>
      <c r="B371" t="s">
        <v>771</v>
      </c>
      <c r="C371">
        <v>68.296000000000006</v>
      </c>
      <c r="D371">
        <f>VLOOKUP(VLOOKUP(C371,Departamentos_y_municipios_de_C!$A$2:$G$1124,5,0),'Departamentos DANE'!$A$3:$B$35,2,0)</f>
        <v>29</v>
      </c>
      <c r="E371">
        <v>0</v>
      </c>
      <c r="F371">
        <v>0</v>
      </c>
      <c r="H371" t="str">
        <f t="shared" si="5"/>
        <v>INSERT INTO `ciudadcol`(`ciu_cod_dane`, `ciu_nombre`, `ciu_capital_dep`, `ciu_capital_ter`, `ciu_deptocol_id`) VALUES ('68,296','Galán',0,0,29);</v>
      </c>
    </row>
    <row r="372" spans="1:8" x14ac:dyDescent="0.25">
      <c r="A372">
        <v>371</v>
      </c>
      <c r="B372" t="s">
        <v>143</v>
      </c>
      <c r="C372">
        <v>8.2959999999999994</v>
      </c>
      <c r="D372">
        <f>VLOOKUP(VLOOKUP(C372,Departamentos_y_municipios_de_C!$A$2:$G$1124,5,0),'Departamentos DANE'!$A$3:$B$35,2,0)</f>
        <v>6</v>
      </c>
      <c r="E372">
        <v>0</v>
      </c>
      <c r="F372">
        <v>0</v>
      </c>
      <c r="H372" t="str">
        <f t="shared" si="5"/>
        <v>INSERT INTO `ciudadcol`(`ciu_cod_dane`, `ciu_nombre`, `ciu_capital_dep`, `ciu_capital_ter`, `ciu_deptocol_id`) VALUES ('8,296','Galapa',0,0,6);</v>
      </c>
    </row>
    <row r="373" spans="1:8" x14ac:dyDescent="0.25">
      <c r="A373">
        <v>372</v>
      </c>
      <c r="B373" t="s">
        <v>815</v>
      </c>
      <c r="C373">
        <v>70.234999999999999</v>
      </c>
      <c r="D373">
        <f>VLOOKUP(VLOOKUP(C373,Departamentos_y_municipios_de_C!$A$2:$G$1124,5,0),'Departamentos DANE'!$A$3:$B$35,2,0)</f>
        <v>30</v>
      </c>
      <c r="E373">
        <v>0</v>
      </c>
      <c r="F373">
        <v>0</v>
      </c>
      <c r="H373" t="str">
        <f t="shared" si="5"/>
        <v>INSERT INTO `ciudadcol`(`ciu_cod_dane`, `ciu_nombre`, `ciu_capital_dep`, `ciu_capital_ter`, `ciu_deptocol_id`) VALUES ('70,235','Galeras',0,0,30);</v>
      </c>
    </row>
    <row r="374" spans="1:8" x14ac:dyDescent="0.25">
      <c r="A374">
        <v>373</v>
      </c>
      <c r="B374" t="s">
        <v>286</v>
      </c>
      <c r="C374">
        <v>25.298999999999999</v>
      </c>
      <c r="D374">
        <f>VLOOKUP(VLOOKUP(C374,Departamentos_y_municipios_de_C!$A$2:$G$1124,5,0),'Departamentos DANE'!$A$3:$B$35,2,0)</f>
        <v>17</v>
      </c>
      <c r="E374">
        <v>0</v>
      </c>
      <c r="F374">
        <v>0</v>
      </c>
      <c r="H374" t="str">
        <f t="shared" si="5"/>
        <v>INSERT INTO `ciudadcol`(`ciu_cod_dane`, `ciu_nombre`, `ciu_capital_dep`, `ciu_capital_ter`, `ciu_deptocol_id`) VALUES ('25,299','Gama',0,0,17);</v>
      </c>
    </row>
    <row r="375" spans="1:8" x14ac:dyDescent="0.25">
      <c r="A375">
        <v>374</v>
      </c>
      <c r="B375" t="s">
        <v>410</v>
      </c>
      <c r="C375">
        <v>20.295000000000002</v>
      </c>
      <c r="D375">
        <f>VLOOKUP(VLOOKUP(C375,Departamentos_y_municipios_de_C!$A$2:$G$1124,5,0),'Departamentos DANE'!$A$3:$B$35,2,0)</f>
        <v>14</v>
      </c>
      <c r="E375">
        <v>0</v>
      </c>
      <c r="F375">
        <v>0</v>
      </c>
      <c r="H375" t="str">
        <f t="shared" si="5"/>
        <v>INSERT INTO `ciudadcol`(`ciu_cod_dane`, `ciu_nombre`, `ciu_capital_dep`, `ciu_capital_ter`, `ciu_deptocol_id`) VALUES ('20,295','Gamarra',0,0,14);</v>
      </c>
    </row>
    <row r="376" spans="1:8" x14ac:dyDescent="0.25">
      <c r="A376">
        <v>375</v>
      </c>
      <c r="B376" t="s">
        <v>772</v>
      </c>
      <c r="C376">
        <v>68.298000000000002</v>
      </c>
      <c r="D376">
        <f>VLOOKUP(VLOOKUP(C376,Departamentos_y_municipios_de_C!$A$2:$G$1124,5,0),'Departamentos DANE'!$A$3:$B$35,2,0)</f>
        <v>29</v>
      </c>
      <c r="E376">
        <v>0</v>
      </c>
      <c r="F376">
        <v>0</v>
      </c>
      <c r="H376" t="str">
        <f t="shared" si="5"/>
        <v>INSERT INTO `ciudadcol`(`ciu_cod_dane`, `ciu_nombre`, `ciu_capital_dep`, `ciu_capital_ter`, `ciu_deptocol_id`) VALUES ('68,298','Gambita',0,0,29);</v>
      </c>
    </row>
    <row r="377" spans="1:8" x14ac:dyDescent="0.25">
      <c r="A377">
        <v>376</v>
      </c>
      <c r="B377" t="s">
        <v>242</v>
      </c>
      <c r="C377">
        <v>15.295999999999999</v>
      </c>
      <c r="D377">
        <f>VLOOKUP(VLOOKUP(C377,Departamentos_y_municipios_de_C!$A$2:$G$1124,5,0),'Departamentos DANE'!$A$3:$B$35,2,0)</f>
        <v>9</v>
      </c>
      <c r="E377">
        <v>0</v>
      </c>
      <c r="F377">
        <v>0</v>
      </c>
      <c r="H377" t="str">
        <f t="shared" si="5"/>
        <v>INSERT INTO `ciudadcol`(`ciu_cod_dane`, `ciu_nombre`, `ciu_capital_dep`, `ciu_capital_ter`, `ciu_deptocol_id`) VALUES ('15,296','Gameza',0,0,9);</v>
      </c>
    </row>
    <row r="378" spans="1:8" x14ac:dyDescent="0.25">
      <c r="A378">
        <v>377</v>
      </c>
      <c r="B378" t="s">
        <v>243</v>
      </c>
      <c r="C378">
        <v>15.298999999999999</v>
      </c>
      <c r="D378">
        <f>VLOOKUP(VLOOKUP(C378,Departamentos_y_municipios_de_C!$A$2:$G$1124,5,0),'Departamentos DANE'!$A$3:$B$35,2,0)</f>
        <v>9</v>
      </c>
      <c r="E378">
        <v>0</v>
      </c>
      <c r="F378">
        <v>0</v>
      </c>
      <c r="H378" t="str">
        <f t="shared" si="5"/>
        <v>INSERT INTO `ciudadcol`(`ciu_cod_dane`, `ciu_nombre`, `ciu_capital_dep`, `ciu_capital_ter`, `ciu_deptocol_id`) VALUES ('15,299','Garagoa',0,0,9);</v>
      </c>
    </row>
    <row r="379" spans="1:8" x14ac:dyDescent="0.25">
      <c r="A379">
        <v>378</v>
      </c>
      <c r="B379" t="s">
        <v>593</v>
      </c>
      <c r="C379">
        <v>41.298000000000002</v>
      </c>
      <c r="D379">
        <f>VLOOKUP(VLOOKUP(C379,Departamentos_y_municipios_de_C!$A$2:$G$1124,5,0),'Departamentos DANE'!$A$3:$B$35,2,0)</f>
        <v>20</v>
      </c>
      <c r="E379">
        <v>0</v>
      </c>
      <c r="F379">
        <v>0</v>
      </c>
      <c r="H379" t="str">
        <f t="shared" si="5"/>
        <v>INSERT INTO `ciudadcol`(`ciu_cod_dane`, `ciu_nombre`, `ciu_capital_dep`, `ciu_capital_ter`, `ciu_deptocol_id`) VALUES ('41,298','Garzón',0,0,20);</v>
      </c>
    </row>
    <row r="380" spans="1:8" x14ac:dyDescent="0.25">
      <c r="A380">
        <v>379</v>
      </c>
      <c r="B380" t="s">
        <v>535</v>
      </c>
      <c r="C380">
        <v>63.302</v>
      </c>
      <c r="D380">
        <f>VLOOKUP(VLOOKUP(C380,Departamentos_y_municipios_de_C!$A$2:$G$1124,5,0),'Departamentos DANE'!$A$3:$B$35,2,0)</f>
        <v>27</v>
      </c>
      <c r="E380">
        <v>0</v>
      </c>
      <c r="F380">
        <v>0</v>
      </c>
      <c r="H380" t="str">
        <f t="shared" si="5"/>
        <v>INSERT INTO `ciudadcol`(`ciu_cod_dane`, `ciu_nombre`, `ciu_capital_dep`, `ciu_capital_ter`, `ciu_deptocol_id`) VALUES ('63,302','Génova',0,0,27);</v>
      </c>
    </row>
    <row r="381" spans="1:8" x14ac:dyDescent="0.25">
      <c r="A381">
        <v>380</v>
      </c>
      <c r="B381" t="s">
        <v>594</v>
      </c>
      <c r="C381">
        <v>41.305999999999997</v>
      </c>
      <c r="D381">
        <f>VLOOKUP(VLOOKUP(C381,Departamentos_y_municipios_de_C!$A$2:$G$1124,5,0),'Departamentos DANE'!$A$3:$B$35,2,0)</f>
        <v>20</v>
      </c>
      <c r="E381">
        <v>0</v>
      </c>
      <c r="F381">
        <v>0</v>
      </c>
      <c r="H381" t="str">
        <f t="shared" si="5"/>
        <v>INSERT INTO `ciudadcol`(`ciu_cod_dane`, `ciu_nombre`, `ciu_capital_dep`, `ciu_capital_ter`, `ciu_deptocol_id`) VALUES ('41,306','Gigante',0,0,20);</v>
      </c>
    </row>
    <row r="382" spans="1:8" x14ac:dyDescent="0.25">
      <c r="A382">
        <v>381</v>
      </c>
      <c r="B382" t="s">
        <v>1029</v>
      </c>
      <c r="C382">
        <v>76.305999999999997</v>
      </c>
      <c r="D382">
        <f>VLOOKUP(VLOOKUP(C382,Departamentos_y_municipios_de_C!$A$2:$G$1124,5,0),'Departamentos DANE'!$A$3:$B$35,2,0)</f>
        <v>32</v>
      </c>
      <c r="E382">
        <v>0</v>
      </c>
      <c r="F382">
        <v>0</v>
      </c>
      <c r="H382" t="str">
        <f t="shared" si="5"/>
        <v>INSERT INTO `ciudadcol`(`ciu_cod_dane`, `ciu_nombre`, `ciu_capital_dep`, `ciu_capital_ter`, `ciu_deptocol_id`) VALUES ('76,306','Ginebra',0,0,32);</v>
      </c>
    </row>
    <row r="383" spans="1:8" x14ac:dyDescent="0.25">
      <c r="A383">
        <v>382</v>
      </c>
      <c r="B383" t="s">
        <v>53</v>
      </c>
      <c r="C383">
        <v>5.306</v>
      </c>
      <c r="D383">
        <f>VLOOKUP(VLOOKUP(C383,Departamentos_y_municipios_de_C!$A$2:$G$1124,5,0),'Departamentos DANE'!$A$3:$B$35,2,0)</f>
        <v>3</v>
      </c>
      <c r="E383">
        <v>0</v>
      </c>
      <c r="F383">
        <v>0</v>
      </c>
      <c r="H383" t="str">
        <f t="shared" si="5"/>
        <v>INSERT INTO `ciudadcol`(`ciu_cod_dane`, `ciu_nombre`, `ciu_capital_dep`, `ciu_capital_ter`, `ciu_deptocol_id`) VALUES ('5,306','Giraldo',0,0,3);</v>
      </c>
    </row>
    <row r="384" spans="1:8" x14ac:dyDescent="0.25">
      <c r="A384">
        <v>383</v>
      </c>
      <c r="B384" t="s">
        <v>482</v>
      </c>
      <c r="C384">
        <v>25.306999999999999</v>
      </c>
      <c r="D384">
        <f>VLOOKUP(VLOOKUP(C384,Departamentos_y_municipios_de_C!$A$2:$G$1124,5,0),'Departamentos DANE'!$A$3:$B$35,2,0)</f>
        <v>17</v>
      </c>
      <c r="E384">
        <v>0</v>
      </c>
      <c r="F384">
        <v>0</v>
      </c>
      <c r="H384" t="str">
        <f t="shared" si="5"/>
        <v>INSERT INTO `ciudadcol`(`ciu_cod_dane`, `ciu_nombre`, `ciu_capital_dep`, `ciu_capital_ter`, `ciu_deptocol_id`) VALUES ('25,307','Girardot',0,0,17);</v>
      </c>
    </row>
    <row r="385" spans="1:8" x14ac:dyDescent="0.25">
      <c r="A385">
        <v>384</v>
      </c>
      <c r="B385" t="s">
        <v>54</v>
      </c>
      <c r="C385">
        <v>5.3079999999999998</v>
      </c>
      <c r="D385">
        <f>VLOOKUP(VLOOKUP(C385,Departamentos_y_municipios_de_C!$A$2:$G$1124,5,0),'Departamentos DANE'!$A$3:$B$35,2,0)</f>
        <v>3</v>
      </c>
      <c r="E385">
        <v>0</v>
      </c>
      <c r="F385">
        <v>0</v>
      </c>
      <c r="H385" t="str">
        <f t="shared" si="5"/>
        <v>INSERT INTO `ciudadcol`(`ciu_cod_dane`, `ciu_nombre`, `ciu_capital_dep`, `ciu_capital_ter`, `ciu_deptocol_id`) VALUES ('5,308','Girardota',0,0,3);</v>
      </c>
    </row>
    <row r="386" spans="1:8" x14ac:dyDescent="0.25">
      <c r="A386">
        <v>385</v>
      </c>
      <c r="B386" t="s">
        <v>773</v>
      </c>
      <c r="C386">
        <v>68.307000000000002</v>
      </c>
      <c r="D386">
        <f>VLOOKUP(VLOOKUP(C386,Departamentos_y_municipios_de_C!$A$2:$G$1124,5,0),'Departamentos DANE'!$A$3:$B$35,2,0)</f>
        <v>29</v>
      </c>
      <c r="E386">
        <v>0</v>
      </c>
      <c r="F386">
        <v>0</v>
      </c>
      <c r="H386" t="str">
        <f t="shared" si="5"/>
        <v>INSERT INTO `ciudadcol`(`ciu_cod_dane`, `ciu_nombre`, `ciu_capital_dep`, `ciu_capital_ter`, `ciu_deptocol_id`) VALUES ('68,307','Girón',0,0,29);</v>
      </c>
    </row>
    <row r="387" spans="1:8" x14ac:dyDescent="0.25">
      <c r="A387">
        <v>386</v>
      </c>
      <c r="B387" t="s">
        <v>55</v>
      </c>
      <c r="C387">
        <v>5.31</v>
      </c>
      <c r="D387">
        <f>VLOOKUP(VLOOKUP(C387,Departamentos_y_municipios_de_C!$A$2:$G$1124,5,0),'Departamentos DANE'!$A$3:$B$35,2,0)</f>
        <v>3</v>
      </c>
      <c r="E387">
        <v>0</v>
      </c>
      <c r="F387">
        <v>0</v>
      </c>
      <c r="H387" t="str">
        <f t="shared" ref="H387:H450" si="6">CONCATENATE("INSERT INTO `ciudadcol`(`ciu_cod_dane`, `ciu_nombre`, `ciu_capital_dep`, `ciu_capital_ter`, `ciu_deptocol_id`) VALUES ('",C387,"','",B387,"',",E387,",",F387,",",D387,");")</f>
        <v>INSERT INTO `ciudadcol`(`ciu_cod_dane`, `ciu_nombre`, `ciu_capital_dep`, `ciu_capital_ter`, `ciu_deptocol_id`) VALUES ('5,31','Gómez Plata',0,0,3);</v>
      </c>
    </row>
    <row r="388" spans="1:8" x14ac:dyDescent="0.25">
      <c r="A388">
        <v>387</v>
      </c>
      <c r="B388" t="s">
        <v>411</v>
      </c>
      <c r="C388">
        <v>20.309999999999999</v>
      </c>
      <c r="D388">
        <f>VLOOKUP(VLOOKUP(C388,Departamentos_y_municipios_de_C!$A$2:$G$1124,5,0),'Departamentos DANE'!$A$3:$B$35,2,0)</f>
        <v>14</v>
      </c>
      <c r="E388">
        <v>0</v>
      </c>
      <c r="F388">
        <v>0</v>
      </c>
      <c r="H388" t="str">
        <f t="shared" si="6"/>
        <v>INSERT INTO `ciudadcol`(`ciu_cod_dane`, `ciu_nombre`, `ciu_capital_dep`, `ciu_capital_ter`, `ciu_deptocol_id`) VALUES ('20,31','González',0,0,14);</v>
      </c>
    </row>
    <row r="389" spans="1:8" x14ac:dyDescent="0.25">
      <c r="A389">
        <v>388</v>
      </c>
      <c r="B389" t="s">
        <v>1015</v>
      </c>
      <c r="C389">
        <v>54.313000000000002</v>
      </c>
      <c r="D389">
        <f>VLOOKUP(VLOOKUP(C389,Departamentos_y_municipios_de_C!$A$2:$G$1124,5,0),'Departamentos DANE'!$A$3:$B$35,2,0)</f>
        <v>25</v>
      </c>
      <c r="E389">
        <v>0</v>
      </c>
      <c r="F389">
        <v>0</v>
      </c>
      <c r="H389" t="str">
        <f t="shared" si="6"/>
        <v>INSERT INTO `ciudadcol`(`ciu_cod_dane`, `ciu_nombre`, `ciu_capital_dep`, `ciu_capital_ter`, `ciu_deptocol_id`) VALUES ('54,313','Gramalote',0,0,25);</v>
      </c>
    </row>
    <row r="390" spans="1:8" x14ac:dyDescent="0.25">
      <c r="A390">
        <v>389</v>
      </c>
      <c r="B390" t="s">
        <v>318</v>
      </c>
      <c r="C390">
        <v>5.3129999999999997</v>
      </c>
      <c r="D390">
        <f>VLOOKUP(VLOOKUP(C390,Departamentos_y_municipios_de_C!$A$2:$G$1124,5,0),'Departamentos DANE'!$A$3:$B$35,2,0)</f>
        <v>3</v>
      </c>
      <c r="E390">
        <v>0</v>
      </c>
      <c r="F390">
        <v>0</v>
      </c>
      <c r="H390" t="str">
        <f t="shared" si="6"/>
        <v>INSERT INTO `ciudadcol`(`ciu_cod_dane`, `ciu_nombre`, `ciu_capital_dep`, `ciu_capital_ter`, `ciu_deptocol_id`) VALUES ('5,313','Granada',0,0,3);</v>
      </c>
    </row>
    <row r="391" spans="1:8" x14ac:dyDescent="0.25">
      <c r="A391">
        <v>390</v>
      </c>
      <c r="B391" t="s">
        <v>318</v>
      </c>
      <c r="C391">
        <v>25.312000000000001</v>
      </c>
      <c r="D391">
        <f>VLOOKUP(VLOOKUP(C391,Departamentos_y_municipios_de_C!$A$2:$G$1124,5,0),'Departamentos DANE'!$A$3:$B$35,2,0)</f>
        <v>17</v>
      </c>
      <c r="E391">
        <v>0</v>
      </c>
      <c r="F391">
        <v>0</v>
      </c>
      <c r="H391" t="str">
        <f t="shared" si="6"/>
        <v>INSERT INTO `ciudadcol`(`ciu_cod_dane`, `ciu_nombre`, `ciu_capital_dep`, `ciu_capital_ter`, `ciu_deptocol_id`) VALUES ('25,312','Granada',0,0,17);</v>
      </c>
    </row>
    <row r="392" spans="1:8" x14ac:dyDescent="0.25">
      <c r="A392">
        <v>391</v>
      </c>
      <c r="B392" t="s">
        <v>318</v>
      </c>
      <c r="C392">
        <v>50.313000000000002</v>
      </c>
      <c r="D392">
        <f>VLOOKUP(VLOOKUP(C392,Departamentos_y_municipios_de_C!$A$2:$G$1124,5,0),'Departamentos DANE'!$A$3:$B$35,2,0)</f>
        <v>23</v>
      </c>
      <c r="E392">
        <v>0</v>
      </c>
      <c r="F392">
        <v>0</v>
      </c>
      <c r="H392" t="str">
        <f t="shared" si="6"/>
        <v>INSERT INTO `ciudadcol`(`ciu_cod_dane`, `ciu_nombre`, `ciu_capital_dep`, `ciu_capital_ter`, `ciu_deptocol_id`) VALUES ('50,313','Granada',0,0,23);</v>
      </c>
    </row>
    <row r="393" spans="1:8" x14ac:dyDescent="0.25">
      <c r="A393">
        <v>392</v>
      </c>
      <c r="B393" t="s">
        <v>774</v>
      </c>
      <c r="C393">
        <v>68.317999999999998</v>
      </c>
      <c r="D393">
        <f>VLOOKUP(VLOOKUP(C393,Departamentos_y_municipios_de_C!$A$2:$G$1124,5,0),'Departamentos DANE'!$A$3:$B$35,2,0)</f>
        <v>29</v>
      </c>
      <c r="E393">
        <v>0</v>
      </c>
      <c r="F393">
        <v>0</v>
      </c>
      <c r="H393" t="str">
        <f t="shared" si="6"/>
        <v>INSERT INTO `ciudadcol`(`ciu_cod_dane`, `ciu_nombre`, `ciu_capital_dep`, `ciu_capital_ter`, `ciu_deptocol_id`) VALUES ('68,318','Guaca',0,0,29);</v>
      </c>
    </row>
    <row r="394" spans="1:8" x14ac:dyDescent="0.25">
      <c r="A394">
        <v>393</v>
      </c>
      <c r="B394" t="s">
        <v>244</v>
      </c>
      <c r="C394">
        <v>15.317</v>
      </c>
      <c r="D394">
        <f>VLOOKUP(VLOOKUP(C394,Departamentos_y_municipios_de_C!$A$2:$G$1124,5,0),'Departamentos DANE'!$A$3:$B$35,2,0)</f>
        <v>9</v>
      </c>
      <c r="E394">
        <v>0</v>
      </c>
      <c r="F394">
        <v>0</v>
      </c>
      <c r="H394" t="str">
        <f t="shared" si="6"/>
        <v>INSERT INTO `ciudadcol`(`ciu_cod_dane`, `ciu_nombre`, `ciu_capital_dep`, `ciu_capital_ter`, `ciu_deptocol_id`) VALUES ('15,317','Guacamayas',0,0,9);</v>
      </c>
    </row>
    <row r="395" spans="1:8" x14ac:dyDescent="0.25">
      <c r="A395">
        <v>394</v>
      </c>
      <c r="B395" t="s">
        <v>1021</v>
      </c>
      <c r="C395">
        <v>76.317999999999998</v>
      </c>
      <c r="D395">
        <f>VLOOKUP(VLOOKUP(C395,Departamentos_y_municipios_de_C!$A$2:$G$1124,5,0),'Departamentos DANE'!$A$3:$B$35,2,0)</f>
        <v>32</v>
      </c>
      <c r="E395">
        <v>0</v>
      </c>
      <c r="F395">
        <v>0</v>
      </c>
      <c r="H395" t="str">
        <f t="shared" si="6"/>
        <v>INSERT INTO `ciudadcol`(`ciu_cod_dane`, `ciu_nombre`, `ciu_capital_dep`, `ciu_capital_ter`, `ciu_deptocol_id`) VALUES ('76,318','Guacarí',0,0,32);</v>
      </c>
    </row>
    <row r="396" spans="1:8" x14ac:dyDescent="0.25">
      <c r="A396">
        <v>395</v>
      </c>
      <c r="B396" t="s">
        <v>373</v>
      </c>
      <c r="C396">
        <v>19.3</v>
      </c>
      <c r="D396">
        <f>VLOOKUP(VLOOKUP(C396,Departamentos_y_municipios_de_C!$A$2:$G$1124,5,0),'Departamentos DANE'!$A$3:$B$35,2,0)</f>
        <v>13</v>
      </c>
      <c r="E396">
        <v>0</v>
      </c>
      <c r="F396">
        <v>0</v>
      </c>
      <c r="H396" t="str">
        <f t="shared" si="6"/>
        <v>INSERT INTO `ciudadcol`(`ciu_cod_dane`, `ciu_nombre`, `ciu_capital_dep`, `ciu_capital_ter`, `ciu_deptocol_id`) VALUES ('19,3','Guachené',0,0,13);</v>
      </c>
    </row>
    <row r="397" spans="1:8" x14ac:dyDescent="0.25">
      <c r="A397">
        <v>396</v>
      </c>
      <c r="B397" t="s">
        <v>483</v>
      </c>
      <c r="C397">
        <v>25.317</v>
      </c>
      <c r="D397">
        <f>VLOOKUP(VLOOKUP(C397,Departamentos_y_municipios_de_C!$A$2:$G$1124,5,0),'Departamentos DANE'!$A$3:$B$35,2,0)</f>
        <v>17</v>
      </c>
      <c r="E397">
        <v>0</v>
      </c>
      <c r="F397">
        <v>0</v>
      </c>
      <c r="H397" t="str">
        <f t="shared" si="6"/>
        <v>INSERT INTO `ciudadcol`(`ciu_cod_dane`, `ciu_nombre`, `ciu_capital_dep`, `ciu_capital_ter`, `ciu_deptocol_id`) VALUES ('25,317','Guachetá',0,0,17);</v>
      </c>
    </row>
    <row r="398" spans="1:8" x14ac:dyDescent="0.25">
      <c r="A398">
        <v>397</v>
      </c>
      <c r="B398" t="s">
        <v>692</v>
      </c>
      <c r="C398">
        <v>52.317</v>
      </c>
      <c r="D398">
        <f>VLOOKUP(VLOOKUP(C398,Departamentos_y_municipios_de_C!$A$2:$G$1124,5,0),'Departamentos DANE'!$A$3:$B$35,2,0)</f>
        <v>24</v>
      </c>
      <c r="E398">
        <v>0</v>
      </c>
      <c r="F398">
        <v>0</v>
      </c>
      <c r="H398" t="str">
        <f t="shared" si="6"/>
        <v>INSERT INTO `ciudadcol`(`ciu_cod_dane`, `ciu_nombre`, `ciu_capital_dep`, `ciu_capital_ter`, `ciu_deptocol_id`) VALUES ('52,317','Guachucal',0,0,24);</v>
      </c>
    </row>
    <row r="399" spans="1:8" x14ac:dyDescent="0.25">
      <c r="A399">
        <v>398</v>
      </c>
      <c r="B399" t="s">
        <v>1036</v>
      </c>
      <c r="C399">
        <v>76.111000000000004</v>
      </c>
      <c r="D399">
        <f>VLOOKUP(VLOOKUP(C399,Departamentos_y_municipios_de_C!$A$2:$G$1124,5,0),'Departamentos DANE'!$A$3:$B$35,2,0)</f>
        <v>32</v>
      </c>
      <c r="E399">
        <v>0</v>
      </c>
      <c r="F399">
        <v>0</v>
      </c>
      <c r="H399" t="str">
        <f t="shared" si="6"/>
        <v>INSERT INTO `ciudadcol`(`ciu_cod_dane`, `ciu_nombre`, `ciu_capital_dep`, `ciu_capital_ter`, `ciu_deptocol_id`) VALUES ('76,111','Guadalajara de Buga',0,0,32);</v>
      </c>
    </row>
    <row r="400" spans="1:8" x14ac:dyDescent="0.25">
      <c r="A400">
        <v>399</v>
      </c>
      <c r="B400" t="s">
        <v>59</v>
      </c>
      <c r="C400">
        <v>5.3150000000000004</v>
      </c>
      <c r="D400">
        <f>VLOOKUP(VLOOKUP(C400,Departamentos_y_municipios_de_C!$A$2:$G$1124,5,0),'Departamentos DANE'!$A$3:$B$35,2,0)</f>
        <v>3</v>
      </c>
      <c r="E400">
        <v>0</v>
      </c>
      <c r="F400">
        <v>0</v>
      </c>
      <c r="H400" t="str">
        <f t="shared" si="6"/>
        <v>INSERT INTO `ciudadcol`(`ciu_cod_dane`, `ciu_nombre`, `ciu_capital_dep`, `ciu_capital_ter`, `ciu_deptocol_id`) VALUES ('5,315','Guadalupe',0,0,3);</v>
      </c>
    </row>
    <row r="401" spans="1:8" x14ac:dyDescent="0.25">
      <c r="A401">
        <v>400</v>
      </c>
      <c r="B401" t="s">
        <v>59</v>
      </c>
      <c r="C401">
        <v>41.319000000000003</v>
      </c>
      <c r="D401">
        <f>VLOOKUP(VLOOKUP(C401,Departamentos_y_municipios_de_C!$A$2:$G$1124,5,0),'Departamentos DANE'!$A$3:$B$35,2,0)</f>
        <v>20</v>
      </c>
      <c r="E401">
        <v>0</v>
      </c>
      <c r="F401">
        <v>0</v>
      </c>
      <c r="H401" t="str">
        <f t="shared" si="6"/>
        <v>INSERT INTO `ciudadcol`(`ciu_cod_dane`, `ciu_nombre`, `ciu_capital_dep`, `ciu_capital_ter`, `ciu_deptocol_id`) VALUES ('41,319','Guadalupe',0,0,20);</v>
      </c>
    </row>
    <row r="402" spans="1:8" x14ac:dyDescent="0.25">
      <c r="A402">
        <v>401</v>
      </c>
      <c r="B402" t="s">
        <v>59</v>
      </c>
      <c r="C402">
        <v>68.319999999999993</v>
      </c>
      <c r="D402">
        <f>VLOOKUP(VLOOKUP(C402,Departamentos_y_municipios_de_C!$A$2:$G$1124,5,0),'Departamentos DANE'!$A$3:$B$35,2,0)</f>
        <v>29</v>
      </c>
      <c r="E402">
        <v>0</v>
      </c>
      <c r="F402">
        <v>0</v>
      </c>
      <c r="H402" t="str">
        <f t="shared" si="6"/>
        <v>INSERT INTO `ciudadcol`(`ciu_cod_dane`, `ciu_nombre`, `ciu_capital_dep`, `ciu_capital_ter`, `ciu_deptocol_id`) VALUES ('68,32','Guadalupe',0,0,29);</v>
      </c>
    </row>
    <row r="403" spans="1:8" x14ac:dyDescent="0.25">
      <c r="A403">
        <v>402</v>
      </c>
      <c r="B403" t="s">
        <v>484</v>
      </c>
      <c r="C403">
        <v>25.32</v>
      </c>
      <c r="D403">
        <f>VLOOKUP(VLOOKUP(C403,Departamentos_y_municipios_de_C!$A$2:$G$1124,5,0),'Departamentos DANE'!$A$3:$B$35,2,0)</f>
        <v>17</v>
      </c>
      <c r="E403">
        <v>0</v>
      </c>
      <c r="F403">
        <v>0</v>
      </c>
      <c r="H403" t="str">
        <f t="shared" si="6"/>
        <v>INSERT INTO `ciudadcol`(`ciu_cod_dane`, `ciu_nombre`, `ciu_capital_dep`, `ciu_capital_ter`, `ciu_deptocol_id`) VALUES ('25,32','Guaduas',0,0,17);</v>
      </c>
    </row>
    <row r="404" spans="1:8" x14ac:dyDescent="0.25">
      <c r="A404">
        <v>403</v>
      </c>
      <c r="B404" t="s">
        <v>693</v>
      </c>
      <c r="C404">
        <v>52.32</v>
      </c>
      <c r="D404">
        <f>VLOOKUP(VLOOKUP(C404,Departamentos_y_municipios_de_C!$A$2:$G$1124,5,0),'Departamentos DANE'!$A$3:$B$35,2,0)</f>
        <v>24</v>
      </c>
      <c r="E404">
        <v>0</v>
      </c>
      <c r="F404">
        <v>0</v>
      </c>
      <c r="H404" t="str">
        <f t="shared" si="6"/>
        <v>INSERT INTO `ciudadcol`(`ciu_cod_dane`, `ciu_nombre`, `ciu_capital_dep`, `ciu_capital_ter`, `ciu_deptocol_id`) VALUES ('52,32','Guaitarilla',0,0,24);</v>
      </c>
    </row>
    <row r="405" spans="1:8" x14ac:dyDescent="0.25">
      <c r="A405">
        <v>404</v>
      </c>
      <c r="B405" t="s">
        <v>694</v>
      </c>
      <c r="C405">
        <v>52.323</v>
      </c>
      <c r="D405">
        <f>VLOOKUP(VLOOKUP(C405,Departamentos_y_municipios_de_C!$A$2:$G$1124,5,0),'Departamentos DANE'!$A$3:$B$35,2,0)</f>
        <v>24</v>
      </c>
      <c r="E405">
        <v>0</v>
      </c>
      <c r="F405">
        <v>0</v>
      </c>
      <c r="H405" t="str">
        <f t="shared" si="6"/>
        <v>INSERT INTO `ciudadcol`(`ciu_cod_dane`, `ciu_nombre`, `ciu_capital_dep`, `ciu_capital_ter`, `ciu_deptocol_id`) VALUES ('52,323','Gualmatán',0,0,24);</v>
      </c>
    </row>
    <row r="406" spans="1:8" x14ac:dyDescent="0.25">
      <c r="A406">
        <v>405</v>
      </c>
      <c r="B406" t="s">
        <v>639</v>
      </c>
      <c r="C406">
        <v>47.317999999999998</v>
      </c>
      <c r="D406">
        <f>VLOOKUP(VLOOKUP(C406,Departamentos_y_municipios_de_C!$A$2:$G$1124,5,0),'Departamentos DANE'!$A$3:$B$35,2,0)</f>
        <v>22</v>
      </c>
      <c r="E406">
        <v>0</v>
      </c>
      <c r="F406">
        <v>0</v>
      </c>
      <c r="H406" t="str">
        <f t="shared" si="6"/>
        <v>INSERT INTO `ciudadcol`(`ciu_cod_dane`, `ciu_nombre`, `ciu_capital_dep`, `ciu_capital_ter`, `ciu_deptocol_id`) VALUES ('47,318','Guamal',0,0,22);</v>
      </c>
    </row>
    <row r="407" spans="1:8" x14ac:dyDescent="0.25">
      <c r="A407">
        <v>406</v>
      </c>
      <c r="B407" t="s">
        <v>639</v>
      </c>
      <c r="C407">
        <v>50.317999999999998</v>
      </c>
      <c r="D407">
        <f>VLOOKUP(VLOOKUP(C407,Departamentos_y_municipios_de_C!$A$2:$G$1124,5,0),'Departamentos DANE'!$A$3:$B$35,2,0)</f>
        <v>23</v>
      </c>
      <c r="E407">
        <v>0</v>
      </c>
      <c r="F407">
        <v>0</v>
      </c>
      <c r="H407" t="str">
        <f t="shared" si="6"/>
        <v>INSERT INTO `ciudadcol`(`ciu_cod_dane`, `ciu_nombre`, `ciu_capital_dep`, `ciu_capital_ter`, `ciu_deptocol_id`) VALUES ('50,318','Guamal',0,0,23);</v>
      </c>
    </row>
    <row r="408" spans="1:8" x14ac:dyDescent="0.25">
      <c r="A408">
        <v>407</v>
      </c>
      <c r="B408" t="s">
        <v>841</v>
      </c>
      <c r="C408">
        <v>73.319000000000003</v>
      </c>
      <c r="D408">
        <f>VLOOKUP(VLOOKUP(C408,Departamentos_y_municipios_de_C!$A$2:$G$1124,5,0),'Departamentos DANE'!$A$3:$B$35,2,0)</f>
        <v>31</v>
      </c>
      <c r="E408">
        <v>0</v>
      </c>
      <c r="F408">
        <v>0</v>
      </c>
      <c r="H408" t="str">
        <f t="shared" si="6"/>
        <v>INSERT INTO `ciudadcol`(`ciu_cod_dane`, `ciu_nombre`, `ciu_capital_dep`, `ciu_capital_ter`, `ciu_deptocol_id`) VALUES ('73,319','Guamo',0,0,31);</v>
      </c>
    </row>
    <row r="409" spans="1:8" x14ac:dyDescent="0.25">
      <c r="A409">
        <v>408</v>
      </c>
      <c r="B409" t="s">
        <v>374</v>
      </c>
      <c r="C409">
        <v>19.318000000000001</v>
      </c>
      <c r="D409">
        <f>VLOOKUP(VLOOKUP(C409,Departamentos_y_municipios_de_C!$A$2:$G$1124,5,0),'Departamentos DANE'!$A$3:$B$35,2,0)</f>
        <v>13</v>
      </c>
      <c r="E409">
        <v>0</v>
      </c>
      <c r="F409">
        <v>0</v>
      </c>
      <c r="H409" t="str">
        <f t="shared" si="6"/>
        <v>INSERT INTO `ciudadcol`(`ciu_cod_dane`, `ciu_nombre`, `ciu_capital_dep`, `ciu_capital_ter`, `ciu_deptocol_id`) VALUES ('19,318','Guapi',0,0,13);</v>
      </c>
    </row>
    <row r="410" spans="1:8" x14ac:dyDescent="0.25">
      <c r="A410">
        <v>409</v>
      </c>
      <c r="B410" t="s">
        <v>775</v>
      </c>
      <c r="C410">
        <v>68.322000000000003</v>
      </c>
      <c r="D410">
        <f>VLOOKUP(VLOOKUP(C410,Departamentos_y_municipios_de_C!$A$2:$G$1124,5,0),'Departamentos DANE'!$A$3:$B$35,2,0)</f>
        <v>29</v>
      </c>
      <c r="E410">
        <v>0</v>
      </c>
      <c r="F410">
        <v>0</v>
      </c>
      <c r="H410" t="str">
        <f t="shared" si="6"/>
        <v>INSERT INTO `ciudadcol`(`ciu_cod_dane`, `ciu_nombre`, `ciu_capital_dep`, `ciu_capital_ter`, `ciu_deptocol_id`) VALUES ('68,322','Guapotá',0,0,29);</v>
      </c>
    </row>
    <row r="411" spans="1:8" x14ac:dyDescent="0.25">
      <c r="A411">
        <v>410</v>
      </c>
      <c r="B411" t="s">
        <v>816</v>
      </c>
      <c r="C411">
        <v>70.265000000000001</v>
      </c>
      <c r="D411">
        <f>VLOOKUP(VLOOKUP(C411,Departamentos_y_municipios_de_C!$A$2:$G$1124,5,0),'Departamentos DANE'!$A$3:$B$35,2,0)</f>
        <v>30</v>
      </c>
      <c r="E411">
        <v>0</v>
      </c>
      <c r="F411">
        <v>0</v>
      </c>
      <c r="H411" t="str">
        <f t="shared" si="6"/>
        <v>INSERT INTO `ciudadcol`(`ciu_cod_dane`, `ciu_nombre`, `ciu_capital_dep`, `ciu_capital_ter`, `ciu_deptocol_id`) VALUES ('70,265','Guaranda',0,0,30);</v>
      </c>
    </row>
    <row r="412" spans="1:8" x14ac:dyDescent="0.25">
      <c r="A412">
        <v>411</v>
      </c>
      <c r="B412" t="s">
        <v>60</v>
      </c>
      <c r="C412">
        <v>5.3179999999999996</v>
      </c>
      <c r="D412">
        <f>VLOOKUP(VLOOKUP(C412,Departamentos_y_municipios_de_C!$A$2:$G$1124,5,0),'Departamentos DANE'!$A$3:$B$35,2,0)</f>
        <v>3</v>
      </c>
      <c r="E412">
        <v>0</v>
      </c>
      <c r="F412">
        <v>0</v>
      </c>
      <c r="H412" t="str">
        <f t="shared" si="6"/>
        <v>INSERT INTO `ciudadcol`(`ciu_cod_dane`, `ciu_nombre`, `ciu_capital_dep`, `ciu_capital_ter`, `ciu_deptocol_id`) VALUES ('5,318','Guarne',0,0,3);</v>
      </c>
    </row>
    <row r="413" spans="1:8" x14ac:dyDescent="0.25">
      <c r="A413">
        <v>412</v>
      </c>
      <c r="B413" t="s">
        <v>485</v>
      </c>
      <c r="C413">
        <v>25.321999999999999</v>
      </c>
      <c r="D413">
        <f>VLOOKUP(VLOOKUP(C413,Departamentos_y_municipios_de_C!$A$2:$G$1124,5,0),'Departamentos DANE'!$A$3:$B$35,2,0)</f>
        <v>17</v>
      </c>
      <c r="E413">
        <v>0</v>
      </c>
      <c r="F413">
        <v>0</v>
      </c>
      <c r="H413" t="str">
        <f t="shared" si="6"/>
        <v>INSERT INTO `ciudadcol`(`ciu_cod_dane`, `ciu_nombre`, `ciu_capital_dep`, `ciu_capital_ter`, `ciu_deptocol_id`) VALUES ('25,322','Guasca',0,0,17);</v>
      </c>
    </row>
    <row r="414" spans="1:8" x14ac:dyDescent="0.25">
      <c r="A414">
        <v>413</v>
      </c>
      <c r="B414" t="s">
        <v>61</v>
      </c>
      <c r="C414">
        <v>5.3209999999999997</v>
      </c>
      <c r="D414">
        <f>VLOOKUP(VLOOKUP(C414,Departamentos_y_municipios_de_C!$A$2:$G$1124,5,0),'Departamentos DANE'!$A$3:$B$35,2,0)</f>
        <v>3</v>
      </c>
      <c r="E414">
        <v>0</v>
      </c>
      <c r="F414">
        <v>0</v>
      </c>
      <c r="H414" t="str">
        <f t="shared" si="6"/>
        <v>INSERT INTO `ciudadcol`(`ciu_cod_dane`, `ciu_nombre`, `ciu_capital_dep`, `ciu_capital_ter`, `ciu_deptocol_id`) VALUES ('5,321','Guatapé',0,0,3);</v>
      </c>
    </row>
    <row r="415" spans="1:8" x14ac:dyDescent="0.25">
      <c r="A415">
        <v>414</v>
      </c>
      <c r="B415" t="s">
        <v>486</v>
      </c>
      <c r="C415">
        <v>25.324000000000002</v>
      </c>
      <c r="D415">
        <f>VLOOKUP(VLOOKUP(C415,Departamentos_y_municipios_de_C!$A$2:$G$1124,5,0),'Departamentos DANE'!$A$3:$B$35,2,0)</f>
        <v>17</v>
      </c>
      <c r="E415">
        <v>0</v>
      </c>
      <c r="F415">
        <v>0</v>
      </c>
      <c r="H415" t="str">
        <f t="shared" si="6"/>
        <v>INSERT INTO `ciudadcol`(`ciu_cod_dane`, `ciu_nombre`, `ciu_capital_dep`, `ciu_capital_ter`, `ciu_deptocol_id`) VALUES ('25,324','Guataquí',0,0,17);</v>
      </c>
    </row>
    <row r="416" spans="1:8" x14ac:dyDescent="0.25">
      <c r="A416">
        <v>415</v>
      </c>
      <c r="B416" t="s">
        <v>487</v>
      </c>
      <c r="C416">
        <v>25.326000000000001</v>
      </c>
      <c r="D416">
        <f>VLOOKUP(VLOOKUP(C416,Departamentos_y_municipios_de_C!$A$2:$G$1124,5,0),'Departamentos DANE'!$A$3:$B$35,2,0)</f>
        <v>17</v>
      </c>
      <c r="E416">
        <v>0</v>
      </c>
      <c r="F416">
        <v>0</v>
      </c>
      <c r="H416" t="str">
        <f t="shared" si="6"/>
        <v>INSERT INTO `ciudadcol`(`ciu_cod_dane`, `ciu_nombre`, `ciu_capital_dep`, `ciu_capital_ter`, `ciu_deptocol_id`) VALUES ('25,326','Guatavita',0,0,17);</v>
      </c>
    </row>
    <row r="417" spans="1:8" x14ac:dyDescent="0.25">
      <c r="A417">
        <v>416</v>
      </c>
      <c r="B417" t="s">
        <v>245</v>
      </c>
      <c r="C417">
        <v>15.321999999999999</v>
      </c>
      <c r="D417">
        <f>VLOOKUP(VLOOKUP(C417,Departamentos_y_municipios_de_C!$A$2:$G$1124,5,0),'Departamentos DANE'!$A$3:$B$35,2,0)</f>
        <v>9</v>
      </c>
      <c r="E417">
        <v>0</v>
      </c>
      <c r="F417">
        <v>0</v>
      </c>
      <c r="H417" t="str">
        <f t="shared" si="6"/>
        <v>INSERT INTO `ciudadcol`(`ciu_cod_dane`, `ciu_nombre`, `ciu_capital_dep`, `ciu_capital_ter`, `ciu_deptocol_id`) VALUES ('15,322','Guateque',0,0,9);</v>
      </c>
    </row>
    <row r="418" spans="1:8" x14ac:dyDescent="0.25">
      <c r="A418">
        <v>417</v>
      </c>
      <c r="B418" t="s">
        <v>740</v>
      </c>
      <c r="C418">
        <v>66.317999999999998</v>
      </c>
      <c r="D418">
        <f>VLOOKUP(VLOOKUP(C418,Departamentos_y_municipios_de_C!$A$2:$G$1124,5,0),'Departamentos DANE'!$A$3:$B$35,2,0)</f>
        <v>28</v>
      </c>
      <c r="E418">
        <v>0</v>
      </c>
      <c r="F418">
        <v>0</v>
      </c>
      <c r="H418" t="str">
        <f t="shared" si="6"/>
        <v>INSERT INTO `ciudadcol`(`ciu_cod_dane`, `ciu_nombre`, `ciu_capital_dep`, `ciu_capital_ter`, `ciu_deptocol_id`) VALUES ('66,318','Guática',0,0,28);</v>
      </c>
    </row>
    <row r="419" spans="1:8" x14ac:dyDescent="0.25">
      <c r="A419">
        <v>418</v>
      </c>
      <c r="B419" t="s">
        <v>776</v>
      </c>
      <c r="C419">
        <v>68.323999999999998</v>
      </c>
      <c r="D419">
        <f>VLOOKUP(VLOOKUP(C419,Departamentos_y_municipios_de_C!$A$2:$G$1124,5,0),'Departamentos DANE'!$A$3:$B$35,2,0)</f>
        <v>29</v>
      </c>
      <c r="E419">
        <v>0</v>
      </c>
      <c r="F419">
        <v>0</v>
      </c>
      <c r="H419" t="str">
        <f t="shared" si="6"/>
        <v>INSERT INTO `ciudadcol`(`ciu_cod_dane`, `ciu_nombre`, `ciu_capital_dep`, `ciu_capital_ter`, `ciu_deptocol_id`) VALUES ('68,324','Guavatá',0,0,29);</v>
      </c>
    </row>
    <row r="420" spans="1:8" x14ac:dyDescent="0.25">
      <c r="A420">
        <v>419</v>
      </c>
      <c r="B420" t="s">
        <v>949</v>
      </c>
      <c r="C420">
        <v>25.327999999999999</v>
      </c>
      <c r="D420">
        <f>VLOOKUP(VLOOKUP(C420,Departamentos_y_municipios_de_C!$A$2:$G$1124,5,0),'Departamentos DANE'!$A$3:$B$35,2,0)</f>
        <v>17</v>
      </c>
      <c r="E420">
        <v>0</v>
      </c>
      <c r="F420">
        <v>0</v>
      </c>
      <c r="H420" t="str">
        <f t="shared" si="6"/>
        <v>INSERT INTO `ciudadcol`(`ciu_cod_dane`, `ciu_nombre`, `ciu_capital_dep`, `ciu_capital_ter`, `ciu_deptocol_id`) VALUES ('25,328','Guayabal de Siquima',0,0,17);</v>
      </c>
    </row>
    <row r="421" spans="1:8" x14ac:dyDescent="0.25">
      <c r="A421">
        <v>420</v>
      </c>
      <c r="B421" t="s">
        <v>489</v>
      </c>
      <c r="C421">
        <v>25.335000000000001</v>
      </c>
      <c r="D421">
        <f>VLOOKUP(VLOOKUP(C421,Departamentos_y_municipios_de_C!$A$2:$G$1124,5,0),'Departamentos DANE'!$A$3:$B$35,2,0)</f>
        <v>17</v>
      </c>
      <c r="E421">
        <v>0</v>
      </c>
      <c r="F421">
        <v>0</v>
      </c>
      <c r="H421" t="str">
        <f t="shared" si="6"/>
        <v>INSERT INTO `ciudadcol`(`ciu_cod_dane`, `ciu_nombre`, `ciu_capital_dep`, `ciu_capital_ter`, `ciu_deptocol_id`) VALUES ('25,335','Guayabetal',0,0,17);</v>
      </c>
    </row>
    <row r="422" spans="1:8" x14ac:dyDescent="0.25">
      <c r="A422">
        <v>421</v>
      </c>
      <c r="B422" t="s">
        <v>246</v>
      </c>
      <c r="C422">
        <v>15.324999999999999</v>
      </c>
      <c r="D422">
        <f>VLOOKUP(VLOOKUP(C422,Departamentos_y_municipios_de_C!$A$2:$G$1124,5,0),'Departamentos DANE'!$A$3:$B$35,2,0)</f>
        <v>9</v>
      </c>
      <c r="E422">
        <v>0</v>
      </c>
      <c r="F422">
        <v>0</v>
      </c>
      <c r="H422" t="str">
        <f t="shared" si="6"/>
        <v>INSERT INTO `ciudadcol`(`ciu_cod_dane`, `ciu_nombre`, `ciu_capital_dep`, `ciu_capital_ter`, `ciu_deptocol_id`) VALUES ('15,325','Guayatá',0,0,9);</v>
      </c>
    </row>
    <row r="423" spans="1:8" x14ac:dyDescent="0.25">
      <c r="A423">
        <v>422</v>
      </c>
      <c r="B423" t="s">
        <v>777</v>
      </c>
      <c r="C423">
        <v>68.326999999999998</v>
      </c>
      <c r="D423">
        <f>VLOOKUP(VLOOKUP(C423,Departamentos_y_municipios_de_C!$A$2:$G$1124,5,0),'Departamentos DANE'!$A$3:$B$35,2,0)</f>
        <v>29</v>
      </c>
      <c r="E423">
        <v>0</v>
      </c>
      <c r="F423">
        <v>0</v>
      </c>
      <c r="H423" t="str">
        <f t="shared" si="6"/>
        <v>INSERT INTO `ciudadcol`(`ciu_cod_dane`, `ciu_nombre`, `ciu_capital_dep`, `ciu_capital_ter`, `ciu_deptocol_id`) VALUES ('68,327','Güepsa',0,0,29);</v>
      </c>
    </row>
    <row r="424" spans="1:8" x14ac:dyDescent="0.25">
      <c r="A424">
        <v>423</v>
      </c>
      <c r="B424" t="s">
        <v>247</v>
      </c>
      <c r="C424">
        <v>15.332000000000001</v>
      </c>
      <c r="D424">
        <f>VLOOKUP(VLOOKUP(C424,Departamentos_y_municipios_de_C!$A$2:$G$1124,5,0),'Departamentos DANE'!$A$3:$B$35,2,0)</f>
        <v>9</v>
      </c>
      <c r="E424">
        <v>0</v>
      </c>
      <c r="F424">
        <v>0</v>
      </c>
      <c r="H424" t="str">
        <f t="shared" si="6"/>
        <v>INSERT INTO `ciudadcol`(`ciu_cod_dane`, `ciu_nombre`, `ciu_capital_dep`, `ciu_capital_ter`, `ciu_deptocol_id`) VALUES ('15,332','Güicán',0,0,9);</v>
      </c>
    </row>
    <row r="425" spans="1:8" x14ac:dyDescent="0.25">
      <c r="A425">
        <v>424</v>
      </c>
      <c r="B425" t="s">
        <v>490</v>
      </c>
      <c r="C425">
        <v>25.338999999999999</v>
      </c>
      <c r="D425">
        <f>VLOOKUP(VLOOKUP(C425,Departamentos_y_municipios_de_C!$A$2:$G$1124,5,0),'Departamentos DANE'!$A$3:$B$35,2,0)</f>
        <v>17</v>
      </c>
      <c r="E425">
        <v>0</v>
      </c>
      <c r="F425">
        <v>0</v>
      </c>
      <c r="H425" t="str">
        <f t="shared" si="6"/>
        <v>INSERT INTO `ciudadcol`(`ciu_cod_dane`, `ciu_nombre`, `ciu_capital_dep`, `ciu_capital_ter`, `ciu_deptocol_id`) VALUES ('25,339','Gutiérrez',0,0,17);</v>
      </c>
    </row>
    <row r="426" spans="1:8" x14ac:dyDescent="0.25">
      <c r="A426">
        <v>425</v>
      </c>
      <c r="B426" t="s">
        <v>1027</v>
      </c>
      <c r="C426">
        <v>54.344000000000001</v>
      </c>
      <c r="D426">
        <f>VLOOKUP(VLOOKUP(C426,Departamentos_y_municipios_de_C!$A$2:$G$1124,5,0),'Departamentos DANE'!$A$3:$B$35,2,0)</f>
        <v>25</v>
      </c>
      <c r="E426">
        <v>0</v>
      </c>
      <c r="F426">
        <v>0</v>
      </c>
      <c r="H426" t="str">
        <f t="shared" si="6"/>
        <v>INSERT INTO `ciudadcol`(`ciu_cod_dane`, `ciu_nombre`, `ciu_capital_dep`, `ciu_capital_ter`, `ciu_deptocol_id`) VALUES ('54,344','Hacarí',0,0,25);</v>
      </c>
    </row>
    <row r="427" spans="1:8" x14ac:dyDescent="0.25">
      <c r="A427">
        <v>426</v>
      </c>
      <c r="B427" t="s">
        <v>931</v>
      </c>
      <c r="C427">
        <v>13.3</v>
      </c>
      <c r="D427">
        <f>VLOOKUP(VLOOKUP(C427,Departamentos_y_municipios_de_C!$A$2:$G$1124,5,0),'Departamentos DANE'!$A$3:$B$35,2,0)</f>
        <v>8</v>
      </c>
      <c r="E427">
        <v>0</v>
      </c>
      <c r="F427">
        <v>0</v>
      </c>
      <c r="H427" t="str">
        <f t="shared" si="6"/>
        <v>INSERT INTO `ciudadcol`(`ciu_cod_dane`, `ciu_nombre`, `ciu_capital_dep`, `ciu_capital_ter`, `ciu_deptocol_id`) VALUES ('13,3','Hatillo de Loba',0,0,8);</v>
      </c>
    </row>
    <row r="428" spans="1:8" x14ac:dyDescent="0.25">
      <c r="A428">
        <v>427</v>
      </c>
      <c r="B428" t="s">
        <v>998</v>
      </c>
      <c r="C428">
        <v>68.343999999999994</v>
      </c>
      <c r="D428">
        <f>VLOOKUP(VLOOKUP(C428,Departamentos_y_municipios_de_C!$A$2:$G$1124,5,0),'Departamentos DANE'!$A$3:$B$35,2,0)</f>
        <v>29</v>
      </c>
      <c r="E428">
        <v>0</v>
      </c>
      <c r="F428">
        <v>0</v>
      </c>
      <c r="H428" t="str">
        <f t="shared" si="6"/>
        <v>INSERT INTO `ciudadcol`(`ciu_cod_dane`, `ciu_nombre`, `ciu_capital_dep`, `ciu_capital_ter`, `ciu_deptocol_id`) VALUES ('68,344','Hato',0,0,29);</v>
      </c>
    </row>
    <row r="429" spans="1:8" x14ac:dyDescent="0.25">
      <c r="A429">
        <v>428</v>
      </c>
      <c r="B429" t="s">
        <v>873</v>
      </c>
      <c r="C429">
        <v>85.125</v>
      </c>
      <c r="D429">
        <f>VLOOKUP(VLOOKUP(C429,Departamentos_y_municipios_de_C!$A$2:$G$1124,5,0),'Departamentos DANE'!$A$3:$B$35,2,0)</f>
        <v>12</v>
      </c>
      <c r="E429">
        <v>0</v>
      </c>
      <c r="F429">
        <v>0</v>
      </c>
      <c r="H429" t="str">
        <f t="shared" si="6"/>
        <v>INSERT INTO `ciudadcol`(`ciu_cod_dane`, `ciu_nombre`, `ciu_capital_dep`, `ciu_capital_ter`, `ciu_deptocol_id`) VALUES ('85,125','Hato Corozal',0,0,12);</v>
      </c>
    </row>
    <row r="430" spans="1:8" x14ac:dyDescent="0.25">
      <c r="A430">
        <v>429</v>
      </c>
      <c r="B430" t="s">
        <v>625</v>
      </c>
      <c r="C430">
        <v>44.378</v>
      </c>
      <c r="D430">
        <f>VLOOKUP(VLOOKUP(C430,Departamentos_y_municipios_de_C!$A$2:$G$1124,5,0),'Departamentos DANE'!$A$3:$B$35,2,0)</f>
        <v>21</v>
      </c>
      <c r="E430">
        <v>0</v>
      </c>
      <c r="F430">
        <v>0</v>
      </c>
      <c r="H430" t="str">
        <f t="shared" si="6"/>
        <v>INSERT INTO `ciudadcol`(`ciu_cod_dane`, `ciu_nombre`, `ciu_capital_dep`, `ciu_capital_ter`, `ciu_deptocol_id`) VALUES ('44,378','Hatonuevo',0,0,21);</v>
      </c>
    </row>
    <row r="431" spans="1:8" x14ac:dyDescent="0.25">
      <c r="A431">
        <v>430</v>
      </c>
      <c r="B431" t="s">
        <v>62</v>
      </c>
      <c r="C431">
        <v>5.3470000000000004</v>
      </c>
      <c r="D431">
        <f>VLOOKUP(VLOOKUP(C431,Departamentos_y_municipios_de_C!$A$2:$G$1124,5,0),'Departamentos DANE'!$A$3:$B$35,2,0)</f>
        <v>3</v>
      </c>
      <c r="E431">
        <v>0</v>
      </c>
      <c r="F431">
        <v>0</v>
      </c>
      <c r="H431" t="str">
        <f t="shared" si="6"/>
        <v>INSERT INTO `ciudadcol`(`ciu_cod_dane`, `ciu_nombre`, `ciu_capital_dep`, `ciu_capital_ter`, `ciu_deptocol_id`) VALUES ('5,347','Heliconia',0,0,3);</v>
      </c>
    </row>
    <row r="432" spans="1:8" x14ac:dyDescent="0.25">
      <c r="A432">
        <v>431</v>
      </c>
      <c r="B432" t="s">
        <v>1028</v>
      </c>
      <c r="C432">
        <v>54.347000000000001</v>
      </c>
      <c r="D432">
        <f>VLOOKUP(VLOOKUP(C432,Departamentos_y_municipios_de_C!$A$2:$G$1124,5,0),'Departamentos DANE'!$A$3:$B$35,2,0)</f>
        <v>25</v>
      </c>
      <c r="E432">
        <v>0</v>
      </c>
      <c r="F432">
        <v>0</v>
      </c>
      <c r="H432" t="str">
        <f t="shared" si="6"/>
        <v>INSERT INTO `ciudadcol`(`ciu_cod_dane`, `ciu_nombre`, `ciu_capital_dep`, `ciu_capital_ter`, `ciu_deptocol_id`) VALUES ('54,347','Herrán',0,0,25);</v>
      </c>
    </row>
    <row r="433" spans="1:8" x14ac:dyDescent="0.25">
      <c r="A433">
        <v>432</v>
      </c>
      <c r="B433" t="s">
        <v>842</v>
      </c>
      <c r="C433">
        <v>73.346999999999994</v>
      </c>
      <c r="D433">
        <f>VLOOKUP(VLOOKUP(C433,Departamentos_y_municipios_de_C!$A$2:$G$1124,5,0),'Departamentos DANE'!$A$3:$B$35,2,0)</f>
        <v>31</v>
      </c>
      <c r="E433">
        <v>0</v>
      </c>
      <c r="F433">
        <v>0</v>
      </c>
      <c r="H433" t="str">
        <f t="shared" si="6"/>
        <v>INSERT INTO `ciudadcol`(`ciu_cod_dane`, `ciu_nombre`, `ciu_capital_dep`, `ciu_capital_ter`, `ciu_deptocol_id`) VALUES ('73,347','Herveo',0,0,31);</v>
      </c>
    </row>
    <row r="434" spans="1:8" x14ac:dyDescent="0.25">
      <c r="A434">
        <v>433</v>
      </c>
      <c r="B434" t="s">
        <v>63</v>
      </c>
      <c r="C434">
        <v>5.3529999999999998</v>
      </c>
      <c r="D434">
        <f>VLOOKUP(VLOOKUP(C434,Departamentos_y_municipios_de_C!$A$2:$G$1124,5,0),'Departamentos DANE'!$A$3:$B$35,2,0)</f>
        <v>3</v>
      </c>
      <c r="E434">
        <v>0</v>
      </c>
      <c r="F434">
        <v>0</v>
      </c>
      <c r="H434" t="str">
        <f t="shared" si="6"/>
        <v>INSERT INTO `ciudadcol`(`ciu_cod_dane`, `ciu_nombre`, `ciu_capital_dep`, `ciu_capital_ter`, `ciu_deptocol_id`) VALUES ('5,353','Hispania',0,0,3);</v>
      </c>
    </row>
    <row r="435" spans="1:8" x14ac:dyDescent="0.25">
      <c r="A435">
        <v>434</v>
      </c>
      <c r="B435" t="s">
        <v>595</v>
      </c>
      <c r="C435">
        <v>41.348999999999997</v>
      </c>
      <c r="D435">
        <f>VLOOKUP(VLOOKUP(C435,Departamentos_y_municipios_de_C!$A$2:$G$1124,5,0),'Departamentos DANE'!$A$3:$B$35,2,0)</f>
        <v>20</v>
      </c>
      <c r="E435">
        <v>0</v>
      </c>
      <c r="F435">
        <v>0</v>
      </c>
      <c r="H435" t="str">
        <f t="shared" si="6"/>
        <v>INSERT INTO `ciudadcol`(`ciu_cod_dane`, `ciu_nombre`, `ciu_capital_dep`, `ciu_capital_ter`, `ciu_deptocol_id`) VALUES ('41,349','Hobo',0,0,20);</v>
      </c>
    </row>
    <row r="436" spans="1:8" x14ac:dyDescent="0.25">
      <c r="A436">
        <v>435</v>
      </c>
      <c r="B436" t="s">
        <v>843</v>
      </c>
      <c r="C436">
        <v>73.349000000000004</v>
      </c>
      <c r="D436">
        <f>VLOOKUP(VLOOKUP(C436,Departamentos_y_municipios_de_C!$A$2:$G$1124,5,0),'Departamentos DANE'!$A$3:$B$35,2,0)</f>
        <v>31</v>
      </c>
      <c r="E436">
        <v>0</v>
      </c>
      <c r="F436">
        <v>0</v>
      </c>
      <c r="H436" t="str">
        <f t="shared" si="6"/>
        <v>INSERT INTO `ciudadcol`(`ciu_cod_dane`, `ciu_nombre`, `ciu_capital_dep`, `ciu_capital_ter`, `ciu_deptocol_id`) VALUES ('73,349','Honda',0,0,31);</v>
      </c>
    </row>
    <row r="437" spans="1:8" x14ac:dyDescent="0.25">
      <c r="A437">
        <v>436</v>
      </c>
      <c r="B437" t="s">
        <v>213</v>
      </c>
      <c r="C437">
        <v>73.001000000000005</v>
      </c>
      <c r="D437">
        <f>VLOOKUP(VLOOKUP(C437,Departamentos_y_municipios_de_C!$A$2:$G$1124,5,0),'Departamentos DANE'!$A$3:$B$35,2,0)</f>
        <v>31</v>
      </c>
      <c r="E437">
        <v>1</v>
      </c>
      <c r="F437">
        <v>0</v>
      </c>
      <c r="H437" t="str">
        <f t="shared" si="6"/>
        <v>INSERT INTO `ciudadcol`(`ciu_cod_dane`, `ciu_nombre`, `ciu_capital_dep`, `ciu_capital_ter`, `ciu_deptocol_id`) VALUES ('73,001','Ibagué',1,0,31);</v>
      </c>
    </row>
    <row r="438" spans="1:8" x14ac:dyDescent="0.25">
      <c r="A438">
        <v>437</v>
      </c>
      <c r="B438" t="s">
        <v>844</v>
      </c>
      <c r="C438">
        <v>73.352000000000004</v>
      </c>
      <c r="D438">
        <f>VLOOKUP(VLOOKUP(C438,Departamentos_y_municipios_de_C!$A$2:$G$1124,5,0),'Departamentos DANE'!$A$3:$B$35,2,0)</f>
        <v>31</v>
      </c>
      <c r="E438">
        <v>0</v>
      </c>
      <c r="F438">
        <v>0</v>
      </c>
      <c r="H438" t="str">
        <f t="shared" si="6"/>
        <v>INSERT INTO `ciudadcol`(`ciu_cod_dane`, `ciu_nombre`, `ciu_capital_dep`, `ciu_capital_ter`, `ciu_deptocol_id`) VALUES ('73,352','Icononzo',0,0,31);</v>
      </c>
    </row>
    <row r="439" spans="1:8" x14ac:dyDescent="0.25">
      <c r="A439">
        <v>438</v>
      </c>
      <c r="B439" t="s">
        <v>695</v>
      </c>
      <c r="C439">
        <v>52.351999999999997</v>
      </c>
      <c r="D439">
        <f>VLOOKUP(VLOOKUP(C439,Departamentos_y_municipios_de_C!$A$2:$G$1124,5,0),'Departamentos DANE'!$A$3:$B$35,2,0)</f>
        <v>24</v>
      </c>
      <c r="E439">
        <v>0</v>
      </c>
      <c r="F439">
        <v>0</v>
      </c>
      <c r="H439" t="str">
        <f t="shared" si="6"/>
        <v>INSERT INTO `ciudadcol`(`ciu_cod_dane`, `ciu_nombre`, `ciu_capital_dep`, `ciu_capital_ter`, `ciu_deptocol_id`) VALUES ('52,352','Iles',0,0,24);</v>
      </c>
    </row>
    <row r="440" spans="1:8" x14ac:dyDescent="0.25">
      <c r="A440">
        <v>439</v>
      </c>
      <c r="B440" t="s">
        <v>696</v>
      </c>
      <c r="C440">
        <v>52.353999999999999</v>
      </c>
      <c r="D440">
        <f>VLOOKUP(VLOOKUP(C440,Departamentos_y_municipios_de_C!$A$2:$G$1124,5,0),'Departamentos DANE'!$A$3:$B$35,2,0)</f>
        <v>24</v>
      </c>
      <c r="E440">
        <v>0</v>
      </c>
      <c r="F440">
        <v>0</v>
      </c>
      <c r="H440" t="str">
        <f t="shared" si="6"/>
        <v>INSERT INTO `ciudadcol`(`ciu_cod_dane`, `ciu_nombre`, `ciu_capital_dep`, `ciu_capital_ter`, `ciu_deptocol_id`) VALUES ('52,354','Imués',0,0,24);</v>
      </c>
    </row>
    <row r="441" spans="1:8" x14ac:dyDescent="0.25">
      <c r="A441">
        <v>440</v>
      </c>
      <c r="B441" t="s">
        <v>897</v>
      </c>
      <c r="C441">
        <v>94.001000000000005</v>
      </c>
      <c r="D441">
        <f>VLOOKUP(VLOOKUP(C441,Departamentos_y_municipios_de_C!$A$2:$G$1124,5,0),'Departamentos DANE'!$A$3:$B$35,2,0)</f>
        <v>18</v>
      </c>
      <c r="E441">
        <v>1</v>
      </c>
      <c r="F441">
        <v>0</v>
      </c>
      <c r="H441" t="str">
        <f t="shared" si="6"/>
        <v>INSERT INTO `ciudadcol`(`ciu_cod_dane`, `ciu_nombre`, `ciu_capital_dep`, `ciu_capital_ter`, `ciu_deptocol_id`) VALUES ('94,001','Inírida',1,0,18);</v>
      </c>
    </row>
    <row r="442" spans="1:8" x14ac:dyDescent="0.25">
      <c r="A442">
        <v>441</v>
      </c>
      <c r="B442" t="s">
        <v>375</v>
      </c>
      <c r="C442">
        <v>19.355</v>
      </c>
      <c r="D442">
        <f>VLOOKUP(VLOOKUP(C442,Departamentos_y_municipios_de_C!$A$2:$G$1124,5,0),'Departamentos DANE'!$A$3:$B$35,2,0)</f>
        <v>13</v>
      </c>
      <c r="E442">
        <v>0</v>
      </c>
      <c r="F442">
        <v>0</v>
      </c>
      <c r="H442" t="str">
        <f t="shared" si="6"/>
        <v>INSERT INTO `ciudadcol`(`ciu_cod_dane`, `ciu_nombre`, `ciu_capital_dep`, `ciu_capital_ter`, `ciu_deptocol_id`) VALUES ('19,355','Inzá',0,0,13);</v>
      </c>
    </row>
    <row r="443" spans="1:8" x14ac:dyDescent="0.25">
      <c r="A443">
        <v>442</v>
      </c>
      <c r="B443" t="s">
        <v>697</v>
      </c>
      <c r="C443">
        <v>52.356000000000002</v>
      </c>
      <c r="D443">
        <f>VLOOKUP(VLOOKUP(C443,Departamentos_y_municipios_de_C!$A$2:$G$1124,5,0),'Departamentos DANE'!$A$3:$B$35,2,0)</f>
        <v>24</v>
      </c>
      <c r="E443">
        <v>0</v>
      </c>
      <c r="F443">
        <v>0</v>
      </c>
      <c r="H443" t="str">
        <f t="shared" si="6"/>
        <v>INSERT INTO `ciudadcol`(`ciu_cod_dane`, `ciu_nombre`, `ciu_capital_dep`, `ciu_capital_ter`, `ciu_deptocol_id`) VALUES ('52,356','Ipiales',0,0,24);</v>
      </c>
    </row>
    <row r="444" spans="1:8" x14ac:dyDescent="0.25">
      <c r="A444">
        <v>443</v>
      </c>
      <c r="B444" t="s">
        <v>596</v>
      </c>
      <c r="C444">
        <v>41.356999999999999</v>
      </c>
      <c r="D444">
        <f>VLOOKUP(VLOOKUP(C444,Departamentos_y_municipios_de_C!$A$2:$G$1124,5,0),'Departamentos DANE'!$A$3:$B$35,2,0)</f>
        <v>20</v>
      </c>
      <c r="E444">
        <v>0</v>
      </c>
      <c r="F444">
        <v>0</v>
      </c>
      <c r="H444" t="str">
        <f t="shared" si="6"/>
        <v>INSERT INTO `ciudadcol`(`ciu_cod_dane`, `ciu_nombre`, `ciu_capital_dep`, `ciu_capital_ter`, `ciu_deptocol_id`) VALUES ('41,357','Iquira',0,0,20);</v>
      </c>
    </row>
    <row r="445" spans="1:8" x14ac:dyDescent="0.25">
      <c r="A445">
        <v>444</v>
      </c>
      <c r="B445" t="s">
        <v>597</v>
      </c>
      <c r="C445">
        <v>41.359000000000002</v>
      </c>
      <c r="D445">
        <f>VLOOKUP(VLOOKUP(C445,Departamentos_y_municipios_de_C!$A$2:$G$1124,5,0),'Departamentos DANE'!$A$3:$B$35,2,0)</f>
        <v>20</v>
      </c>
      <c r="E445">
        <v>0</v>
      </c>
      <c r="F445">
        <v>0</v>
      </c>
      <c r="H445" t="str">
        <f t="shared" si="6"/>
        <v>INSERT INTO `ciudadcol`(`ciu_cod_dane`, `ciu_nombre`, `ciu_capital_dep`, `ciu_capital_ter`, `ciu_deptocol_id`) VALUES ('41,359','Isnos',0,0,20);</v>
      </c>
    </row>
    <row r="446" spans="1:8" x14ac:dyDescent="0.25">
      <c r="A446">
        <v>445</v>
      </c>
      <c r="B446" t="s">
        <v>690</v>
      </c>
      <c r="C446">
        <v>27.361000000000001</v>
      </c>
      <c r="D446">
        <f>VLOOKUP(VLOOKUP(C446,Departamentos_y_municipios_de_C!$A$2:$G$1124,5,0),'Departamentos DANE'!$A$3:$B$35,2,0)</f>
        <v>15</v>
      </c>
      <c r="E446">
        <v>0</v>
      </c>
      <c r="F446">
        <v>0</v>
      </c>
      <c r="H446" t="str">
        <f t="shared" si="6"/>
        <v>INSERT INTO `ciudadcol`(`ciu_cod_dane`, `ciu_nombre`, `ciu_capital_dep`, `ciu_capital_ter`, `ciu_deptocol_id`) VALUES ('27,361','Istmina',0,0,15);</v>
      </c>
    </row>
    <row r="447" spans="1:8" x14ac:dyDescent="0.25">
      <c r="A447">
        <v>446</v>
      </c>
      <c r="B447" t="s">
        <v>1099</v>
      </c>
      <c r="C447">
        <v>5.36</v>
      </c>
      <c r="D447">
        <f>VLOOKUP(VLOOKUP(C447,Departamentos_y_municipios_de_C!$A$2:$G$1124,5,0),'Departamentos DANE'!$A$3:$B$35,2,0)</f>
        <v>3</v>
      </c>
      <c r="E447">
        <v>0</v>
      </c>
      <c r="F447">
        <v>0</v>
      </c>
      <c r="H447" t="str">
        <f t="shared" si="6"/>
        <v>INSERT INTO `ciudadcol`(`ciu_cod_dane`, `ciu_nombre`, `ciu_capital_dep`, `ciu_capital_ter`, `ciu_deptocol_id`) VALUES ('5,36','Itagüí',0,0,3);</v>
      </c>
    </row>
    <row r="448" spans="1:8" x14ac:dyDescent="0.25">
      <c r="A448">
        <v>447</v>
      </c>
      <c r="B448" t="s">
        <v>65</v>
      </c>
      <c r="C448">
        <v>5.3609999999999998</v>
      </c>
      <c r="D448">
        <f>VLOOKUP(VLOOKUP(C448,Departamentos_y_municipios_de_C!$A$2:$G$1124,5,0),'Departamentos DANE'!$A$3:$B$35,2,0)</f>
        <v>3</v>
      </c>
      <c r="E448">
        <v>0</v>
      </c>
      <c r="F448">
        <v>0</v>
      </c>
      <c r="H448" t="str">
        <f t="shared" si="6"/>
        <v>INSERT INTO `ciudadcol`(`ciu_cod_dane`, `ciu_nombre`, `ciu_capital_dep`, `ciu_capital_ter`, `ciu_deptocol_id`) VALUES ('5,361','Ituango',0,0,3);</v>
      </c>
    </row>
    <row r="449" spans="1:8" x14ac:dyDescent="0.25">
      <c r="A449">
        <v>448</v>
      </c>
      <c r="B449" t="s">
        <v>248</v>
      </c>
      <c r="C449">
        <v>15.362</v>
      </c>
      <c r="D449">
        <f>VLOOKUP(VLOOKUP(C449,Departamentos_y_municipios_de_C!$A$2:$G$1124,5,0),'Departamentos DANE'!$A$3:$B$35,2,0)</f>
        <v>9</v>
      </c>
      <c r="E449">
        <v>0</v>
      </c>
      <c r="F449">
        <v>0</v>
      </c>
      <c r="H449" t="str">
        <f t="shared" si="6"/>
        <v>INSERT INTO `ciudadcol`(`ciu_cod_dane`, `ciu_nombre`, `ciu_capital_dep`, `ciu_capital_ter`, `ciu_deptocol_id`) VALUES ('15,362','Iza',0,0,9);</v>
      </c>
    </row>
    <row r="450" spans="1:8" x14ac:dyDescent="0.25">
      <c r="A450">
        <v>449</v>
      </c>
      <c r="B450" t="s">
        <v>376</v>
      </c>
      <c r="C450">
        <v>19.364000000000001</v>
      </c>
      <c r="D450">
        <f>VLOOKUP(VLOOKUP(C450,Departamentos_y_municipios_de_C!$A$2:$G$1124,5,0),'Departamentos DANE'!$A$3:$B$35,2,0)</f>
        <v>13</v>
      </c>
      <c r="E450">
        <v>0</v>
      </c>
      <c r="F450">
        <v>0</v>
      </c>
      <c r="H450" t="str">
        <f t="shared" si="6"/>
        <v>INSERT INTO `ciudadcol`(`ciu_cod_dane`, `ciu_nombre`, `ciu_capital_dep`, `ciu_capital_ter`, `ciu_deptocol_id`) VALUES ('19,364','Jambaló',0,0,13);</v>
      </c>
    </row>
    <row r="451" spans="1:8" x14ac:dyDescent="0.25">
      <c r="A451">
        <v>450</v>
      </c>
      <c r="B451" t="s">
        <v>413</v>
      </c>
      <c r="C451">
        <v>76.364000000000004</v>
      </c>
      <c r="D451">
        <f>VLOOKUP(VLOOKUP(C451,Departamentos_y_municipios_de_C!$A$2:$G$1124,5,0),'Departamentos DANE'!$A$3:$B$35,2,0)</f>
        <v>32</v>
      </c>
      <c r="E451">
        <v>0</v>
      </c>
      <c r="F451">
        <v>0</v>
      </c>
      <c r="H451" t="str">
        <f t="shared" ref="H451:H514" si="7">CONCATENATE("INSERT INTO `ciudadcol`(`ciu_cod_dane`, `ciu_nombre`, `ciu_capital_dep`, `ciu_capital_ter`, `ciu_deptocol_id`) VALUES ('",C451,"','",B451,"',",E451,",",F451,",",D451,");")</f>
        <v>INSERT INTO `ciudadcol`(`ciu_cod_dane`, `ciu_nombre`, `ciu_capital_dep`, `ciu_capital_ter`, `ciu_deptocol_id`) VALUES ('76,364','Jamundí',0,0,32);</v>
      </c>
    </row>
    <row r="452" spans="1:8" x14ac:dyDescent="0.25">
      <c r="A452">
        <v>451</v>
      </c>
      <c r="B452" t="s">
        <v>389</v>
      </c>
      <c r="C452">
        <v>5.3639999999999999</v>
      </c>
      <c r="D452">
        <f>VLOOKUP(VLOOKUP(C452,Departamentos_y_municipios_de_C!$A$2:$G$1124,5,0),'Departamentos DANE'!$A$3:$B$35,2,0)</f>
        <v>3</v>
      </c>
      <c r="E452">
        <v>0</v>
      </c>
      <c r="F452">
        <v>0</v>
      </c>
      <c r="H452" t="str">
        <f t="shared" si="7"/>
        <v>INSERT INTO `ciudadcol`(`ciu_cod_dane`, `ciu_nombre`, `ciu_capital_dep`, `ciu_capital_ter`, `ciu_deptocol_id`) VALUES ('5,364','Jardín',0,0,3);</v>
      </c>
    </row>
    <row r="453" spans="1:8" x14ac:dyDescent="0.25">
      <c r="A453">
        <v>452</v>
      </c>
      <c r="B453" t="s">
        <v>249</v>
      </c>
      <c r="C453">
        <v>15.367000000000001</v>
      </c>
      <c r="D453">
        <f>VLOOKUP(VLOOKUP(C453,Departamentos_y_municipios_de_C!$A$2:$G$1124,5,0),'Departamentos DANE'!$A$3:$B$35,2,0)</f>
        <v>9</v>
      </c>
      <c r="E453">
        <v>0</v>
      </c>
      <c r="F453">
        <v>0</v>
      </c>
      <c r="H453" t="str">
        <f t="shared" si="7"/>
        <v>INSERT INTO `ciudadcol`(`ciu_cod_dane`, `ciu_nombre`, `ciu_capital_dep`, `ciu_capital_ter`, `ciu_deptocol_id`) VALUES ('15,367','Jenesano',0,0,9);</v>
      </c>
    </row>
    <row r="454" spans="1:8" x14ac:dyDescent="0.25">
      <c r="A454">
        <v>453</v>
      </c>
      <c r="B454" t="s">
        <v>68</v>
      </c>
      <c r="C454">
        <v>5.3680000000000003</v>
      </c>
      <c r="D454">
        <f>VLOOKUP(VLOOKUP(C454,Departamentos_y_municipios_de_C!$A$2:$G$1124,5,0),'Departamentos DANE'!$A$3:$B$35,2,0)</f>
        <v>3</v>
      </c>
      <c r="E454">
        <v>0</v>
      </c>
      <c r="F454">
        <v>0</v>
      </c>
      <c r="H454" t="str">
        <f t="shared" si="7"/>
        <v>INSERT INTO `ciudadcol`(`ciu_cod_dane`, `ciu_nombre`, `ciu_capital_dep`, `ciu_capital_ter`, `ciu_deptocol_id`) VALUES ('5,368','Jericó',0,0,3);</v>
      </c>
    </row>
    <row r="455" spans="1:8" x14ac:dyDescent="0.25">
      <c r="A455">
        <v>454</v>
      </c>
      <c r="B455" t="s">
        <v>68</v>
      </c>
      <c r="C455">
        <v>15.368</v>
      </c>
      <c r="D455">
        <f>VLOOKUP(VLOOKUP(C455,Departamentos_y_municipios_de_C!$A$2:$G$1124,5,0),'Departamentos DANE'!$A$3:$B$35,2,0)</f>
        <v>9</v>
      </c>
      <c r="E455">
        <v>0</v>
      </c>
      <c r="F455">
        <v>0</v>
      </c>
      <c r="H455" t="str">
        <f t="shared" si="7"/>
        <v>INSERT INTO `ciudadcol`(`ciu_cod_dane`, `ciu_nombre`, `ciu_capital_dep`, `ciu_capital_ter`, `ciu_deptocol_id`) VALUES ('15,368','Jericó',0,0,9);</v>
      </c>
    </row>
    <row r="456" spans="1:8" x14ac:dyDescent="0.25">
      <c r="A456">
        <v>455</v>
      </c>
      <c r="B456" t="s">
        <v>491</v>
      </c>
      <c r="C456">
        <v>25.367999999999999</v>
      </c>
      <c r="D456">
        <f>VLOOKUP(VLOOKUP(C456,Departamentos_y_municipios_de_C!$A$2:$G$1124,5,0),'Departamentos DANE'!$A$3:$B$35,2,0)</f>
        <v>17</v>
      </c>
      <c r="E456">
        <v>0</v>
      </c>
      <c r="F456">
        <v>0</v>
      </c>
      <c r="H456" t="str">
        <f t="shared" si="7"/>
        <v>INSERT INTO `ciudadcol`(`ciu_cod_dane`, `ciu_nombre`, `ciu_capital_dep`, `ciu_capital_ter`, `ciu_deptocol_id`) VALUES ('25,368','Jerusalén',0,0,17);</v>
      </c>
    </row>
    <row r="457" spans="1:8" x14ac:dyDescent="0.25">
      <c r="A457">
        <v>456</v>
      </c>
      <c r="B457" t="s">
        <v>778</v>
      </c>
      <c r="C457">
        <v>68.367999999999995</v>
      </c>
      <c r="D457">
        <f>VLOOKUP(VLOOKUP(C457,Departamentos_y_municipios_de_C!$A$2:$G$1124,5,0),'Departamentos DANE'!$A$3:$B$35,2,0)</f>
        <v>29</v>
      </c>
      <c r="E457">
        <v>0</v>
      </c>
      <c r="F457">
        <v>0</v>
      </c>
      <c r="H457" t="str">
        <f t="shared" si="7"/>
        <v>INSERT INTO `ciudadcol`(`ciu_cod_dane`, `ciu_nombre`, `ciu_capital_dep`, `ciu_capital_ter`, `ciu_deptocol_id`) VALUES ('68,368','Jesús María',0,0,29);</v>
      </c>
    </row>
    <row r="458" spans="1:8" x14ac:dyDescent="0.25">
      <c r="A458">
        <v>457</v>
      </c>
      <c r="B458" t="s">
        <v>779</v>
      </c>
      <c r="C458">
        <v>68.37</v>
      </c>
      <c r="D458">
        <f>VLOOKUP(VLOOKUP(C458,Departamentos_y_municipios_de_C!$A$2:$G$1124,5,0),'Departamentos DANE'!$A$3:$B$35,2,0)</f>
        <v>29</v>
      </c>
      <c r="E458">
        <v>0</v>
      </c>
      <c r="F458">
        <v>0</v>
      </c>
      <c r="H458" t="str">
        <f t="shared" si="7"/>
        <v>INSERT INTO `ciudadcol`(`ciu_cod_dane`, `ciu_nombre`, `ciu_capital_dep`, `ciu_capital_ter`, `ciu_deptocol_id`) VALUES ('68,37','Jordán',0,0,29);</v>
      </c>
    </row>
    <row r="459" spans="1:8" x14ac:dyDescent="0.25">
      <c r="A459">
        <v>458</v>
      </c>
      <c r="B459" t="s">
        <v>919</v>
      </c>
      <c r="C459">
        <v>8.3719999999999999</v>
      </c>
      <c r="D459">
        <f>VLOOKUP(VLOOKUP(C459,Departamentos_y_municipios_de_C!$A$2:$G$1124,5,0),'Departamentos DANE'!$A$3:$B$35,2,0)</f>
        <v>6</v>
      </c>
      <c r="E459">
        <v>0</v>
      </c>
      <c r="F459">
        <v>0</v>
      </c>
      <c r="H459" t="str">
        <f t="shared" si="7"/>
        <v>INSERT INTO `ciudadcol`(`ciu_cod_dane`, `ciu_nombre`, `ciu_capital_dep`, `ciu_capital_ter`, `ciu_deptocol_id`) VALUES ('8,372','Juan de Acosta',0,0,6);</v>
      </c>
    </row>
    <row r="460" spans="1:8" x14ac:dyDescent="0.25">
      <c r="A460">
        <v>459</v>
      </c>
      <c r="B460" t="s">
        <v>492</v>
      </c>
      <c r="C460">
        <v>25.372</v>
      </c>
      <c r="D460">
        <f>VLOOKUP(VLOOKUP(C460,Departamentos_y_municipios_de_C!$A$2:$G$1124,5,0),'Departamentos DANE'!$A$3:$B$35,2,0)</f>
        <v>17</v>
      </c>
      <c r="E460">
        <v>0</v>
      </c>
      <c r="F460">
        <v>0</v>
      </c>
      <c r="H460" t="str">
        <f t="shared" si="7"/>
        <v>INSERT INTO `ciudadcol`(`ciu_cod_dane`, `ciu_nombre`, `ciu_capital_dep`, `ciu_capital_ter`, `ciu_deptocol_id`) VALUES ('25,372','Junín',0,0,17);</v>
      </c>
    </row>
    <row r="461" spans="1:8" x14ac:dyDescent="0.25">
      <c r="A461">
        <v>460</v>
      </c>
      <c r="B461" t="s">
        <v>570</v>
      </c>
      <c r="C461">
        <v>27.372</v>
      </c>
      <c r="D461">
        <f>VLOOKUP(VLOOKUP(C461,Departamentos_y_municipios_de_C!$A$2:$G$1124,5,0),'Departamentos DANE'!$A$3:$B$35,2,0)</f>
        <v>15</v>
      </c>
      <c r="E461">
        <v>0</v>
      </c>
      <c r="F461">
        <v>0</v>
      </c>
      <c r="H461" t="str">
        <f t="shared" si="7"/>
        <v>INSERT INTO `ciudadcol`(`ciu_cod_dane`, `ciu_nombre`, `ciu_capital_dep`, `ciu_capital_ter`, `ciu_deptocol_id`) VALUES ('27,372','Juradó',0,0,15);</v>
      </c>
    </row>
    <row r="462" spans="1:8" x14ac:dyDescent="0.25">
      <c r="A462">
        <v>461</v>
      </c>
      <c r="B462" t="s">
        <v>464</v>
      </c>
      <c r="C462">
        <v>23.35</v>
      </c>
      <c r="D462">
        <f>VLOOKUP(VLOOKUP(C462,Departamentos_y_municipios_de_C!$A$2:$G$1124,5,0),'Departamentos DANE'!$A$3:$B$35,2,0)</f>
        <v>16</v>
      </c>
      <c r="E462">
        <v>0</v>
      </c>
      <c r="F462">
        <v>0</v>
      </c>
      <c r="H462" t="str">
        <f t="shared" si="7"/>
        <v>INSERT INTO `ciudadcol`(`ciu_cod_dane`, `ciu_nombre`, `ciu_capital_dep`, `ciu_capital_ter`, `ciu_deptocol_id`) VALUES ('23,35','La Apartada',0,0,16);</v>
      </c>
    </row>
    <row r="463" spans="1:8" x14ac:dyDescent="0.25">
      <c r="A463">
        <v>462</v>
      </c>
      <c r="B463" t="s">
        <v>598</v>
      </c>
      <c r="C463">
        <v>41.378</v>
      </c>
      <c r="D463">
        <f>VLOOKUP(VLOOKUP(C463,Departamentos_y_municipios_de_C!$A$2:$G$1124,5,0),'Departamentos DANE'!$A$3:$B$35,2,0)</f>
        <v>20</v>
      </c>
      <c r="E463">
        <v>0</v>
      </c>
      <c r="F463">
        <v>0</v>
      </c>
      <c r="H463" t="str">
        <f t="shared" si="7"/>
        <v>INSERT INTO `ciudadcol`(`ciu_cod_dane`, `ciu_nombre`, `ciu_capital_dep`, `ciu_capital_ter`, `ciu_deptocol_id`) VALUES ('41,378','La Argentina',0,0,20);</v>
      </c>
    </row>
    <row r="464" spans="1:8" x14ac:dyDescent="0.25">
      <c r="A464">
        <v>463</v>
      </c>
      <c r="B464" t="s">
        <v>780</v>
      </c>
      <c r="C464">
        <v>68.376999999999995</v>
      </c>
      <c r="D464">
        <f>VLOOKUP(VLOOKUP(C464,Departamentos_y_municipios_de_C!$A$2:$G$1124,5,0),'Departamentos DANE'!$A$3:$B$35,2,0)</f>
        <v>29</v>
      </c>
      <c r="E464">
        <v>0</v>
      </c>
      <c r="F464">
        <v>0</v>
      </c>
      <c r="H464" t="str">
        <f t="shared" si="7"/>
        <v>INSERT INTO `ciudadcol`(`ciu_cod_dane`, `ciu_nombre`, `ciu_capital_dep`, `ciu_capital_ter`, `ciu_deptocol_id`) VALUES ('68,377','La Belleza',0,0,29);</v>
      </c>
    </row>
    <row r="465" spans="1:8" x14ac:dyDescent="0.25">
      <c r="A465">
        <v>464</v>
      </c>
      <c r="B465" t="s">
        <v>493</v>
      </c>
      <c r="C465">
        <v>25.376999999999999</v>
      </c>
      <c r="D465">
        <f>VLOOKUP(VLOOKUP(C465,Departamentos_y_municipios_de_C!$A$2:$G$1124,5,0),'Departamentos DANE'!$A$3:$B$35,2,0)</f>
        <v>17</v>
      </c>
      <c r="E465">
        <v>0</v>
      </c>
      <c r="F465">
        <v>0</v>
      </c>
      <c r="H465" t="str">
        <f t="shared" si="7"/>
        <v>INSERT INTO `ciudadcol`(`ciu_cod_dane`, `ciu_nombre`, `ciu_capital_dep`, `ciu_capital_ter`, `ciu_deptocol_id`) VALUES ('25,377','La Calera',0,0,17);</v>
      </c>
    </row>
    <row r="466" spans="1:8" x14ac:dyDescent="0.25">
      <c r="A466">
        <v>465</v>
      </c>
      <c r="B466" t="s">
        <v>251</v>
      </c>
      <c r="C466">
        <v>15.38</v>
      </c>
      <c r="D466">
        <f>VLOOKUP(VLOOKUP(C466,Departamentos_y_municipios_de_C!$A$2:$G$1124,5,0),'Departamentos DANE'!$A$3:$B$35,2,0)</f>
        <v>9</v>
      </c>
      <c r="E466">
        <v>0</v>
      </c>
      <c r="F466">
        <v>0</v>
      </c>
      <c r="H466" t="str">
        <f t="shared" si="7"/>
        <v>INSERT INTO `ciudadcol`(`ciu_cod_dane`, `ciu_nombre`, `ciu_capital_dep`, `ciu_capital_ter`, `ciu_deptocol_id`) VALUES ('15,38','La Capilla',0,0,9);</v>
      </c>
    </row>
    <row r="467" spans="1:8" x14ac:dyDescent="0.25">
      <c r="A467">
        <v>466</v>
      </c>
      <c r="B467" t="s">
        <v>69</v>
      </c>
      <c r="C467">
        <v>5.3760000000000003</v>
      </c>
      <c r="D467">
        <f>VLOOKUP(VLOOKUP(C467,Departamentos_y_municipios_de_C!$A$2:$G$1124,5,0),'Departamentos DANE'!$A$3:$B$35,2,0)</f>
        <v>3</v>
      </c>
      <c r="E467">
        <v>0</v>
      </c>
      <c r="F467">
        <v>0</v>
      </c>
      <c r="H467" t="str">
        <f t="shared" si="7"/>
        <v>INSERT INTO `ciudadcol`(`ciu_cod_dane`, `ciu_nombre`, `ciu_capital_dep`, `ciu_capital_ter`, `ciu_deptocol_id`) VALUES ('5,376','La Ceja',0,0,3);</v>
      </c>
    </row>
    <row r="468" spans="1:8" x14ac:dyDescent="0.25">
      <c r="A468">
        <v>467</v>
      </c>
      <c r="B468" t="s">
        <v>741</v>
      </c>
      <c r="C468">
        <v>66.382999999999996</v>
      </c>
      <c r="D468">
        <f>VLOOKUP(VLOOKUP(C468,Departamentos_y_municipios_de_C!$A$2:$G$1124,5,0),'Departamentos DANE'!$A$3:$B$35,2,0)</f>
        <v>28</v>
      </c>
      <c r="E468">
        <v>0</v>
      </c>
      <c r="F468">
        <v>0</v>
      </c>
      <c r="H468" t="str">
        <f t="shared" si="7"/>
        <v>INSERT INTO `ciudadcol`(`ciu_cod_dane`, `ciu_nombre`, `ciu_capital_dep`, `ciu_capital_ter`, `ciu_deptocol_id`) VALUES ('66,383','La Celia',0,0,28);</v>
      </c>
    </row>
    <row r="469" spans="1:8" x14ac:dyDescent="0.25">
      <c r="A469">
        <v>468</v>
      </c>
      <c r="B469" t="s">
        <v>890</v>
      </c>
      <c r="C469">
        <v>91.405000000000001</v>
      </c>
      <c r="D469">
        <f>VLOOKUP(VLOOKUP(C469,Departamentos_y_municipios_de_C!$A$2:$G$1124,5,0),'Departamentos DANE'!$A$3:$B$35,2,0)</f>
        <v>2</v>
      </c>
      <c r="E469">
        <v>0</v>
      </c>
      <c r="F469">
        <v>0</v>
      </c>
      <c r="H469" t="str">
        <f t="shared" si="7"/>
        <v>INSERT INTO `ciudadcol`(`ciu_cod_dane`, `ciu_nombre`, `ciu_capital_dep`, `ciu_capital_ter`, `ciu_deptocol_id`) VALUES ('91,405','La Chorrera',0,0,2);</v>
      </c>
    </row>
    <row r="470" spans="1:8" x14ac:dyDescent="0.25">
      <c r="A470">
        <v>469</v>
      </c>
      <c r="B470" t="s">
        <v>698</v>
      </c>
      <c r="C470">
        <v>52.378</v>
      </c>
      <c r="D470">
        <f>VLOOKUP(VLOOKUP(C470,Departamentos_y_municipios_de_C!$A$2:$G$1124,5,0),'Departamentos DANE'!$A$3:$B$35,2,0)</f>
        <v>24</v>
      </c>
      <c r="E470">
        <v>0</v>
      </c>
      <c r="F470">
        <v>0</v>
      </c>
      <c r="H470" t="str">
        <f t="shared" si="7"/>
        <v>INSERT INTO `ciudadcol`(`ciu_cod_dane`, `ciu_nombre`, `ciu_capital_dep`, `ciu_capital_ter`, `ciu_deptocol_id`) VALUES ('52,378','La Cruz',0,0,24);</v>
      </c>
    </row>
    <row r="471" spans="1:8" x14ac:dyDescent="0.25">
      <c r="A471">
        <v>470</v>
      </c>
      <c r="B471" t="s">
        <v>1061</v>
      </c>
      <c r="C471">
        <v>76.376999999999995</v>
      </c>
      <c r="D471">
        <f>VLOOKUP(VLOOKUP(C471,Departamentos_y_municipios_de_C!$A$2:$G$1124,5,0),'Departamentos DANE'!$A$3:$B$35,2,0)</f>
        <v>32</v>
      </c>
      <c r="E471">
        <v>0</v>
      </c>
      <c r="F471">
        <v>0</v>
      </c>
      <c r="H471" t="str">
        <f t="shared" si="7"/>
        <v>INSERT INTO `ciudadcol`(`ciu_cod_dane`, `ciu_nombre`, `ciu_capital_dep`, `ciu_capital_ter`, `ciu_deptocol_id`) VALUES ('76,377','La Cumbre',0,0,32);</v>
      </c>
    </row>
    <row r="472" spans="1:8" x14ac:dyDescent="0.25">
      <c r="A472">
        <v>471</v>
      </c>
      <c r="B472" t="s">
        <v>331</v>
      </c>
      <c r="C472">
        <v>17.38</v>
      </c>
      <c r="D472">
        <f>VLOOKUP(VLOOKUP(C472,Departamentos_y_municipios_de_C!$A$2:$G$1124,5,0),'Departamentos DANE'!$A$3:$B$35,2,0)</f>
        <v>10</v>
      </c>
      <c r="E472">
        <v>0</v>
      </c>
      <c r="F472">
        <v>0</v>
      </c>
      <c r="H472" t="str">
        <f t="shared" si="7"/>
        <v>INSERT INTO `ciudadcol`(`ciu_cod_dane`, `ciu_nombre`, `ciu_capital_dep`, `ciu_capital_ter`, `ciu_deptocol_id`) VALUES ('17,38','La Dorada',0,0,10);</v>
      </c>
    </row>
    <row r="473" spans="1:8" x14ac:dyDescent="0.25">
      <c r="A473">
        <v>472</v>
      </c>
      <c r="B473" t="s">
        <v>1039</v>
      </c>
      <c r="C473">
        <v>54.384999999999998</v>
      </c>
      <c r="D473">
        <f>VLOOKUP(VLOOKUP(C473,Departamentos_y_municipios_de_C!$A$2:$G$1124,5,0),'Departamentos DANE'!$A$3:$B$35,2,0)</f>
        <v>25</v>
      </c>
      <c r="E473">
        <v>0</v>
      </c>
      <c r="F473">
        <v>0</v>
      </c>
      <c r="H473" t="str">
        <f t="shared" si="7"/>
        <v>INSERT INTO `ciudadcol`(`ciu_cod_dane`, `ciu_nombre`, `ciu_capital_dep`, `ciu_capital_ter`, `ciu_deptocol_id`) VALUES ('54,385','La Esperanza',0,0,25);</v>
      </c>
    </row>
    <row r="474" spans="1:8" x14ac:dyDescent="0.25">
      <c r="A474">
        <v>473</v>
      </c>
      <c r="B474" t="s">
        <v>70</v>
      </c>
      <c r="C474">
        <v>5.38</v>
      </c>
      <c r="D474">
        <f>VLOOKUP(VLOOKUP(C474,Departamentos_y_municipios_de_C!$A$2:$G$1124,5,0),'Departamentos DANE'!$A$3:$B$35,2,0)</f>
        <v>3</v>
      </c>
      <c r="E474">
        <v>0</v>
      </c>
      <c r="F474">
        <v>0</v>
      </c>
      <c r="H474" t="str">
        <f t="shared" si="7"/>
        <v>INSERT INTO `ciudadcol`(`ciu_cod_dane`, `ciu_nombre`, `ciu_capital_dep`, `ciu_capital_ter`, `ciu_deptocol_id`) VALUES ('5,38','La Estrella',0,0,3);</v>
      </c>
    </row>
    <row r="475" spans="1:8" x14ac:dyDescent="0.25">
      <c r="A475">
        <v>474</v>
      </c>
      <c r="B475" t="s">
        <v>699</v>
      </c>
      <c r="C475">
        <v>52.381</v>
      </c>
      <c r="D475">
        <f>VLOOKUP(VLOOKUP(C475,Departamentos_y_municipios_de_C!$A$2:$G$1124,5,0),'Departamentos DANE'!$A$3:$B$35,2,0)</f>
        <v>24</v>
      </c>
      <c r="E475">
        <v>0</v>
      </c>
      <c r="F475">
        <v>0</v>
      </c>
      <c r="H475" t="str">
        <f t="shared" si="7"/>
        <v>INSERT INTO `ciudadcol`(`ciu_cod_dane`, `ciu_nombre`, `ciu_capital_dep`, `ciu_capital_ter`, `ciu_deptocol_id`) VALUES ('52,381','La Florida',0,0,24);</v>
      </c>
    </row>
    <row r="476" spans="1:8" x14ac:dyDescent="0.25">
      <c r="A476">
        <v>475</v>
      </c>
      <c r="B476" t="s">
        <v>412</v>
      </c>
      <c r="C476">
        <v>20.382999999999999</v>
      </c>
      <c r="D476">
        <f>VLOOKUP(VLOOKUP(C476,Departamentos_y_municipios_de_C!$A$2:$G$1124,5,0),'Departamentos DANE'!$A$3:$B$35,2,0)</f>
        <v>14</v>
      </c>
      <c r="E476">
        <v>0</v>
      </c>
      <c r="F476">
        <v>0</v>
      </c>
      <c r="H476" t="str">
        <f t="shared" si="7"/>
        <v>INSERT INTO `ciudadcol`(`ciu_cod_dane`, `ciu_nombre`, `ciu_capital_dep`, `ciu_capital_ter`, `ciu_deptocol_id`) VALUES ('20,383','La Gloria',0,0,14);</v>
      </c>
    </row>
    <row r="477" spans="1:8" x14ac:dyDescent="0.25">
      <c r="A477">
        <v>476</v>
      </c>
      <c r="B477" t="s">
        <v>901</v>
      </c>
      <c r="C477">
        <v>94.885000000000005</v>
      </c>
      <c r="D477">
        <f>VLOOKUP(VLOOKUP(C477,Departamentos_y_municipios_de_C!$A$2:$G$1124,5,0),'Departamentos DANE'!$A$3:$B$35,2,0)</f>
        <v>18</v>
      </c>
      <c r="E477">
        <v>0</v>
      </c>
      <c r="F477">
        <v>0</v>
      </c>
      <c r="H477" t="str">
        <f t="shared" si="7"/>
        <v>INSERT INTO `ciudadcol`(`ciu_cod_dane`, `ciu_nombre`, `ciu_capital_dep`, `ciu_capital_ter`, `ciu_deptocol_id`) VALUES ('94,885','La Guadalupe',0,0,18);</v>
      </c>
    </row>
    <row r="478" spans="1:8" x14ac:dyDescent="0.25">
      <c r="A478">
        <v>477</v>
      </c>
      <c r="B478" t="s">
        <v>955</v>
      </c>
      <c r="C478">
        <v>20.399999999999999</v>
      </c>
      <c r="D478">
        <f>VLOOKUP(VLOOKUP(C478,Departamentos_y_municipios_de_C!$A$2:$G$1124,5,0),'Departamentos DANE'!$A$3:$B$35,2,0)</f>
        <v>14</v>
      </c>
      <c r="E478">
        <v>0</v>
      </c>
      <c r="F478">
        <v>0</v>
      </c>
      <c r="H478" t="str">
        <f t="shared" si="7"/>
        <v>INSERT INTO `ciudadcol`(`ciu_cod_dane`, `ciu_nombre`, `ciu_capital_dep`, `ciu_capital_ter`, `ciu_deptocol_id`) VALUES ('20,4','La Jagua de Ibirico',0,0,14);</v>
      </c>
    </row>
    <row r="479" spans="1:8" x14ac:dyDescent="0.25">
      <c r="A479">
        <v>478</v>
      </c>
      <c r="B479" t="s">
        <v>954</v>
      </c>
      <c r="C479">
        <v>44.42</v>
      </c>
      <c r="D479">
        <f>VLOOKUP(VLOOKUP(C479,Departamentos_y_municipios_de_C!$A$2:$G$1124,5,0),'Departamentos DANE'!$A$3:$B$35,2,0)</f>
        <v>21</v>
      </c>
      <c r="E479">
        <v>0</v>
      </c>
      <c r="F479">
        <v>0</v>
      </c>
      <c r="H479" t="str">
        <f t="shared" si="7"/>
        <v>INSERT INTO `ciudadcol`(`ciu_cod_dane`, `ciu_nombre`, `ciu_capital_dep`, `ciu_capital_ter`, `ciu_deptocol_id`) VALUES ('44,42','La Jagua del Pilar',0,0,21);</v>
      </c>
    </row>
    <row r="480" spans="1:8" x14ac:dyDescent="0.25">
      <c r="A480">
        <v>479</v>
      </c>
      <c r="B480" t="s">
        <v>700</v>
      </c>
      <c r="C480">
        <v>52.384999999999998</v>
      </c>
      <c r="D480">
        <f>VLOOKUP(VLOOKUP(C480,Departamentos_y_municipios_de_C!$A$2:$G$1124,5,0),'Departamentos DANE'!$A$3:$B$35,2,0)</f>
        <v>24</v>
      </c>
      <c r="E480">
        <v>0</v>
      </c>
      <c r="F480">
        <v>0</v>
      </c>
      <c r="H480" t="str">
        <f t="shared" si="7"/>
        <v>INSERT INTO `ciudadcol`(`ciu_cod_dane`, `ciu_nombre`, `ciu_capital_dep`, `ciu_capital_ter`, `ciu_deptocol_id`) VALUES ('52,385','La Llanada',0,0,24);</v>
      </c>
    </row>
    <row r="481" spans="1:8" x14ac:dyDescent="0.25">
      <c r="A481">
        <v>480</v>
      </c>
      <c r="B481" t="s">
        <v>662</v>
      </c>
      <c r="C481">
        <v>50.35</v>
      </c>
      <c r="D481">
        <f>VLOOKUP(VLOOKUP(C481,Departamentos_y_municipios_de_C!$A$2:$G$1124,5,0),'Departamentos DANE'!$A$3:$B$35,2,0)</f>
        <v>23</v>
      </c>
      <c r="E481">
        <v>0</v>
      </c>
      <c r="F481">
        <v>0</v>
      </c>
      <c r="H481" t="str">
        <f t="shared" si="7"/>
        <v>INSERT INTO `ciudadcol`(`ciu_cod_dane`, `ciu_nombre`, `ciu_capital_dep`, `ciu_capital_ter`, `ciu_deptocol_id`) VALUES ('50,35','La Macarena',0,0,23);</v>
      </c>
    </row>
    <row r="482" spans="1:8" x14ac:dyDescent="0.25">
      <c r="A482">
        <v>481</v>
      </c>
      <c r="B482" t="s">
        <v>332</v>
      </c>
      <c r="C482">
        <v>17.388000000000002</v>
      </c>
      <c r="D482">
        <f>VLOOKUP(VLOOKUP(C482,Departamentos_y_municipios_de_C!$A$2:$G$1124,5,0),'Departamentos DANE'!$A$3:$B$35,2,0)</f>
        <v>10</v>
      </c>
      <c r="E482">
        <v>0</v>
      </c>
      <c r="F482">
        <v>0</v>
      </c>
      <c r="H482" t="str">
        <f t="shared" si="7"/>
        <v>INSERT INTO `ciudadcol`(`ciu_cod_dane`, `ciu_nombre`, `ciu_capital_dep`, `ciu_capital_ter`, `ciu_deptocol_id`) VALUES ('17,388','La Merced',0,0,10);</v>
      </c>
    </row>
    <row r="483" spans="1:8" x14ac:dyDescent="0.25">
      <c r="A483">
        <v>482</v>
      </c>
      <c r="B483" t="s">
        <v>494</v>
      </c>
      <c r="C483">
        <v>25.385999999999999</v>
      </c>
      <c r="D483">
        <f>VLOOKUP(VLOOKUP(C483,Departamentos_y_municipios_de_C!$A$2:$G$1124,5,0),'Departamentos DANE'!$A$3:$B$35,2,0)</f>
        <v>17</v>
      </c>
      <c r="E483">
        <v>0</v>
      </c>
      <c r="F483">
        <v>0</v>
      </c>
      <c r="H483" t="str">
        <f t="shared" si="7"/>
        <v>INSERT INTO `ciudadcol`(`ciu_cod_dane`, `ciu_nombre`, `ciu_capital_dep`, `ciu_capital_ter`, `ciu_deptocol_id`) VALUES ('25,386','La Mesa',0,0,17);</v>
      </c>
    </row>
    <row r="484" spans="1:8" x14ac:dyDescent="0.25">
      <c r="A484">
        <v>483</v>
      </c>
      <c r="B484" t="s">
        <v>360</v>
      </c>
      <c r="C484">
        <v>18.41</v>
      </c>
      <c r="D484">
        <f>VLOOKUP(VLOOKUP(C484,Departamentos_y_municipios_de_C!$A$2:$G$1124,5,0),'Departamentos DANE'!$A$3:$B$35,2,0)</f>
        <v>11</v>
      </c>
      <c r="E484">
        <v>0</v>
      </c>
      <c r="F484">
        <v>0</v>
      </c>
      <c r="H484" t="str">
        <f t="shared" si="7"/>
        <v>INSERT INTO `ciudadcol`(`ciu_cod_dane`, `ciu_nombre`, `ciu_capital_dep`, `ciu_capital_ter`, `ciu_deptocol_id`) VALUES ('18,41','La Montañita',0,0,11);</v>
      </c>
    </row>
    <row r="485" spans="1:8" x14ac:dyDescent="0.25">
      <c r="A485">
        <v>484</v>
      </c>
      <c r="B485" t="s">
        <v>495</v>
      </c>
      <c r="C485">
        <v>25.393999999999998</v>
      </c>
      <c r="D485">
        <f>VLOOKUP(VLOOKUP(C485,Departamentos_y_municipios_de_C!$A$2:$G$1124,5,0),'Departamentos DANE'!$A$3:$B$35,2,0)</f>
        <v>17</v>
      </c>
      <c r="E485">
        <v>0</v>
      </c>
      <c r="F485">
        <v>0</v>
      </c>
      <c r="H485" t="str">
        <f t="shared" si="7"/>
        <v>INSERT INTO `ciudadcol`(`ciu_cod_dane`, `ciu_nombre`, `ciu_capital_dep`, `ciu_capital_ter`, `ciu_deptocol_id`) VALUES ('25,394','La Palma',0,0,17);</v>
      </c>
    </row>
    <row r="486" spans="1:8" x14ac:dyDescent="0.25">
      <c r="A486">
        <v>485</v>
      </c>
      <c r="B486" t="s">
        <v>419</v>
      </c>
      <c r="C486">
        <v>20.620999999999999</v>
      </c>
      <c r="D486">
        <f>VLOOKUP(VLOOKUP(C486,Departamentos_y_municipios_de_C!$A$2:$G$1124,5,0),'Departamentos DANE'!$A$3:$B$35,2,0)</f>
        <v>14</v>
      </c>
      <c r="E486">
        <v>0</v>
      </c>
      <c r="F486">
        <v>0</v>
      </c>
      <c r="H486" t="str">
        <f t="shared" si="7"/>
        <v>INSERT INTO `ciudadcol`(`ciu_cod_dane`, `ciu_nombre`, `ciu_capital_dep`, `ciu_capital_ter`, `ciu_deptocol_id`) VALUES ('20,621','La Paz',0,0,14);</v>
      </c>
    </row>
    <row r="487" spans="1:8" x14ac:dyDescent="0.25">
      <c r="A487">
        <v>486</v>
      </c>
      <c r="B487" t="s">
        <v>419</v>
      </c>
      <c r="C487">
        <v>68.397000000000006</v>
      </c>
      <c r="D487">
        <f>VLOOKUP(VLOOKUP(C487,Departamentos_y_municipios_de_C!$A$2:$G$1124,5,0),'Departamentos DANE'!$A$3:$B$35,2,0)</f>
        <v>29</v>
      </c>
      <c r="E487">
        <v>0</v>
      </c>
      <c r="F487">
        <v>0</v>
      </c>
      <c r="H487" t="str">
        <f t="shared" si="7"/>
        <v>INSERT INTO `ciudadcol`(`ciu_cod_dane`, `ciu_nombre`, `ciu_capital_dep`, `ciu_capital_ter`, `ciu_deptocol_id`) VALUES ('68,397','La Paz',0,0,29);</v>
      </c>
    </row>
    <row r="488" spans="1:8" x14ac:dyDescent="0.25">
      <c r="A488">
        <v>487</v>
      </c>
      <c r="B488" t="s">
        <v>891</v>
      </c>
      <c r="C488">
        <v>91.406999999999996</v>
      </c>
      <c r="D488">
        <f>VLOOKUP(VLOOKUP(C488,Departamentos_y_municipios_de_C!$A$2:$G$1124,5,0),'Departamentos DANE'!$A$3:$B$35,2,0)</f>
        <v>2</v>
      </c>
      <c r="E488">
        <v>0</v>
      </c>
      <c r="F488">
        <v>0</v>
      </c>
      <c r="H488" t="str">
        <f t="shared" si="7"/>
        <v>INSERT INTO `ciudadcol`(`ciu_cod_dane`, `ciu_nombre`, `ciu_capital_dep`, `ciu_capital_ter`, `ciu_deptocol_id`) VALUES ('91,407','La Pedrera',0,0,2);</v>
      </c>
    </row>
    <row r="489" spans="1:8" x14ac:dyDescent="0.25">
      <c r="A489">
        <v>488</v>
      </c>
      <c r="B489" t="s">
        <v>496</v>
      </c>
      <c r="C489">
        <v>25.398</v>
      </c>
      <c r="D489">
        <f>VLOOKUP(VLOOKUP(C489,Departamentos_y_municipios_de_C!$A$2:$G$1124,5,0),'Departamentos DANE'!$A$3:$B$35,2,0)</f>
        <v>17</v>
      </c>
      <c r="E489">
        <v>0</v>
      </c>
      <c r="F489">
        <v>0</v>
      </c>
      <c r="H489" t="str">
        <f t="shared" si="7"/>
        <v>INSERT INTO `ciudadcol`(`ciu_cod_dane`, `ciu_nombre`, `ciu_capital_dep`, `ciu_capital_ter`, `ciu_deptocol_id`) VALUES ('25,398','La Peña',0,0,17);</v>
      </c>
    </row>
    <row r="490" spans="1:8" x14ac:dyDescent="0.25">
      <c r="A490">
        <v>489</v>
      </c>
      <c r="B490" t="s">
        <v>71</v>
      </c>
      <c r="C490">
        <v>5.39</v>
      </c>
      <c r="D490">
        <f>VLOOKUP(VLOOKUP(C490,Departamentos_y_municipios_de_C!$A$2:$G$1124,5,0),'Departamentos DANE'!$A$3:$B$35,2,0)</f>
        <v>3</v>
      </c>
      <c r="E490">
        <v>0</v>
      </c>
      <c r="F490">
        <v>0</v>
      </c>
      <c r="H490" t="str">
        <f t="shared" si="7"/>
        <v>INSERT INTO `ciudadcol`(`ciu_cod_dane`, `ciu_nombre`, `ciu_capital_dep`, `ciu_capital_ter`, `ciu_deptocol_id`) VALUES ('5,39','La Pintada',0,0,3);</v>
      </c>
    </row>
    <row r="491" spans="1:8" x14ac:dyDescent="0.25">
      <c r="A491">
        <v>490</v>
      </c>
      <c r="B491" t="s">
        <v>599</v>
      </c>
      <c r="C491">
        <v>41.396000000000001</v>
      </c>
      <c r="D491">
        <f>VLOOKUP(VLOOKUP(C491,Departamentos_y_municipios_de_C!$A$2:$G$1124,5,0),'Departamentos DANE'!$A$3:$B$35,2,0)</f>
        <v>20</v>
      </c>
      <c r="E491">
        <v>0</v>
      </c>
      <c r="F491">
        <v>0</v>
      </c>
      <c r="H491" t="str">
        <f t="shared" si="7"/>
        <v>INSERT INTO `ciudadcol`(`ciu_cod_dane`, `ciu_nombre`, `ciu_capital_dep`, `ciu_capital_ter`, `ciu_deptocol_id`) VALUES ('41,396','La Plata',0,0,20);</v>
      </c>
    </row>
    <row r="492" spans="1:8" x14ac:dyDescent="0.25">
      <c r="A492">
        <v>491</v>
      </c>
      <c r="B492" t="s">
        <v>1034</v>
      </c>
      <c r="C492">
        <v>54.398000000000003</v>
      </c>
      <c r="D492">
        <f>VLOOKUP(VLOOKUP(C492,Departamentos_y_municipios_de_C!$A$2:$G$1124,5,0),'Departamentos DANE'!$A$3:$B$35,2,0)</f>
        <v>25</v>
      </c>
      <c r="E492">
        <v>0</v>
      </c>
      <c r="F492">
        <v>0</v>
      </c>
      <c r="H492" t="str">
        <f t="shared" si="7"/>
        <v>INSERT INTO `ciudadcol`(`ciu_cod_dane`, `ciu_nombre`, `ciu_capital_dep`, `ciu_capital_ter`, `ciu_deptocol_id`) VALUES ('54,398','La Playa',0,0,25);</v>
      </c>
    </row>
    <row r="493" spans="1:8" x14ac:dyDescent="0.25">
      <c r="A493">
        <v>492</v>
      </c>
      <c r="B493" t="s">
        <v>912</v>
      </c>
      <c r="C493">
        <v>99.524000000000001</v>
      </c>
      <c r="D493">
        <f>VLOOKUP(VLOOKUP(C493,Departamentos_y_municipios_de_C!$A$2:$G$1124,5,0),'Departamentos DANE'!$A$3:$B$35,2,0)</f>
        <v>34</v>
      </c>
      <c r="E493">
        <v>0</v>
      </c>
      <c r="F493">
        <v>0</v>
      </c>
      <c r="H493" t="str">
        <f t="shared" si="7"/>
        <v>INSERT INTO `ciudadcol`(`ciu_cod_dane`, `ciu_nombre`, `ciu_capital_dep`, `ciu_capital_ter`, `ciu_deptocol_id`) VALUES ('99,524','La Primavera',0,0,34);</v>
      </c>
    </row>
    <row r="494" spans="1:8" x14ac:dyDescent="0.25">
      <c r="A494">
        <v>493</v>
      </c>
      <c r="B494" t="s">
        <v>874</v>
      </c>
      <c r="C494">
        <v>85.135999999999996</v>
      </c>
      <c r="D494">
        <f>VLOOKUP(VLOOKUP(C494,Departamentos_y_municipios_de_C!$A$2:$G$1124,5,0),'Departamentos DANE'!$A$3:$B$35,2,0)</f>
        <v>12</v>
      </c>
      <c r="E494">
        <v>0</v>
      </c>
      <c r="F494">
        <v>0</v>
      </c>
      <c r="H494" t="str">
        <f t="shared" si="7"/>
        <v>INSERT INTO `ciudadcol`(`ciu_cod_dane`, `ciu_nombre`, `ciu_capital_dep`, `ciu_capital_ter`, `ciu_deptocol_id`) VALUES ('85,136','La Salina',0,0,12);</v>
      </c>
    </row>
    <row r="495" spans="1:8" x14ac:dyDescent="0.25">
      <c r="A495">
        <v>494</v>
      </c>
      <c r="B495" t="s">
        <v>377</v>
      </c>
      <c r="C495">
        <v>19.391999999999999</v>
      </c>
      <c r="D495">
        <f>VLOOKUP(VLOOKUP(C495,Departamentos_y_municipios_de_C!$A$2:$G$1124,5,0),'Departamentos DANE'!$A$3:$B$35,2,0)</f>
        <v>13</v>
      </c>
      <c r="E495">
        <v>0</v>
      </c>
      <c r="F495">
        <v>0</v>
      </c>
      <c r="H495" t="str">
        <f t="shared" si="7"/>
        <v>INSERT INTO `ciudadcol`(`ciu_cod_dane`, `ciu_nombre`, `ciu_capital_dep`, `ciu_capital_ter`, `ciu_deptocol_id`) VALUES ('19,392','La Sierra',0,0,13);</v>
      </c>
    </row>
    <row r="496" spans="1:8" x14ac:dyDescent="0.25">
      <c r="A496">
        <v>495</v>
      </c>
      <c r="B496" t="s">
        <v>732</v>
      </c>
      <c r="C496">
        <v>63.401000000000003</v>
      </c>
      <c r="D496">
        <f>VLOOKUP(VLOOKUP(C496,Departamentos_y_municipios_de_C!$A$2:$G$1124,5,0),'Departamentos DANE'!$A$3:$B$35,2,0)</f>
        <v>27</v>
      </c>
      <c r="E496">
        <v>0</v>
      </c>
      <c r="F496">
        <v>0</v>
      </c>
      <c r="H496" t="str">
        <f t="shared" si="7"/>
        <v>INSERT INTO `ciudadcol`(`ciu_cod_dane`, `ciu_nombre`, `ciu_capital_dep`, `ciu_capital_ter`, `ciu_deptocol_id`) VALUES ('63,401','La Tebaida',0,0,27);</v>
      </c>
    </row>
    <row r="497" spans="1:8" x14ac:dyDescent="0.25">
      <c r="A497">
        <v>496</v>
      </c>
      <c r="B497" t="s">
        <v>701</v>
      </c>
      <c r="C497">
        <v>52.39</v>
      </c>
      <c r="D497">
        <f>VLOOKUP(VLOOKUP(C497,Departamentos_y_municipios_de_C!$A$2:$G$1124,5,0),'Departamentos DANE'!$A$3:$B$35,2,0)</f>
        <v>24</v>
      </c>
      <c r="E497">
        <v>0</v>
      </c>
      <c r="F497">
        <v>0</v>
      </c>
      <c r="H497" t="str">
        <f t="shared" si="7"/>
        <v>INSERT INTO `ciudadcol`(`ciu_cod_dane`, `ciu_nombre`, `ciu_capital_dep`, `ciu_capital_ter`, `ciu_deptocol_id`) VALUES ('52,39','La Tola',0,0,24);</v>
      </c>
    </row>
    <row r="498" spans="1:8" x14ac:dyDescent="0.25">
      <c r="A498">
        <v>497</v>
      </c>
      <c r="B498" t="s">
        <v>72</v>
      </c>
      <c r="C498">
        <v>5.4</v>
      </c>
      <c r="D498">
        <f>VLOOKUP(VLOOKUP(C498,Departamentos_y_municipios_de_C!$A$2:$G$1124,5,0),'Departamentos DANE'!$A$3:$B$35,2,0)</f>
        <v>3</v>
      </c>
      <c r="E498">
        <v>0</v>
      </c>
      <c r="F498">
        <v>0</v>
      </c>
      <c r="H498" t="str">
        <f t="shared" si="7"/>
        <v>INSERT INTO `ciudadcol`(`ciu_cod_dane`, `ciu_nombre`, `ciu_capital_dep`, `ciu_capital_ter`, `ciu_deptocol_id`) VALUES ('5,4','La Unión',0,0,3);</v>
      </c>
    </row>
    <row r="499" spans="1:8" x14ac:dyDescent="0.25">
      <c r="A499">
        <v>498</v>
      </c>
      <c r="B499" t="s">
        <v>72</v>
      </c>
      <c r="C499">
        <v>52.399000000000001</v>
      </c>
      <c r="D499">
        <f>VLOOKUP(VLOOKUP(C499,Departamentos_y_municipios_de_C!$A$2:$G$1124,5,0),'Departamentos DANE'!$A$3:$B$35,2,0)</f>
        <v>24</v>
      </c>
      <c r="E499">
        <v>0</v>
      </c>
      <c r="F499">
        <v>0</v>
      </c>
      <c r="H499" t="str">
        <f t="shared" si="7"/>
        <v>INSERT INTO `ciudadcol`(`ciu_cod_dane`, `ciu_nombre`, `ciu_capital_dep`, `ciu_capital_ter`, `ciu_deptocol_id`) VALUES ('52,399','La Unión',0,0,24);</v>
      </c>
    </row>
    <row r="500" spans="1:8" x14ac:dyDescent="0.25">
      <c r="A500">
        <v>499</v>
      </c>
      <c r="B500" t="s">
        <v>72</v>
      </c>
      <c r="C500">
        <v>70.400000000000006</v>
      </c>
      <c r="D500">
        <f>VLOOKUP(VLOOKUP(C500,Departamentos_y_municipios_de_C!$A$2:$G$1124,5,0),'Departamentos DANE'!$A$3:$B$35,2,0)</f>
        <v>30</v>
      </c>
      <c r="E500">
        <v>0</v>
      </c>
      <c r="F500">
        <v>0</v>
      </c>
      <c r="H500" t="str">
        <f t="shared" si="7"/>
        <v>INSERT INTO `ciudadcol`(`ciu_cod_dane`, `ciu_nombre`, `ciu_capital_dep`, `ciu_capital_ter`, `ciu_deptocol_id`) VALUES ('70,4','La Unión',0,0,30);</v>
      </c>
    </row>
    <row r="501" spans="1:8" x14ac:dyDescent="0.25">
      <c r="A501">
        <v>500</v>
      </c>
      <c r="B501" t="s">
        <v>72</v>
      </c>
      <c r="C501">
        <v>76.400000000000006</v>
      </c>
      <c r="D501">
        <f>VLOOKUP(VLOOKUP(C501,Departamentos_y_municipios_de_C!$A$2:$G$1124,5,0),'Departamentos DANE'!$A$3:$B$35,2,0)</f>
        <v>32</v>
      </c>
      <c r="E501">
        <v>0</v>
      </c>
      <c r="F501">
        <v>0</v>
      </c>
      <c r="H501" t="str">
        <f t="shared" si="7"/>
        <v>INSERT INTO `ciudadcol`(`ciu_cod_dane`, `ciu_nombre`, `ciu_capital_dep`, `ciu_capital_ter`, `ciu_deptocol_id`) VALUES ('76,4','La Unión',0,0,32);</v>
      </c>
    </row>
    <row r="502" spans="1:8" x14ac:dyDescent="0.25">
      <c r="A502">
        <v>501</v>
      </c>
      <c r="B502" t="s">
        <v>522</v>
      </c>
      <c r="C502">
        <v>15.403</v>
      </c>
      <c r="D502">
        <f>VLOOKUP(VLOOKUP(C502,Departamentos_y_municipios_de_C!$A$2:$G$1124,5,0),'Departamentos DANE'!$A$3:$B$35,2,0)</f>
        <v>9</v>
      </c>
      <c r="E502">
        <v>0</v>
      </c>
      <c r="F502">
        <v>0</v>
      </c>
      <c r="H502" t="str">
        <f t="shared" si="7"/>
        <v>INSERT INTO `ciudadcol`(`ciu_cod_dane`, `ciu_nombre`, `ciu_capital_dep`, `ciu_capital_ter`, `ciu_deptocol_id`) VALUES ('15,403','La Uvita',0,0,9);</v>
      </c>
    </row>
    <row r="503" spans="1:8" x14ac:dyDescent="0.25">
      <c r="A503">
        <v>502</v>
      </c>
      <c r="B503" t="s">
        <v>378</v>
      </c>
      <c r="C503">
        <v>19.396999999999998</v>
      </c>
      <c r="D503">
        <f>VLOOKUP(VLOOKUP(C503,Departamentos_y_municipios_de_C!$A$2:$G$1124,5,0),'Departamentos DANE'!$A$3:$B$35,2,0)</f>
        <v>13</v>
      </c>
      <c r="E503">
        <v>0</v>
      </c>
      <c r="F503">
        <v>0</v>
      </c>
      <c r="H503" t="str">
        <f t="shared" si="7"/>
        <v>INSERT INTO `ciudadcol`(`ciu_cod_dane`, `ciu_nombre`, `ciu_capital_dep`, `ciu_capital_ter`, `ciu_deptocol_id`) VALUES ('19,397','La Vega',0,0,13);</v>
      </c>
    </row>
    <row r="504" spans="1:8" x14ac:dyDescent="0.25">
      <c r="A504">
        <v>503</v>
      </c>
      <c r="B504" t="s">
        <v>378</v>
      </c>
      <c r="C504">
        <v>25.402000000000001</v>
      </c>
      <c r="D504">
        <f>VLOOKUP(VLOOKUP(C504,Departamentos_y_municipios_de_C!$A$2:$G$1124,5,0),'Departamentos DANE'!$A$3:$B$35,2,0)</f>
        <v>17</v>
      </c>
      <c r="E504">
        <v>0</v>
      </c>
      <c r="F504">
        <v>0</v>
      </c>
      <c r="H504" t="str">
        <f t="shared" si="7"/>
        <v>INSERT INTO `ciudadcol`(`ciu_cod_dane`, `ciu_nombre`, `ciu_capital_dep`, `ciu_capital_ter`, `ciu_deptocol_id`) VALUES ('25,402','La Vega',0,0,17);</v>
      </c>
    </row>
    <row r="505" spans="1:8" x14ac:dyDescent="0.25">
      <c r="A505">
        <v>504</v>
      </c>
      <c r="B505" t="s">
        <v>252</v>
      </c>
      <c r="C505">
        <v>15.401</v>
      </c>
      <c r="D505">
        <f>VLOOKUP(VLOOKUP(C505,Departamentos_y_municipios_de_C!$A$2:$G$1124,5,0),'Departamentos DANE'!$A$3:$B$35,2,0)</f>
        <v>9</v>
      </c>
      <c r="E505">
        <v>0</v>
      </c>
      <c r="F505">
        <v>0</v>
      </c>
      <c r="H505" t="str">
        <f t="shared" si="7"/>
        <v>INSERT INTO `ciudadcol`(`ciu_cod_dane`, `ciu_nombre`, `ciu_capital_dep`, `ciu_capital_ter`, `ciu_deptocol_id`) VALUES ('15,401','La Victoria',0,0,9);</v>
      </c>
    </row>
    <row r="506" spans="1:8" x14ac:dyDescent="0.25">
      <c r="A506">
        <v>505</v>
      </c>
      <c r="B506" t="s">
        <v>252</v>
      </c>
      <c r="C506">
        <v>76.403000000000006</v>
      </c>
      <c r="D506">
        <f>VLOOKUP(VLOOKUP(C506,Departamentos_y_municipios_de_C!$A$2:$G$1124,5,0),'Departamentos DANE'!$A$3:$B$35,2,0)</f>
        <v>32</v>
      </c>
      <c r="E506">
        <v>0</v>
      </c>
      <c r="F506">
        <v>0</v>
      </c>
      <c r="H506" t="str">
        <f t="shared" si="7"/>
        <v>INSERT INTO `ciudadcol`(`ciu_cod_dane`, `ciu_nombre`, `ciu_capital_dep`, `ciu_capital_ter`, `ciu_deptocol_id`) VALUES ('76,403','La Victoria',0,0,32);</v>
      </c>
    </row>
    <row r="507" spans="1:8" x14ac:dyDescent="0.25">
      <c r="A507">
        <v>506</v>
      </c>
      <c r="B507" t="s">
        <v>252</v>
      </c>
      <c r="C507">
        <v>91.43</v>
      </c>
      <c r="D507">
        <f>VLOOKUP(VLOOKUP(C507,Departamentos_y_municipios_de_C!$A$2:$G$1124,5,0),'Departamentos DANE'!$A$3:$B$35,2,0)</f>
        <v>2</v>
      </c>
      <c r="E507">
        <v>0</v>
      </c>
      <c r="F507">
        <v>0</v>
      </c>
      <c r="H507" t="str">
        <f t="shared" si="7"/>
        <v>INSERT INTO `ciudadcol`(`ciu_cod_dane`, `ciu_nombre`, `ciu_capital_dep`, `ciu_capital_ter`, `ciu_deptocol_id`) VALUES ('91,43','La Victoria',0,0,2);</v>
      </c>
    </row>
    <row r="508" spans="1:8" x14ac:dyDescent="0.25">
      <c r="A508">
        <v>507</v>
      </c>
      <c r="B508" t="s">
        <v>742</v>
      </c>
      <c r="C508">
        <v>66.400000000000006</v>
      </c>
      <c r="D508">
        <f>VLOOKUP(VLOOKUP(C508,Departamentos_y_municipios_de_C!$A$2:$G$1124,5,0),'Departamentos DANE'!$A$3:$B$35,2,0)</f>
        <v>28</v>
      </c>
      <c r="E508">
        <v>0</v>
      </c>
      <c r="F508">
        <v>0</v>
      </c>
      <c r="H508" t="str">
        <f t="shared" si="7"/>
        <v>INSERT INTO `ciudadcol`(`ciu_cod_dane`, `ciu_nombre`, `ciu_capital_dep`, `ciu_capital_ter`, `ciu_deptocol_id`) VALUES ('66,4','La Virginia',0,0,28);</v>
      </c>
    </row>
    <row r="509" spans="1:8" x14ac:dyDescent="0.25">
      <c r="A509">
        <v>508</v>
      </c>
      <c r="B509" t="s">
        <v>1055</v>
      </c>
      <c r="C509">
        <v>54.377000000000002</v>
      </c>
      <c r="D509">
        <f>VLOOKUP(VLOOKUP(C509,Departamentos_y_municipios_de_C!$A$2:$G$1124,5,0),'Departamentos DANE'!$A$3:$B$35,2,0)</f>
        <v>25</v>
      </c>
      <c r="E509">
        <v>0</v>
      </c>
      <c r="F509">
        <v>0</v>
      </c>
      <c r="H509" t="str">
        <f t="shared" si="7"/>
        <v>INSERT INTO `ciudadcol`(`ciu_cod_dane`, `ciu_nombre`, `ciu_capital_dep`, `ciu_capital_ter`, `ciu_deptocol_id`) VALUES ('54,377','Labateca',0,0,25);</v>
      </c>
    </row>
    <row r="510" spans="1:8" x14ac:dyDescent="0.25">
      <c r="A510">
        <v>509</v>
      </c>
      <c r="B510" t="s">
        <v>250</v>
      </c>
      <c r="C510">
        <v>15.377000000000001</v>
      </c>
      <c r="D510">
        <f>VLOOKUP(VLOOKUP(C510,Departamentos_y_municipios_de_C!$A$2:$G$1124,5,0),'Departamentos DANE'!$A$3:$B$35,2,0)</f>
        <v>9</v>
      </c>
      <c r="E510">
        <v>0</v>
      </c>
      <c r="F510">
        <v>0</v>
      </c>
      <c r="H510" t="str">
        <f t="shared" si="7"/>
        <v>INSERT INTO `ciudadcol`(`ciu_cod_dane`, `ciu_nombre`, `ciu_capital_dep`, `ciu_capital_ter`, `ciu_deptocol_id`) VALUES ('15,377','Labranzagrande',0,0,9);</v>
      </c>
    </row>
    <row r="511" spans="1:8" x14ac:dyDescent="0.25">
      <c r="A511">
        <v>510</v>
      </c>
      <c r="B511" t="s">
        <v>781</v>
      </c>
      <c r="C511">
        <v>68.385000000000005</v>
      </c>
      <c r="D511">
        <f>VLOOKUP(VLOOKUP(C511,Departamentos_y_municipios_de_C!$A$2:$G$1124,5,0),'Departamentos DANE'!$A$3:$B$35,2,0)</f>
        <v>29</v>
      </c>
      <c r="E511">
        <v>0</v>
      </c>
      <c r="F511">
        <v>0</v>
      </c>
      <c r="H511" t="str">
        <f t="shared" si="7"/>
        <v>INSERT INTO `ciudadcol`(`ciu_cod_dane`, `ciu_nombre`, `ciu_capital_dep`, `ciu_capital_ter`, `ciu_deptocol_id`) VALUES ('68,385','Landázuri',0,0,29);</v>
      </c>
    </row>
    <row r="512" spans="1:8" x14ac:dyDescent="0.25">
      <c r="A512">
        <v>511</v>
      </c>
      <c r="B512" t="s">
        <v>782</v>
      </c>
      <c r="C512">
        <v>68.406000000000006</v>
      </c>
      <c r="D512">
        <f>VLOOKUP(VLOOKUP(C512,Departamentos_y_municipios_de_C!$A$2:$G$1124,5,0),'Departamentos DANE'!$A$3:$B$35,2,0)</f>
        <v>29</v>
      </c>
      <c r="E512">
        <v>0</v>
      </c>
      <c r="F512">
        <v>0</v>
      </c>
      <c r="H512" t="str">
        <f t="shared" si="7"/>
        <v>INSERT INTO `ciudadcol`(`ciu_cod_dane`, `ciu_nombre`, `ciu_capital_dep`, `ciu_capital_ter`, `ciu_deptocol_id`) VALUES ('68,406','Lebríja',0,0,29);</v>
      </c>
    </row>
    <row r="513" spans="1:8" x14ac:dyDescent="0.25">
      <c r="A513">
        <v>512</v>
      </c>
      <c r="B513" t="s">
        <v>885</v>
      </c>
      <c r="C513">
        <v>86.572999999999993</v>
      </c>
      <c r="D513">
        <f>VLOOKUP(VLOOKUP(C513,Departamentos_y_municipios_de_C!$A$2:$G$1124,5,0),'Departamentos DANE'!$A$3:$B$35,2,0)</f>
        <v>26</v>
      </c>
      <c r="E513">
        <v>0</v>
      </c>
      <c r="F513">
        <v>0</v>
      </c>
      <c r="H513" t="str">
        <f t="shared" si="7"/>
        <v>INSERT INTO `ciudadcol`(`ciu_cod_dane`, `ciu_nombre`, `ciu_capital_dep`, `ciu_capital_ter`, `ciu_deptocol_id`) VALUES ('86,573','Leguízamo',0,0,26);</v>
      </c>
    </row>
    <row r="514" spans="1:8" x14ac:dyDescent="0.25">
      <c r="A514">
        <v>513</v>
      </c>
      <c r="B514" t="s">
        <v>702</v>
      </c>
      <c r="C514">
        <v>52.405000000000001</v>
      </c>
      <c r="D514">
        <f>VLOOKUP(VLOOKUP(C514,Departamentos_y_municipios_de_C!$A$2:$G$1124,5,0),'Departamentos DANE'!$A$3:$B$35,2,0)</f>
        <v>24</v>
      </c>
      <c r="E514">
        <v>0</v>
      </c>
      <c r="F514">
        <v>0</v>
      </c>
      <c r="H514" t="str">
        <f t="shared" si="7"/>
        <v>INSERT INTO `ciudadcol`(`ciu_cod_dane`, `ciu_nombre`, `ciu_capital_dep`, `ciu_capital_ter`, `ciu_deptocol_id`) VALUES ('52,405','Leiva',0,0,24);</v>
      </c>
    </row>
    <row r="515" spans="1:8" x14ac:dyDescent="0.25">
      <c r="A515">
        <v>514</v>
      </c>
      <c r="B515" t="s">
        <v>664</v>
      </c>
      <c r="C515">
        <v>50.4</v>
      </c>
      <c r="D515">
        <f>VLOOKUP(VLOOKUP(C515,Departamentos_y_municipios_de_C!$A$2:$G$1124,5,0),'Departamentos DANE'!$A$3:$B$35,2,0)</f>
        <v>23</v>
      </c>
      <c r="E515">
        <v>0</v>
      </c>
      <c r="F515">
        <v>0</v>
      </c>
      <c r="H515" t="str">
        <f t="shared" ref="H515:H578" si="8">CONCATENATE("INSERT INTO `ciudadcol`(`ciu_cod_dane`, `ciu_nombre`, `ciu_capital_dep`, `ciu_capital_ter`, `ciu_deptocol_id`) VALUES ('",C515,"','",B515,"',",E515,",",F515,",",D515,");")</f>
        <v>INSERT INTO `ciudadcol`(`ciu_cod_dane`, `ciu_nombre`, `ciu_capital_dep`, `ciu_capital_ter`, `ciu_deptocol_id`) VALUES ('50,4','Lejanías',0,0,23);</v>
      </c>
    </row>
    <row r="516" spans="1:8" x14ac:dyDescent="0.25">
      <c r="A516">
        <v>515</v>
      </c>
      <c r="B516" t="s">
        <v>497</v>
      </c>
      <c r="C516">
        <v>25.407</v>
      </c>
      <c r="D516">
        <f>VLOOKUP(VLOOKUP(C516,Departamentos_y_municipios_de_C!$A$2:$G$1124,5,0),'Departamentos DANE'!$A$3:$B$35,2,0)</f>
        <v>17</v>
      </c>
      <c r="E516">
        <v>0</v>
      </c>
      <c r="F516">
        <v>0</v>
      </c>
      <c r="H516" t="str">
        <f t="shared" si="8"/>
        <v>INSERT INTO `ciudadcol`(`ciu_cod_dane`, `ciu_nombre`, `ciu_capital_dep`, `ciu_capital_ter`, `ciu_deptocol_id`) VALUES ('25,407','Lenguazaque',0,0,17);</v>
      </c>
    </row>
    <row r="517" spans="1:8" x14ac:dyDescent="0.25">
      <c r="A517">
        <v>516</v>
      </c>
      <c r="B517" t="s">
        <v>453</v>
      </c>
      <c r="C517">
        <v>73.408000000000001</v>
      </c>
      <c r="D517">
        <f>VLOOKUP(VLOOKUP(C517,Departamentos_y_municipios_de_C!$A$2:$G$1124,5,0),'Departamentos DANE'!$A$3:$B$35,2,0)</f>
        <v>31</v>
      </c>
      <c r="E517">
        <v>0</v>
      </c>
      <c r="F517">
        <v>0</v>
      </c>
      <c r="H517" t="str">
        <f t="shared" si="8"/>
        <v>INSERT INTO `ciudadcol`(`ciu_cod_dane`, `ciu_nombre`, `ciu_capital_dep`, `ciu_capital_ter`, `ciu_deptocol_id`) VALUES ('73,408','Lérida',0,0,31);</v>
      </c>
    </row>
    <row r="518" spans="1:8" x14ac:dyDescent="0.25">
      <c r="A518">
        <v>517</v>
      </c>
      <c r="B518" t="s">
        <v>888</v>
      </c>
      <c r="C518">
        <v>91.001000000000005</v>
      </c>
      <c r="D518">
        <f>VLOOKUP(VLOOKUP(C518,Departamentos_y_municipios_de_C!$A$2:$G$1124,5,0),'Departamentos DANE'!$A$3:$B$35,2,0)</f>
        <v>2</v>
      </c>
      <c r="E518">
        <v>1</v>
      </c>
      <c r="F518">
        <v>0</v>
      </c>
      <c r="H518" t="str">
        <f t="shared" si="8"/>
        <v>INSERT INTO `ciudadcol`(`ciu_cod_dane`, `ciu_nombre`, `ciu_capital_dep`, `ciu_capital_ter`, `ciu_deptocol_id`) VALUES ('91,001','Leticia',1,0,2);</v>
      </c>
    </row>
    <row r="519" spans="1:8" x14ac:dyDescent="0.25">
      <c r="A519">
        <v>518</v>
      </c>
      <c r="B519" t="s">
        <v>432</v>
      </c>
      <c r="C519">
        <v>73.411000000000001</v>
      </c>
      <c r="D519">
        <f>VLOOKUP(VLOOKUP(C519,Departamentos_y_municipios_de_C!$A$2:$G$1124,5,0),'Departamentos DANE'!$A$3:$B$35,2,0)</f>
        <v>31</v>
      </c>
      <c r="E519">
        <v>0</v>
      </c>
      <c r="F519">
        <v>0</v>
      </c>
      <c r="H519" t="str">
        <f t="shared" si="8"/>
        <v>INSERT INTO `ciudadcol`(`ciu_cod_dane`, `ciu_nombre`, `ciu_capital_dep`, `ciu_capital_ter`, `ciu_deptocol_id`) VALUES ('73,411','Líbano',0,0,31);</v>
      </c>
    </row>
    <row r="520" spans="1:8" x14ac:dyDescent="0.25">
      <c r="A520">
        <v>519</v>
      </c>
      <c r="B520" t="s">
        <v>73</v>
      </c>
      <c r="C520">
        <v>5.4109999999999996</v>
      </c>
      <c r="D520">
        <f>VLOOKUP(VLOOKUP(C520,Departamentos_y_municipios_de_C!$A$2:$G$1124,5,0),'Departamentos DANE'!$A$3:$B$35,2,0)</f>
        <v>3</v>
      </c>
      <c r="E520">
        <v>0</v>
      </c>
      <c r="F520">
        <v>0</v>
      </c>
      <c r="H520" t="str">
        <f t="shared" si="8"/>
        <v>INSERT INTO `ciudadcol`(`ciu_cod_dane`, `ciu_nombre`, `ciu_capital_dep`, `ciu_capital_ter`, `ciu_deptocol_id`) VALUES ('5,411','Liborina',0,0,3);</v>
      </c>
    </row>
    <row r="521" spans="1:8" x14ac:dyDescent="0.25">
      <c r="A521">
        <v>520</v>
      </c>
      <c r="B521" t="s">
        <v>703</v>
      </c>
      <c r="C521">
        <v>52.411000000000001</v>
      </c>
      <c r="D521">
        <f>VLOOKUP(VLOOKUP(C521,Departamentos_y_municipios_de_C!$A$2:$G$1124,5,0),'Departamentos DANE'!$A$3:$B$35,2,0)</f>
        <v>24</v>
      </c>
      <c r="E521">
        <v>0</v>
      </c>
      <c r="F521">
        <v>0</v>
      </c>
      <c r="H521" t="str">
        <f t="shared" si="8"/>
        <v>INSERT INTO `ciudadcol`(`ciu_cod_dane`, `ciu_nombre`, `ciu_capital_dep`, `ciu_capital_ter`, `ciu_deptocol_id`) VALUES ('52,411','Linares',0,0,24);</v>
      </c>
    </row>
    <row r="522" spans="1:8" x14ac:dyDescent="0.25">
      <c r="A522">
        <v>521</v>
      </c>
      <c r="B522" t="s">
        <v>571</v>
      </c>
      <c r="C522">
        <v>27.413</v>
      </c>
      <c r="D522">
        <f>VLOOKUP(VLOOKUP(C522,Departamentos_y_municipios_de_C!$A$2:$G$1124,5,0),'Departamentos DANE'!$A$3:$B$35,2,0)</f>
        <v>15</v>
      </c>
      <c r="E522">
        <v>0</v>
      </c>
      <c r="F522">
        <v>0</v>
      </c>
      <c r="H522" t="str">
        <f t="shared" si="8"/>
        <v>INSERT INTO `ciudadcol`(`ciu_cod_dane`, `ciu_nombre`, `ciu_capital_dep`, `ciu_capital_ter`, `ciu_deptocol_id`) VALUES ('27,413','Lloró',0,0,15);</v>
      </c>
    </row>
    <row r="523" spans="1:8" x14ac:dyDescent="0.25">
      <c r="A523">
        <v>522</v>
      </c>
      <c r="B523" t="s">
        <v>379</v>
      </c>
      <c r="C523">
        <v>19.417999999999999</v>
      </c>
      <c r="D523">
        <f>VLOOKUP(VLOOKUP(C523,Departamentos_y_municipios_de_C!$A$2:$G$1124,5,0),'Departamentos DANE'!$A$3:$B$35,2,0)</f>
        <v>13</v>
      </c>
      <c r="E523">
        <v>0</v>
      </c>
      <c r="F523">
        <v>0</v>
      </c>
      <c r="H523" t="str">
        <f t="shared" si="8"/>
        <v>INSERT INTO `ciudadcol`(`ciu_cod_dane`, `ciu_nombre`, `ciu_capital_dep`, `ciu_capital_ter`, `ciu_deptocol_id`) VALUES ('19,418','López',0,0,13);</v>
      </c>
    </row>
    <row r="524" spans="1:8" x14ac:dyDescent="0.25">
      <c r="A524">
        <v>523</v>
      </c>
      <c r="B524" t="s">
        <v>433</v>
      </c>
      <c r="C524">
        <v>23.417000000000002</v>
      </c>
      <c r="D524">
        <f>VLOOKUP(VLOOKUP(C524,Departamentos_y_municipios_de_C!$A$2:$G$1124,5,0),'Departamentos DANE'!$A$3:$B$35,2,0)</f>
        <v>16</v>
      </c>
      <c r="E524">
        <v>0</v>
      </c>
      <c r="F524">
        <v>0</v>
      </c>
      <c r="H524" t="str">
        <f t="shared" si="8"/>
        <v>INSERT INTO `ciudadcol`(`ciu_cod_dane`, `ciu_nombre`, `ciu_capital_dep`, `ciu_capital_ter`, `ciu_deptocol_id`) VALUES ('23,417','Lorica',0,0,16);</v>
      </c>
    </row>
    <row r="525" spans="1:8" x14ac:dyDescent="0.25">
      <c r="A525">
        <v>524</v>
      </c>
      <c r="B525" t="s">
        <v>704</v>
      </c>
      <c r="C525">
        <v>52.417999999999999</v>
      </c>
      <c r="D525">
        <f>VLOOKUP(VLOOKUP(C525,Departamentos_y_municipios_de_C!$A$2:$G$1124,5,0),'Departamentos DANE'!$A$3:$B$35,2,0)</f>
        <v>24</v>
      </c>
      <c r="E525">
        <v>0</v>
      </c>
      <c r="F525">
        <v>0</v>
      </c>
      <c r="H525" t="str">
        <f t="shared" si="8"/>
        <v>INSERT INTO `ciudadcol`(`ciu_cod_dane`, `ciu_nombre`, `ciu_capital_dep`, `ciu_capital_ter`, `ciu_deptocol_id`) VALUES ('52,418','Los Andes',0,0,24);</v>
      </c>
    </row>
    <row r="526" spans="1:8" x14ac:dyDescent="0.25">
      <c r="A526">
        <v>525</v>
      </c>
      <c r="B526" t="s">
        <v>434</v>
      </c>
      <c r="C526">
        <v>23.419</v>
      </c>
      <c r="D526">
        <f>VLOOKUP(VLOOKUP(C526,Departamentos_y_municipios_de_C!$A$2:$G$1124,5,0),'Departamentos DANE'!$A$3:$B$35,2,0)</f>
        <v>16</v>
      </c>
      <c r="E526">
        <v>0</v>
      </c>
      <c r="F526">
        <v>0</v>
      </c>
      <c r="H526" t="str">
        <f t="shared" si="8"/>
        <v>INSERT INTO `ciudadcol`(`ciu_cod_dane`, `ciu_nombre`, `ciu_capital_dep`, `ciu_capital_ter`, `ciu_deptocol_id`) VALUES ('23,419','Los Córdobas',0,0,16);</v>
      </c>
    </row>
    <row r="527" spans="1:8" x14ac:dyDescent="0.25">
      <c r="A527">
        <v>526</v>
      </c>
      <c r="B527" t="s">
        <v>817</v>
      </c>
      <c r="C527">
        <v>70.418000000000006</v>
      </c>
      <c r="D527">
        <f>VLOOKUP(VLOOKUP(C527,Departamentos_y_municipios_de_C!$A$2:$G$1124,5,0),'Departamentos DANE'!$A$3:$B$35,2,0)</f>
        <v>30</v>
      </c>
      <c r="E527">
        <v>0</v>
      </c>
      <c r="F527">
        <v>0</v>
      </c>
      <c r="H527" t="str">
        <f t="shared" si="8"/>
        <v>INSERT INTO `ciudadcol`(`ciu_cod_dane`, `ciu_nombre`, `ciu_capital_dep`, `ciu_capital_ter`, `ciu_deptocol_id`) VALUES ('70,418','Los Palmitos',0,0,30);</v>
      </c>
    </row>
    <row r="528" spans="1:8" x14ac:dyDescent="0.25">
      <c r="A528">
        <v>527</v>
      </c>
      <c r="B528" t="s">
        <v>1047</v>
      </c>
      <c r="C528">
        <v>54.405000000000001</v>
      </c>
      <c r="D528">
        <f>VLOOKUP(VLOOKUP(C528,Departamentos_y_municipios_de_C!$A$2:$G$1124,5,0),'Departamentos DANE'!$A$3:$B$35,2,0)</f>
        <v>25</v>
      </c>
      <c r="E528">
        <v>0</v>
      </c>
      <c r="F528">
        <v>0</v>
      </c>
      <c r="H528" t="str">
        <f t="shared" si="8"/>
        <v>INSERT INTO `ciudadcol`(`ciu_cod_dane`, `ciu_nombre`, `ciu_capital_dep`, `ciu_capital_ter`, `ciu_deptocol_id`) VALUES ('54,405','Los Patios',0,0,25);</v>
      </c>
    </row>
    <row r="529" spans="1:8" x14ac:dyDescent="0.25">
      <c r="A529">
        <v>528</v>
      </c>
      <c r="B529" t="s">
        <v>783</v>
      </c>
      <c r="C529">
        <v>68.418000000000006</v>
      </c>
      <c r="D529">
        <f>VLOOKUP(VLOOKUP(C529,Departamentos_y_municipios_de_C!$A$2:$G$1124,5,0),'Departamentos DANE'!$A$3:$B$35,2,0)</f>
        <v>29</v>
      </c>
      <c r="E529">
        <v>0</v>
      </c>
      <c r="F529">
        <v>0</v>
      </c>
      <c r="H529" t="str">
        <f t="shared" si="8"/>
        <v>INSERT INTO `ciudadcol`(`ciu_cod_dane`, `ciu_nombre`, `ciu_capital_dep`, `ciu_capital_ter`, `ciu_deptocol_id`) VALUES ('68,418','Los Santos',0,0,29);</v>
      </c>
    </row>
    <row r="530" spans="1:8" x14ac:dyDescent="0.25">
      <c r="A530">
        <v>529</v>
      </c>
      <c r="B530" t="s">
        <v>1022</v>
      </c>
      <c r="C530">
        <v>54.417999999999999</v>
      </c>
      <c r="D530">
        <f>VLOOKUP(VLOOKUP(C530,Departamentos_y_municipios_de_C!$A$2:$G$1124,5,0),'Departamentos DANE'!$A$3:$B$35,2,0)</f>
        <v>25</v>
      </c>
      <c r="E530">
        <v>0</v>
      </c>
      <c r="F530">
        <v>0</v>
      </c>
      <c r="H530" t="str">
        <f t="shared" si="8"/>
        <v>INSERT INTO `ciudadcol`(`ciu_cod_dane`, `ciu_nombre`, `ciu_capital_dep`, `ciu_capital_ter`, `ciu_deptocol_id`) VALUES ('54,418','Lourdes',0,0,25);</v>
      </c>
    </row>
    <row r="531" spans="1:8" x14ac:dyDescent="0.25">
      <c r="A531">
        <v>530</v>
      </c>
      <c r="B531" t="s">
        <v>148</v>
      </c>
      <c r="C531">
        <v>8.4209999999999994</v>
      </c>
      <c r="D531">
        <f>VLOOKUP(VLOOKUP(C531,Departamentos_y_municipios_de_C!$A$2:$G$1124,5,0),'Departamentos DANE'!$A$3:$B$35,2,0)</f>
        <v>6</v>
      </c>
      <c r="E531">
        <v>0</v>
      </c>
      <c r="F531">
        <v>0</v>
      </c>
      <c r="H531" t="str">
        <f t="shared" si="8"/>
        <v>INSERT INTO `ciudadcol`(`ciu_cod_dane`, `ciu_nombre`, `ciu_capital_dep`, `ciu_capital_ter`, `ciu_deptocol_id`) VALUES ('8,421','Luruaco',0,0,6);</v>
      </c>
    </row>
    <row r="532" spans="1:8" x14ac:dyDescent="0.25">
      <c r="A532">
        <v>531</v>
      </c>
      <c r="B532" t="s">
        <v>255</v>
      </c>
      <c r="C532">
        <v>15.425000000000001</v>
      </c>
      <c r="D532">
        <f>VLOOKUP(VLOOKUP(C532,Departamentos_y_municipios_de_C!$A$2:$G$1124,5,0),'Departamentos DANE'!$A$3:$B$35,2,0)</f>
        <v>9</v>
      </c>
      <c r="E532">
        <v>0</v>
      </c>
      <c r="F532">
        <v>0</v>
      </c>
      <c r="H532" t="str">
        <f t="shared" si="8"/>
        <v>INSERT INTO `ciudadcol`(`ciu_cod_dane`, `ciu_nombre`, `ciu_capital_dep`, `ciu_capital_ter`, `ciu_deptocol_id`) VALUES ('15,425','Macanal',0,0,9);</v>
      </c>
    </row>
    <row r="533" spans="1:8" x14ac:dyDescent="0.25">
      <c r="A533">
        <v>532</v>
      </c>
      <c r="B533" t="s">
        <v>784</v>
      </c>
      <c r="C533">
        <v>68.424999999999997</v>
      </c>
      <c r="D533">
        <f>VLOOKUP(VLOOKUP(C533,Departamentos_y_municipios_de_C!$A$2:$G$1124,5,0),'Departamentos DANE'!$A$3:$B$35,2,0)</f>
        <v>29</v>
      </c>
      <c r="E533">
        <v>0</v>
      </c>
      <c r="F533">
        <v>0</v>
      </c>
      <c r="H533" t="str">
        <f t="shared" si="8"/>
        <v>INSERT INTO `ciudadcol`(`ciu_cod_dane`, `ciu_nombre`, `ciu_capital_dep`, `ciu_capital_ter`, `ciu_deptocol_id`) VALUES ('68,425','Macaravita',0,0,29);</v>
      </c>
    </row>
    <row r="534" spans="1:8" x14ac:dyDescent="0.25">
      <c r="A534">
        <v>533</v>
      </c>
      <c r="B534" t="s">
        <v>74</v>
      </c>
      <c r="C534">
        <v>5.4249999999999998</v>
      </c>
      <c r="D534">
        <f>VLOOKUP(VLOOKUP(C534,Departamentos_y_municipios_de_C!$A$2:$G$1124,5,0),'Departamentos DANE'!$A$3:$B$35,2,0)</f>
        <v>3</v>
      </c>
      <c r="E534">
        <v>0</v>
      </c>
      <c r="F534">
        <v>0</v>
      </c>
      <c r="H534" t="str">
        <f t="shared" si="8"/>
        <v>INSERT INTO `ciudadcol`(`ciu_cod_dane`, `ciu_nombre`, `ciu_capital_dep`, `ciu_capital_ter`, `ciu_deptocol_id`) VALUES ('5,425','Maceo',0,0,3);</v>
      </c>
    </row>
    <row r="535" spans="1:8" x14ac:dyDescent="0.25">
      <c r="A535">
        <v>534</v>
      </c>
      <c r="B535" t="s">
        <v>498</v>
      </c>
      <c r="C535">
        <v>25.425999999999998</v>
      </c>
      <c r="D535">
        <f>VLOOKUP(VLOOKUP(C535,Departamentos_y_municipios_de_C!$A$2:$G$1124,5,0),'Departamentos DANE'!$A$3:$B$35,2,0)</f>
        <v>17</v>
      </c>
      <c r="E535">
        <v>0</v>
      </c>
      <c r="F535">
        <v>0</v>
      </c>
      <c r="H535" t="str">
        <f t="shared" si="8"/>
        <v>INSERT INTO `ciudadcol`(`ciu_cod_dane`, `ciu_nombre`, `ciu_capital_dep`, `ciu_capital_ter`, `ciu_deptocol_id`) VALUES ('25,426','Macheta',0,0,17);</v>
      </c>
    </row>
    <row r="536" spans="1:8" x14ac:dyDescent="0.25">
      <c r="A536">
        <v>535</v>
      </c>
      <c r="B536" t="s">
        <v>499</v>
      </c>
      <c r="C536">
        <v>25.43</v>
      </c>
      <c r="D536">
        <f>VLOOKUP(VLOOKUP(C536,Departamentos_y_municipios_de_C!$A$2:$G$1124,5,0),'Departamentos DANE'!$A$3:$B$35,2,0)</f>
        <v>17</v>
      </c>
      <c r="E536">
        <v>0</v>
      </c>
      <c r="F536">
        <v>0</v>
      </c>
      <c r="H536" t="str">
        <f t="shared" si="8"/>
        <v>INSERT INTO `ciudadcol`(`ciu_cod_dane`, `ciu_nombre`, `ciu_capital_dep`, `ciu_capital_ter`, `ciu_deptocol_id`) VALUES ('25,43','Madrid',0,0,17);</v>
      </c>
    </row>
    <row r="537" spans="1:8" x14ac:dyDescent="0.25">
      <c r="A537">
        <v>536</v>
      </c>
      <c r="B537" t="s">
        <v>179</v>
      </c>
      <c r="C537">
        <v>13.43</v>
      </c>
      <c r="D537">
        <f>VLOOKUP(VLOOKUP(C537,Departamentos_y_municipios_de_C!$A$2:$G$1124,5,0),'Departamentos DANE'!$A$3:$B$35,2,0)</f>
        <v>8</v>
      </c>
      <c r="E537">
        <v>0</v>
      </c>
      <c r="F537">
        <v>0</v>
      </c>
      <c r="H537" t="str">
        <f t="shared" si="8"/>
        <v>INSERT INTO `ciudadcol`(`ciu_cod_dane`, `ciu_nombre`, `ciu_capital_dep`, `ciu_capital_ter`, `ciu_deptocol_id`) VALUES ('13,43','Magangué',0,0,8);</v>
      </c>
    </row>
    <row r="538" spans="1:8" x14ac:dyDescent="0.25">
      <c r="A538">
        <v>537</v>
      </c>
      <c r="B538" t="s">
        <v>705</v>
      </c>
      <c r="C538">
        <v>52.427</v>
      </c>
      <c r="D538">
        <f>VLOOKUP(VLOOKUP(C538,Departamentos_y_municipios_de_C!$A$2:$G$1124,5,0),'Departamentos DANE'!$A$3:$B$35,2,0)</f>
        <v>24</v>
      </c>
      <c r="E538">
        <v>0</v>
      </c>
      <c r="F538">
        <v>0</v>
      </c>
      <c r="H538" t="str">
        <f t="shared" si="8"/>
        <v>INSERT INTO `ciudadcol`(`ciu_cod_dane`, `ciu_nombre`, `ciu_capital_dep`, `ciu_capital_ter`, `ciu_deptocol_id`) VALUES ('52,427','Magüí',0,0,24);</v>
      </c>
    </row>
    <row r="539" spans="1:8" x14ac:dyDescent="0.25">
      <c r="A539">
        <v>538</v>
      </c>
      <c r="B539" t="s">
        <v>180</v>
      </c>
      <c r="C539">
        <v>13.433</v>
      </c>
      <c r="D539">
        <f>VLOOKUP(VLOOKUP(C539,Departamentos_y_municipios_de_C!$A$2:$G$1124,5,0),'Departamentos DANE'!$A$3:$B$35,2,0)</f>
        <v>8</v>
      </c>
      <c r="E539">
        <v>0</v>
      </c>
      <c r="F539">
        <v>0</v>
      </c>
      <c r="H539" t="str">
        <f t="shared" si="8"/>
        <v>INSERT INTO `ciudadcol`(`ciu_cod_dane`, `ciu_nombre`, `ciu_capital_dep`, `ciu_capital_ter`, `ciu_deptocol_id`) VALUES ('13,433','Mahates',0,0,8);</v>
      </c>
    </row>
    <row r="540" spans="1:8" x14ac:dyDescent="0.25">
      <c r="A540">
        <v>539</v>
      </c>
      <c r="B540" t="s">
        <v>626</v>
      </c>
      <c r="C540">
        <v>44.43</v>
      </c>
      <c r="D540">
        <f>VLOOKUP(VLOOKUP(C540,Departamentos_y_municipios_de_C!$A$2:$G$1124,5,0),'Departamentos DANE'!$A$3:$B$35,2,0)</f>
        <v>21</v>
      </c>
      <c r="E540">
        <v>0</v>
      </c>
      <c r="F540">
        <v>0</v>
      </c>
      <c r="H540" t="str">
        <f t="shared" si="8"/>
        <v>INSERT INTO `ciudadcol`(`ciu_cod_dane`, `ciu_nombre`, `ciu_capital_dep`, `ciu_capital_ter`, `ciu_deptocol_id`) VALUES ('44,43','Maicao',0,0,21);</v>
      </c>
    </row>
    <row r="541" spans="1:8" x14ac:dyDescent="0.25">
      <c r="A541">
        <v>540</v>
      </c>
      <c r="B541" t="s">
        <v>818</v>
      </c>
      <c r="C541">
        <v>70.429000000000002</v>
      </c>
      <c r="D541">
        <f>VLOOKUP(VLOOKUP(C541,Departamentos_y_municipios_de_C!$A$2:$G$1124,5,0),'Departamentos DANE'!$A$3:$B$35,2,0)</f>
        <v>30</v>
      </c>
      <c r="E541">
        <v>0</v>
      </c>
      <c r="F541">
        <v>0</v>
      </c>
      <c r="H541" t="str">
        <f t="shared" si="8"/>
        <v>INSERT INTO `ciudadcol`(`ciu_cod_dane`, `ciu_nombre`, `ciu_capital_dep`, `ciu_capital_ter`, `ciu_deptocol_id`) VALUES ('70,429','Majagual',0,0,30);</v>
      </c>
    </row>
    <row r="542" spans="1:8" x14ac:dyDescent="0.25">
      <c r="A542">
        <v>541</v>
      </c>
      <c r="B542" t="s">
        <v>785</v>
      </c>
      <c r="C542">
        <v>68.432000000000002</v>
      </c>
      <c r="D542">
        <f>VLOOKUP(VLOOKUP(C542,Departamentos_y_municipios_de_C!$A$2:$G$1124,5,0),'Departamentos DANE'!$A$3:$B$35,2,0)</f>
        <v>29</v>
      </c>
      <c r="E542">
        <v>0</v>
      </c>
      <c r="F542">
        <v>0</v>
      </c>
      <c r="H542" t="str">
        <f t="shared" si="8"/>
        <v>INSERT INTO `ciudadcol`(`ciu_cod_dane`, `ciu_nombre`, `ciu_capital_dep`, `ciu_capital_ter`, `ciu_deptocol_id`) VALUES ('68,432','Málaga',0,0,29);</v>
      </c>
    </row>
    <row r="543" spans="1:8" x14ac:dyDescent="0.25">
      <c r="A543">
        <v>542</v>
      </c>
      <c r="B543" t="s">
        <v>149</v>
      </c>
      <c r="C543">
        <v>8.4329999999999998</v>
      </c>
      <c r="D543">
        <f>VLOOKUP(VLOOKUP(C543,Departamentos_y_municipios_de_C!$A$2:$G$1124,5,0),'Departamentos DANE'!$A$3:$B$35,2,0)</f>
        <v>6</v>
      </c>
      <c r="E543">
        <v>0</v>
      </c>
      <c r="F543">
        <v>0</v>
      </c>
      <c r="H543" t="str">
        <f t="shared" si="8"/>
        <v>INSERT INTO `ciudadcol`(`ciu_cod_dane`, `ciu_nombre`, `ciu_capital_dep`, `ciu_capital_ter`, `ciu_deptocol_id`) VALUES ('8,433','Malambo',0,0,6);</v>
      </c>
    </row>
    <row r="544" spans="1:8" x14ac:dyDescent="0.25">
      <c r="A544">
        <v>543</v>
      </c>
      <c r="B544" t="s">
        <v>706</v>
      </c>
      <c r="C544">
        <v>52.435000000000002</v>
      </c>
      <c r="D544">
        <f>VLOOKUP(VLOOKUP(C544,Departamentos_y_municipios_de_C!$A$2:$G$1124,5,0),'Departamentos DANE'!$A$3:$B$35,2,0)</f>
        <v>24</v>
      </c>
      <c r="E544">
        <v>0</v>
      </c>
      <c r="F544">
        <v>0</v>
      </c>
      <c r="H544" t="str">
        <f t="shared" si="8"/>
        <v>INSERT INTO `ciudadcol`(`ciu_cod_dane`, `ciu_nombre`, `ciu_capital_dep`, `ciu_capital_ter`, `ciu_deptocol_id`) VALUES ('52,435','Mallama',0,0,24);</v>
      </c>
    </row>
    <row r="545" spans="1:8" x14ac:dyDescent="0.25">
      <c r="A545">
        <v>544</v>
      </c>
      <c r="B545" t="s">
        <v>150</v>
      </c>
      <c r="C545">
        <v>8.4359999999999999</v>
      </c>
      <c r="D545">
        <f>VLOOKUP(VLOOKUP(C545,Departamentos_y_municipios_de_C!$A$2:$G$1124,5,0),'Departamentos DANE'!$A$3:$B$35,2,0)</f>
        <v>6</v>
      </c>
      <c r="E545">
        <v>0</v>
      </c>
      <c r="F545">
        <v>0</v>
      </c>
      <c r="H545" t="str">
        <f t="shared" si="8"/>
        <v>INSERT INTO `ciudadcol`(`ciu_cod_dane`, `ciu_nombre`, `ciu_capital_dep`, `ciu_capital_ter`, `ciu_deptocol_id`) VALUES ('8,436','Manatí',0,0,6);</v>
      </c>
    </row>
    <row r="546" spans="1:8" x14ac:dyDescent="0.25">
      <c r="A546">
        <v>545</v>
      </c>
      <c r="B546" t="s">
        <v>414</v>
      </c>
      <c r="C546">
        <v>20.443000000000001</v>
      </c>
      <c r="D546">
        <f>VLOOKUP(VLOOKUP(C546,Departamentos_y_municipios_de_C!$A$2:$G$1124,5,0),'Departamentos DANE'!$A$3:$B$35,2,0)</f>
        <v>14</v>
      </c>
      <c r="E546">
        <v>0</v>
      </c>
      <c r="F546">
        <v>0</v>
      </c>
      <c r="H546" t="str">
        <f t="shared" si="8"/>
        <v>INSERT INTO `ciudadcol`(`ciu_cod_dane`, `ciu_nombre`, `ciu_capital_dep`, `ciu_capital_ter`, `ciu_deptocol_id`) VALUES ('20,443','Manaure',0,0,14);</v>
      </c>
    </row>
    <row r="547" spans="1:8" x14ac:dyDescent="0.25">
      <c r="A547">
        <v>546</v>
      </c>
      <c r="B547" t="s">
        <v>414</v>
      </c>
      <c r="C547">
        <v>44.56</v>
      </c>
      <c r="D547">
        <f>VLOOKUP(VLOOKUP(C547,Departamentos_y_municipios_de_C!$A$2:$G$1124,5,0),'Departamentos DANE'!$A$3:$B$35,2,0)</f>
        <v>21</v>
      </c>
      <c r="E547">
        <v>0</v>
      </c>
      <c r="F547">
        <v>0</v>
      </c>
      <c r="H547" t="str">
        <f t="shared" si="8"/>
        <v>INSERT INTO `ciudadcol`(`ciu_cod_dane`, `ciu_nombre`, `ciu_capital_dep`, `ciu_capital_ter`, `ciu_deptocol_id`) VALUES ('44,56','Manaure',0,0,21);</v>
      </c>
    </row>
    <row r="548" spans="1:8" x14ac:dyDescent="0.25">
      <c r="A548">
        <v>547</v>
      </c>
      <c r="B548" t="s">
        <v>131</v>
      </c>
      <c r="C548">
        <v>85.138999999999996</v>
      </c>
      <c r="D548">
        <f>VLOOKUP(VLOOKUP(C548,Departamentos_y_municipios_de_C!$A$2:$G$1124,5,0),'Departamentos DANE'!$A$3:$B$35,2,0)</f>
        <v>12</v>
      </c>
      <c r="E548">
        <v>0</v>
      </c>
      <c r="F548">
        <v>0</v>
      </c>
      <c r="H548" t="str">
        <f t="shared" si="8"/>
        <v>INSERT INTO `ciudadcol`(`ciu_cod_dane`, `ciu_nombre`, `ciu_capital_dep`, `ciu_capital_ter`, `ciu_deptocol_id`) VALUES ('85,139','Maní',0,0,12);</v>
      </c>
    </row>
    <row r="549" spans="1:8" x14ac:dyDescent="0.25">
      <c r="A549">
        <v>548</v>
      </c>
      <c r="B549" t="s">
        <v>324</v>
      </c>
      <c r="C549">
        <v>17.001000000000001</v>
      </c>
      <c r="D549">
        <f>VLOOKUP(VLOOKUP(C549,Departamentos_y_municipios_de_C!$A$2:$G$1124,5,0),'Departamentos DANE'!$A$3:$B$35,2,0)</f>
        <v>10</v>
      </c>
      <c r="E549">
        <v>1</v>
      </c>
      <c r="F549">
        <v>0</v>
      </c>
      <c r="H549" t="str">
        <f t="shared" si="8"/>
        <v>INSERT INTO `ciudadcol`(`ciu_cod_dane`, `ciu_nombre`, `ciu_capital_dep`, `ciu_capital_ter`, `ciu_deptocol_id`) VALUES ('17,001','Manizales',1,0,10);</v>
      </c>
    </row>
    <row r="550" spans="1:8" x14ac:dyDescent="0.25">
      <c r="A550">
        <v>549</v>
      </c>
      <c r="B550" t="s">
        <v>500</v>
      </c>
      <c r="C550">
        <v>25.436</v>
      </c>
      <c r="D550">
        <f>VLOOKUP(VLOOKUP(C550,Departamentos_y_municipios_de_C!$A$2:$G$1124,5,0),'Departamentos DANE'!$A$3:$B$35,2,0)</f>
        <v>17</v>
      </c>
      <c r="E550">
        <v>0</v>
      </c>
      <c r="F550">
        <v>0</v>
      </c>
      <c r="H550" t="str">
        <f t="shared" si="8"/>
        <v>INSERT INTO `ciudadcol`(`ciu_cod_dane`, `ciu_nombre`, `ciu_capital_dep`, `ciu_capital_ter`, `ciu_deptocol_id`) VALUES ('25,436','Manta',0,0,17);</v>
      </c>
    </row>
    <row r="551" spans="1:8" x14ac:dyDescent="0.25">
      <c r="A551">
        <v>550</v>
      </c>
      <c r="B551" t="s">
        <v>333</v>
      </c>
      <c r="C551">
        <v>17.433</v>
      </c>
      <c r="D551">
        <f>VLOOKUP(VLOOKUP(C551,Departamentos_y_municipios_de_C!$A$2:$G$1124,5,0),'Departamentos DANE'!$A$3:$B$35,2,0)</f>
        <v>10</v>
      </c>
      <c r="E551">
        <v>0</v>
      </c>
      <c r="F551">
        <v>0</v>
      </c>
      <c r="H551" t="str">
        <f t="shared" si="8"/>
        <v>INSERT INTO `ciudadcol`(`ciu_cod_dane`, `ciu_nombre`, `ciu_capital_dep`, `ciu_capital_ter`, `ciu_deptocol_id`) VALUES ('17,433','Manzanares',0,0,10);</v>
      </c>
    </row>
    <row r="552" spans="1:8" x14ac:dyDescent="0.25">
      <c r="A552">
        <v>551</v>
      </c>
      <c r="B552" t="s">
        <v>660</v>
      </c>
      <c r="C552">
        <v>50.325000000000003</v>
      </c>
      <c r="D552">
        <f>VLOOKUP(VLOOKUP(C552,Departamentos_y_municipios_de_C!$A$2:$G$1124,5,0),'Departamentos DANE'!$A$3:$B$35,2,0)</f>
        <v>23</v>
      </c>
      <c r="E552">
        <v>0</v>
      </c>
      <c r="F552">
        <v>0</v>
      </c>
      <c r="H552" t="str">
        <f t="shared" si="8"/>
        <v>INSERT INTO `ciudadcol`(`ciu_cod_dane`, `ciu_nombre`, `ciu_capital_dep`, `ciu_capital_ter`, `ciu_deptocol_id`) VALUES ('50,325','Mapiripán',0,0,23);</v>
      </c>
    </row>
    <row r="553" spans="1:8" x14ac:dyDescent="0.25">
      <c r="A553">
        <v>552</v>
      </c>
      <c r="B553" t="s">
        <v>899</v>
      </c>
      <c r="C553">
        <v>94.662999999999997</v>
      </c>
      <c r="D553">
        <f>VLOOKUP(VLOOKUP(C553,Departamentos_y_municipios_de_C!$A$2:$G$1124,5,0),'Departamentos DANE'!$A$3:$B$35,2,0)</f>
        <v>18</v>
      </c>
      <c r="E553">
        <v>0</v>
      </c>
      <c r="F553">
        <v>0</v>
      </c>
      <c r="H553" t="str">
        <f t="shared" si="8"/>
        <v>INSERT INTO `ciudadcol`(`ciu_cod_dane`, `ciu_nombre`, `ciu_capital_dep`, `ciu_capital_ter`, `ciu_deptocol_id`) VALUES ('94,663','Mapiripana',0,0,18);</v>
      </c>
    </row>
    <row r="554" spans="1:8" x14ac:dyDescent="0.25">
      <c r="A554">
        <v>553</v>
      </c>
      <c r="B554" t="s">
        <v>181</v>
      </c>
      <c r="C554">
        <v>13.44</v>
      </c>
      <c r="D554">
        <f>VLOOKUP(VLOOKUP(C554,Departamentos_y_municipios_de_C!$A$2:$G$1124,5,0),'Departamentos DANE'!$A$3:$B$35,2,0)</f>
        <v>8</v>
      </c>
      <c r="E554">
        <v>0</v>
      </c>
      <c r="F554">
        <v>0</v>
      </c>
      <c r="H554" t="str">
        <f t="shared" si="8"/>
        <v>INSERT INTO `ciudadcol`(`ciu_cod_dane`, `ciu_nombre`, `ciu_capital_dep`, `ciu_capital_ter`, `ciu_deptocol_id`) VALUES ('13,44','Margarita',0,0,8);</v>
      </c>
    </row>
    <row r="555" spans="1:8" x14ac:dyDescent="0.25">
      <c r="A555">
        <v>554</v>
      </c>
      <c r="B555" t="s">
        <v>354</v>
      </c>
      <c r="C555">
        <v>13.442</v>
      </c>
      <c r="D555">
        <f>VLOOKUP(VLOOKUP(C555,Departamentos_y_municipios_de_C!$A$2:$G$1124,5,0),'Departamentos DANE'!$A$3:$B$35,2,0)</f>
        <v>8</v>
      </c>
      <c r="E555">
        <v>0</v>
      </c>
      <c r="F555">
        <v>0</v>
      </c>
      <c r="H555" t="str">
        <f t="shared" si="8"/>
        <v>INSERT INTO `ciudadcol`(`ciu_cod_dane`, `ciu_nombre`, `ciu_capital_dep`, `ciu_capital_ter`, `ciu_deptocol_id`) VALUES ('13,442','María la Baja',0,0,8);</v>
      </c>
    </row>
    <row r="556" spans="1:8" x14ac:dyDescent="0.25">
      <c r="A556">
        <v>555</v>
      </c>
      <c r="B556" t="s">
        <v>75</v>
      </c>
      <c r="C556">
        <v>5.44</v>
      </c>
      <c r="D556">
        <f>VLOOKUP(VLOOKUP(C556,Departamentos_y_municipios_de_C!$A$2:$G$1124,5,0),'Departamentos DANE'!$A$3:$B$35,2,0)</f>
        <v>3</v>
      </c>
      <c r="E556">
        <v>0</v>
      </c>
      <c r="F556">
        <v>0</v>
      </c>
      <c r="H556" t="str">
        <f t="shared" si="8"/>
        <v>INSERT INTO `ciudadcol`(`ciu_cod_dane`, `ciu_nombre`, `ciu_capital_dep`, `ciu_capital_ter`, `ciu_deptocol_id`) VALUES ('5,44','Marinilla',0,0,3);</v>
      </c>
    </row>
    <row r="557" spans="1:8" x14ac:dyDescent="0.25">
      <c r="A557">
        <v>556</v>
      </c>
      <c r="B557" t="s">
        <v>256</v>
      </c>
      <c r="C557">
        <v>15.442</v>
      </c>
      <c r="D557">
        <f>VLOOKUP(VLOOKUP(C557,Departamentos_y_municipios_de_C!$A$2:$G$1124,5,0),'Departamentos DANE'!$A$3:$B$35,2,0)</f>
        <v>9</v>
      </c>
      <c r="E557">
        <v>0</v>
      </c>
      <c r="F557">
        <v>0</v>
      </c>
      <c r="H557" t="str">
        <f t="shared" si="8"/>
        <v>INSERT INTO `ciudadcol`(`ciu_cod_dane`, `ciu_nombre`, `ciu_capital_dep`, `ciu_capital_ter`, `ciu_deptocol_id`) VALUES ('15,442','Maripí',0,0,9);</v>
      </c>
    </row>
    <row r="558" spans="1:8" x14ac:dyDescent="0.25">
      <c r="A558">
        <v>557</v>
      </c>
      <c r="B558" t="s">
        <v>845</v>
      </c>
      <c r="C558">
        <v>73.442999999999998</v>
      </c>
      <c r="D558">
        <f>VLOOKUP(VLOOKUP(C558,Departamentos_y_municipios_de_C!$A$2:$G$1124,5,0),'Departamentos DANE'!$A$3:$B$35,2,0)</f>
        <v>31</v>
      </c>
      <c r="E558">
        <v>0</v>
      </c>
      <c r="F558">
        <v>0</v>
      </c>
      <c r="H558" t="str">
        <f t="shared" si="8"/>
        <v>INSERT INTO `ciudadcol`(`ciu_cod_dane`, `ciu_nombre`, `ciu_capital_dep`, `ciu_capital_ter`, `ciu_deptocol_id`) VALUES ('73,443','Mariquita',0,0,31);</v>
      </c>
    </row>
    <row r="559" spans="1:8" x14ac:dyDescent="0.25">
      <c r="A559">
        <v>558</v>
      </c>
      <c r="B559" t="s">
        <v>334</v>
      </c>
      <c r="C559">
        <v>17.442</v>
      </c>
      <c r="D559">
        <f>VLOOKUP(VLOOKUP(C559,Departamentos_y_municipios_de_C!$A$2:$G$1124,5,0),'Departamentos DANE'!$A$3:$B$35,2,0)</f>
        <v>10</v>
      </c>
      <c r="E559">
        <v>0</v>
      </c>
      <c r="F559">
        <v>0</v>
      </c>
      <c r="H559" t="str">
        <f t="shared" si="8"/>
        <v>INSERT INTO `ciudadcol`(`ciu_cod_dane`, `ciu_nombre`, `ciu_capital_dep`, `ciu_capital_ter`, `ciu_deptocol_id`) VALUES ('17,442','Marmato',0,0,10);</v>
      </c>
    </row>
    <row r="560" spans="1:8" x14ac:dyDescent="0.25">
      <c r="A560">
        <v>559</v>
      </c>
      <c r="B560" t="s">
        <v>600</v>
      </c>
      <c r="C560">
        <v>17.443999999999999</v>
      </c>
      <c r="D560">
        <f>VLOOKUP(VLOOKUP(C560,Departamentos_y_municipios_de_C!$A$2:$G$1124,5,0),'Departamentos DANE'!$A$3:$B$35,2,0)</f>
        <v>10</v>
      </c>
      <c r="E560">
        <v>0</v>
      </c>
      <c r="F560">
        <v>0</v>
      </c>
      <c r="H560" t="str">
        <f t="shared" si="8"/>
        <v>INSERT INTO `ciudadcol`(`ciu_cod_dane`, `ciu_nombre`, `ciu_capital_dep`, `ciu_capital_ter`, `ciu_deptocol_id`) VALUES ('17,444','Marquetalia',0,0,10);</v>
      </c>
    </row>
    <row r="561" spans="1:8" x14ac:dyDescent="0.25">
      <c r="A561">
        <v>560</v>
      </c>
      <c r="B561" t="s">
        <v>743</v>
      </c>
      <c r="C561">
        <v>66.44</v>
      </c>
      <c r="D561">
        <f>VLOOKUP(VLOOKUP(C561,Departamentos_y_municipios_de_C!$A$2:$G$1124,5,0),'Departamentos DANE'!$A$3:$B$35,2,0)</f>
        <v>28</v>
      </c>
      <c r="E561">
        <v>0</v>
      </c>
      <c r="F561">
        <v>0</v>
      </c>
      <c r="H561" t="str">
        <f t="shared" si="8"/>
        <v>INSERT INTO `ciudadcol`(`ciu_cod_dane`, `ciu_nombre`, `ciu_capital_dep`, `ciu_capital_ter`, `ciu_deptocol_id`) VALUES ('66,44','Marsella',0,0,28);</v>
      </c>
    </row>
    <row r="562" spans="1:8" x14ac:dyDescent="0.25">
      <c r="A562">
        <v>561</v>
      </c>
      <c r="B562" t="s">
        <v>335</v>
      </c>
      <c r="C562">
        <v>17.446000000000002</v>
      </c>
      <c r="D562">
        <f>VLOOKUP(VLOOKUP(C562,Departamentos_y_municipios_de_C!$A$2:$G$1124,5,0),'Departamentos DANE'!$A$3:$B$35,2,0)</f>
        <v>10</v>
      </c>
      <c r="E562">
        <v>0</v>
      </c>
      <c r="F562">
        <v>0</v>
      </c>
      <c r="H562" t="str">
        <f t="shared" si="8"/>
        <v>INSERT INTO `ciudadcol`(`ciu_cod_dane`, `ciu_nombre`, `ciu_capital_dep`, `ciu_capital_ter`, `ciu_deptocol_id`) VALUES ('17,446','Marulanda',0,0,10);</v>
      </c>
    </row>
    <row r="563" spans="1:8" x14ac:dyDescent="0.25">
      <c r="A563">
        <v>562</v>
      </c>
      <c r="B563" t="s">
        <v>786</v>
      </c>
      <c r="C563">
        <v>68.444000000000003</v>
      </c>
      <c r="D563">
        <f>VLOOKUP(VLOOKUP(C563,Departamentos_y_municipios_de_C!$A$2:$G$1124,5,0),'Departamentos DANE'!$A$3:$B$35,2,0)</f>
        <v>29</v>
      </c>
      <c r="E563">
        <v>0</v>
      </c>
      <c r="F563">
        <v>0</v>
      </c>
      <c r="H563" t="str">
        <f t="shared" si="8"/>
        <v>INSERT INTO `ciudadcol`(`ciu_cod_dane`, `ciu_nombre`, `ciu_capital_dep`, `ciu_capital_ter`, `ciu_deptocol_id`) VALUES ('68,444','Matanza',0,0,29);</v>
      </c>
    </row>
    <row r="564" spans="1:8" x14ac:dyDescent="0.25">
      <c r="A564">
        <v>563</v>
      </c>
      <c r="B564" t="s">
        <v>2</v>
      </c>
      <c r="C564">
        <v>5.0010000000000003</v>
      </c>
      <c r="D564">
        <f>VLOOKUP(VLOOKUP(C564,Departamentos_y_municipios_de_C!$A$2:$G$1124,5,0),'Departamentos DANE'!$A$3:$B$35,2,0)</f>
        <v>3</v>
      </c>
      <c r="E564">
        <v>1</v>
      </c>
      <c r="F564">
        <v>0</v>
      </c>
      <c r="H564" t="str">
        <f t="shared" si="8"/>
        <v>INSERT INTO `ciudadcol`(`ciu_cod_dane`, `ciu_nombre`, `ciu_capital_dep`, `ciu_capital_ter`, `ciu_deptocol_id`) VALUES ('5,001','Medellín',1,0,3);</v>
      </c>
    </row>
    <row r="565" spans="1:8" x14ac:dyDescent="0.25">
      <c r="A565">
        <v>564</v>
      </c>
      <c r="B565" t="s">
        <v>501</v>
      </c>
      <c r="C565">
        <v>25.437999999999999</v>
      </c>
      <c r="D565">
        <f>VLOOKUP(VLOOKUP(C565,Departamentos_y_municipios_de_C!$A$2:$G$1124,5,0),'Departamentos DANE'!$A$3:$B$35,2,0)</f>
        <v>17</v>
      </c>
      <c r="E565">
        <v>0</v>
      </c>
      <c r="F565">
        <v>0</v>
      </c>
      <c r="H565" t="str">
        <f t="shared" si="8"/>
        <v>INSERT INTO `ciudadcol`(`ciu_cod_dane`, `ciu_nombre`, `ciu_capital_dep`, `ciu_capital_ter`, `ciu_deptocol_id`) VALUES ('25,438','Medina',0,0,17);</v>
      </c>
    </row>
    <row r="566" spans="1:8" x14ac:dyDescent="0.25">
      <c r="A566">
        <v>565</v>
      </c>
      <c r="B566" t="s">
        <v>572</v>
      </c>
      <c r="C566">
        <v>27.425000000000001</v>
      </c>
      <c r="D566">
        <f>VLOOKUP(VLOOKUP(C566,Departamentos_y_municipios_de_C!$A$2:$G$1124,5,0),'Departamentos DANE'!$A$3:$B$35,2,0)</f>
        <v>15</v>
      </c>
      <c r="E566">
        <v>0</v>
      </c>
      <c r="F566">
        <v>0</v>
      </c>
      <c r="H566" t="str">
        <f t="shared" si="8"/>
        <v>INSERT INTO `ciudadcol`(`ciu_cod_dane`, `ciu_nombre`, `ciu_capital_dep`, `ciu_capital_ter`, `ciu_deptocol_id`) VALUES ('27,425','Medio Atrato',0,0,15);</v>
      </c>
    </row>
    <row r="567" spans="1:8" x14ac:dyDescent="0.25">
      <c r="A567">
        <v>566</v>
      </c>
      <c r="B567" t="s">
        <v>573</v>
      </c>
      <c r="C567">
        <v>27.43</v>
      </c>
      <c r="D567">
        <f>VLOOKUP(VLOOKUP(C567,Departamentos_y_municipios_de_C!$A$2:$G$1124,5,0),'Departamentos DANE'!$A$3:$B$35,2,0)</f>
        <v>15</v>
      </c>
      <c r="E567">
        <v>0</v>
      </c>
      <c r="F567">
        <v>0</v>
      </c>
      <c r="H567" t="str">
        <f t="shared" si="8"/>
        <v>INSERT INTO `ciudadcol`(`ciu_cod_dane`, `ciu_nombre`, `ciu_capital_dep`, `ciu_capital_ter`, `ciu_deptocol_id`) VALUES ('27,43','Medio Baudó',0,0,15);</v>
      </c>
    </row>
    <row r="568" spans="1:8" x14ac:dyDescent="0.25">
      <c r="A568">
        <v>567</v>
      </c>
      <c r="B568" t="s">
        <v>574</v>
      </c>
      <c r="C568">
        <v>27.45</v>
      </c>
      <c r="D568">
        <f>VLOOKUP(VLOOKUP(C568,Departamentos_y_municipios_de_C!$A$2:$G$1124,5,0),'Departamentos DANE'!$A$3:$B$35,2,0)</f>
        <v>15</v>
      </c>
      <c r="E568">
        <v>0</v>
      </c>
      <c r="F568">
        <v>0</v>
      </c>
      <c r="H568" t="str">
        <f t="shared" si="8"/>
        <v>INSERT INTO `ciudadcol`(`ciu_cod_dane`, `ciu_nombre`, `ciu_capital_dep`, `ciu_capital_ter`, `ciu_deptocol_id`) VALUES ('27,45','Medio San Juan',0,0,15);</v>
      </c>
    </row>
    <row r="569" spans="1:8" x14ac:dyDescent="0.25">
      <c r="A569">
        <v>568</v>
      </c>
      <c r="B569" t="s">
        <v>846</v>
      </c>
      <c r="C569">
        <v>73.448999999999998</v>
      </c>
      <c r="D569">
        <f>VLOOKUP(VLOOKUP(C569,Departamentos_y_municipios_de_C!$A$2:$G$1124,5,0),'Departamentos DANE'!$A$3:$B$35,2,0)</f>
        <v>31</v>
      </c>
      <c r="E569">
        <v>0</v>
      </c>
      <c r="F569">
        <v>0</v>
      </c>
      <c r="H569" t="str">
        <f t="shared" si="8"/>
        <v>INSERT INTO `ciudadcol`(`ciu_cod_dane`, `ciu_nombre`, `ciu_capital_dep`, `ciu_capital_ter`, `ciu_deptocol_id`) VALUES ('73,449','Melgar',0,0,31);</v>
      </c>
    </row>
    <row r="570" spans="1:8" x14ac:dyDescent="0.25">
      <c r="A570">
        <v>569</v>
      </c>
      <c r="B570" t="s">
        <v>380</v>
      </c>
      <c r="C570">
        <v>19.45</v>
      </c>
      <c r="D570">
        <f>VLOOKUP(VLOOKUP(C570,Departamentos_y_municipios_de_C!$A$2:$G$1124,5,0),'Departamentos DANE'!$A$3:$B$35,2,0)</f>
        <v>13</v>
      </c>
      <c r="E570">
        <v>0</v>
      </c>
      <c r="F570">
        <v>0</v>
      </c>
      <c r="H570" t="str">
        <f t="shared" si="8"/>
        <v>INSERT INTO `ciudadcol`(`ciu_cod_dane`, `ciu_nombre`, `ciu_capital_dep`, `ciu_capital_ter`, `ciu_deptocol_id`) VALUES ('19,45','Mercaderes',0,0,13);</v>
      </c>
    </row>
    <row r="571" spans="1:8" x14ac:dyDescent="0.25">
      <c r="A571">
        <v>570</v>
      </c>
      <c r="B571" t="s">
        <v>661</v>
      </c>
      <c r="C571">
        <v>50.33</v>
      </c>
      <c r="D571">
        <f>VLOOKUP(VLOOKUP(C571,Departamentos_y_municipios_de_C!$A$2:$G$1124,5,0),'Departamentos DANE'!$A$3:$B$35,2,0)</f>
        <v>23</v>
      </c>
      <c r="E571">
        <v>0</v>
      </c>
      <c r="F571">
        <v>0</v>
      </c>
      <c r="H571" t="str">
        <f t="shared" si="8"/>
        <v>INSERT INTO `ciudadcol`(`ciu_cod_dane`, `ciu_nombre`, `ciu_capital_dep`, `ciu_capital_ter`, `ciu_deptocol_id`) VALUES ('50,33','Mesetas',0,0,23);</v>
      </c>
    </row>
    <row r="572" spans="1:8" x14ac:dyDescent="0.25">
      <c r="A572">
        <v>571</v>
      </c>
      <c r="B572" t="s">
        <v>164</v>
      </c>
      <c r="C572">
        <v>18.46</v>
      </c>
      <c r="D572">
        <f>VLOOKUP(VLOOKUP(C572,Departamentos_y_municipios_de_C!$A$2:$G$1124,5,0),'Departamentos DANE'!$A$3:$B$35,2,0)</f>
        <v>11</v>
      </c>
      <c r="E572">
        <v>0</v>
      </c>
      <c r="F572">
        <v>0</v>
      </c>
      <c r="H572" t="str">
        <f t="shared" si="8"/>
        <v>INSERT INTO `ciudadcol`(`ciu_cod_dane`, `ciu_nombre`, `ciu_capital_dep`, `ciu_capital_ter`, `ciu_deptocol_id`) VALUES ('18,46','Milán',0,0,11);</v>
      </c>
    </row>
    <row r="573" spans="1:8" x14ac:dyDescent="0.25">
      <c r="A573">
        <v>572</v>
      </c>
      <c r="B573" t="s">
        <v>257</v>
      </c>
      <c r="C573">
        <v>15.455</v>
      </c>
      <c r="D573">
        <f>VLOOKUP(VLOOKUP(C573,Departamentos_y_municipios_de_C!$A$2:$G$1124,5,0),'Departamentos DANE'!$A$3:$B$35,2,0)</f>
        <v>9</v>
      </c>
      <c r="E573">
        <v>0</v>
      </c>
      <c r="F573">
        <v>0</v>
      </c>
      <c r="H573" t="str">
        <f t="shared" si="8"/>
        <v>INSERT INTO `ciudadcol`(`ciu_cod_dane`, `ciu_nombre`, `ciu_capital_dep`, `ciu_capital_ter`, `ciu_deptocol_id`) VALUES ('15,455','Miraflores',0,0,9);</v>
      </c>
    </row>
    <row r="574" spans="1:8" x14ac:dyDescent="0.25">
      <c r="A574">
        <v>573</v>
      </c>
      <c r="B574" t="s">
        <v>257</v>
      </c>
      <c r="C574">
        <v>95.2</v>
      </c>
      <c r="D574">
        <f>VLOOKUP(VLOOKUP(C574,Departamentos_y_municipios_de_C!$A$2:$G$1124,5,0),'Departamentos DANE'!$A$3:$B$35,2,0)</f>
        <v>19</v>
      </c>
      <c r="E574">
        <v>0</v>
      </c>
      <c r="F574">
        <v>0</v>
      </c>
      <c r="H574" t="str">
        <f t="shared" si="8"/>
        <v>INSERT INTO `ciudadcol`(`ciu_cod_dane`, `ciu_nombre`, `ciu_capital_dep`, `ciu_capital_ter`, `ciu_deptocol_id`) VALUES ('95,2','Miraflores',0,0,19);</v>
      </c>
    </row>
    <row r="575" spans="1:8" x14ac:dyDescent="0.25">
      <c r="A575">
        <v>574</v>
      </c>
      <c r="B575" t="s">
        <v>381</v>
      </c>
      <c r="C575">
        <v>19.454999999999998</v>
      </c>
      <c r="D575">
        <f>VLOOKUP(VLOOKUP(C575,Departamentos_y_municipios_de_C!$A$2:$G$1124,5,0),'Departamentos DANE'!$A$3:$B$35,2,0)</f>
        <v>13</v>
      </c>
      <c r="E575">
        <v>0</v>
      </c>
      <c r="F575">
        <v>0</v>
      </c>
      <c r="H575" t="str">
        <f t="shared" si="8"/>
        <v>INSERT INTO `ciudadcol`(`ciu_cod_dane`, `ciu_nombre`, `ciu_capital_dep`, `ciu_capital_ter`, `ciu_deptocol_id`) VALUES ('19,455','Miranda',0,0,13);</v>
      </c>
    </row>
    <row r="576" spans="1:8" x14ac:dyDescent="0.25">
      <c r="A576">
        <v>575</v>
      </c>
      <c r="B576" t="s">
        <v>194</v>
      </c>
      <c r="C576">
        <v>91.46</v>
      </c>
      <c r="D576">
        <f>VLOOKUP(VLOOKUP(C576,Departamentos_y_municipios_de_C!$A$2:$G$1124,5,0),'Departamentos DANE'!$A$3:$B$35,2,0)</f>
        <v>2</v>
      </c>
      <c r="E576">
        <v>0</v>
      </c>
      <c r="F576">
        <v>0</v>
      </c>
      <c r="H576" t="str">
        <f t="shared" si="8"/>
        <v>INSERT INTO `ciudadcol`(`ciu_cod_dane`, `ciu_nombre`, `ciu_capital_dep`, `ciu_capital_ter`, `ciu_deptocol_id`) VALUES ('91,46','Miriti Paraná',0,0,2);</v>
      </c>
    </row>
    <row r="577" spans="1:8" x14ac:dyDescent="0.25">
      <c r="A577">
        <v>576</v>
      </c>
      <c r="B577" t="s">
        <v>744</v>
      </c>
      <c r="C577">
        <v>66.456000000000003</v>
      </c>
      <c r="D577">
        <f>VLOOKUP(VLOOKUP(C577,Departamentos_y_municipios_de_C!$A$2:$G$1124,5,0),'Departamentos DANE'!$A$3:$B$35,2,0)</f>
        <v>28</v>
      </c>
      <c r="E577">
        <v>0</v>
      </c>
      <c r="F577">
        <v>0</v>
      </c>
      <c r="H577" t="str">
        <f t="shared" si="8"/>
        <v>INSERT INTO `ciudadcol`(`ciu_cod_dane`, `ciu_nombre`, `ciu_capital_dep`, `ciu_capital_ter`, `ciu_deptocol_id`) VALUES ('66,456','Mistrató',0,0,28);</v>
      </c>
    </row>
    <row r="578" spans="1:8" x14ac:dyDescent="0.25">
      <c r="A578">
        <v>577</v>
      </c>
      <c r="B578" t="s">
        <v>905</v>
      </c>
      <c r="C578">
        <v>97.001000000000005</v>
      </c>
      <c r="D578">
        <f>VLOOKUP(VLOOKUP(C578,Departamentos_y_municipios_de_C!$A$2:$G$1124,5,0),'Departamentos DANE'!$A$3:$B$35,2,0)</f>
        <v>33</v>
      </c>
      <c r="E578">
        <v>1</v>
      </c>
      <c r="F578">
        <v>0</v>
      </c>
      <c r="H578" t="str">
        <f t="shared" si="8"/>
        <v>INSERT INTO `ciudadcol`(`ciu_cod_dane`, `ciu_nombre`, `ciu_capital_dep`, `ciu_capital_ter`, `ciu_deptocol_id`) VALUES ('97,001','Mitú',1,0,33);</v>
      </c>
    </row>
    <row r="579" spans="1:8" x14ac:dyDescent="0.25">
      <c r="A579">
        <v>578</v>
      </c>
      <c r="B579" t="s">
        <v>881</v>
      </c>
      <c r="C579">
        <v>86.001000000000005</v>
      </c>
      <c r="D579">
        <f>VLOOKUP(VLOOKUP(C579,Departamentos_y_municipios_de_C!$A$2:$G$1124,5,0),'Departamentos DANE'!$A$3:$B$35,2,0)</f>
        <v>26</v>
      </c>
      <c r="E579">
        <v>1</v>
      </c>
      <c r="F579">
        <v>0</v>
      </c>
      <c r="H579" t="str">
        <f t="shared" ref="H579:H642" si="9">CONCATENATE("INSERT INTO `ciudadcol`(`ciu_cod_dane`, `ciu_nombre`, `ciu_capital_dep`, `ciu_capital_ter`, `ciu_deptocol_id`) VALUES ('",C579,"','",B579,"',",E579,",",F579,",",D579,");")</f>
        <v>INSERT INTO `ciudadcol`(`ciu_cod_dane`, `ciu_nombre`, `ciu_capital_dep`, `ciu_capital_ter`, `ciu_deptocol_id`) VALUES ('86,001','Mocoa',1,0,26);</v>
      </c>
    </row>
    <row r="580" spans="1:8" x14ac:dyDescent="0.25">
      <c r="A580">
        <v>579</v>
      </c>
      <c r="B580" t="s">
        <v>787</v>
      </c>
      <c r="C580">
        <v>68.463999999999999</v>
      </c>
      <c r="D580">
        <f>VLOOKUP(VLOOKUP(C580,Departamentos_y_municipios_de_C!$A$2:$G$1124,5,0),'Departamentos DANE'!$A$3:$B$35,2,0)</f>
        <v>29</v>
      </c>
      <c r="E580">
        <v>0</v>
      </c>
      <c r="F580">
        <v>0</v>
      </c>
      <c r="H580" t="str">
        <f t="shared" si="9"/>
        <v>INSERT INTO `ciudadcol`(`ciu_cod_dane`, `ciu_nombre`, `ciu_capital_dep`, `ciu_capital_ter`, `ciu_deptocol_id`) VALUES ('68,464','Mogotes',0,0,29);</v>
      </c>
    </row>
    <row r="581" spans="1:8" x14ac:dyDescent="0.25">
      <c r="A581">
        <v>580</v>
      </c>
      <c r="B581" t="s">
        <v>788</v>
      </c>
      <c r="C581">
        <v>68.468000000000004</v>
      </c>
      <c r="D581">
        <f>VLOOKUP(VLOOKUP(C581,Departamentos_y_municipios_de_C!$A$2:$G$1124,5,0),'Departamentos DANE'!$A$3:$B$35,2,0)</f>
        <v>29</v>
      </c>
      <c r="E581">
        <v>0</v>
      </c>
      <c r="F581">
        <v>0</v>
      </c>
      <c r="H581" t="str">
        <f t="shared" si="9"/>
        <v>INSERT INTO `ciudadcol`(`ciu_cod_dane`, `ciu_nombre`, `ciu_capital_dep`, `ciu_capital_ter`, `ciu_deptocol_id`) VALUES ('68,468','Molagavita',0,0,29);</v>
      </c>
    </row>
    <row r="582" spans="1:8" x14ac:dyDescent="0.25">
      <c r="A582">
        <v>581</v>
      </c>
      <c r="B582" t="s">
        <v>435</v>
      </c>
      <c r="C582">
        <v>23.463999999999999</v>
      </c>
      <c r="D582">
        <f>VLOOKUP(VLOOKUP(C582,Departamentos_y_municipios_de_C!$A$2:$G$1124,5,0),'Departamentos DANE'!$A$3:$B$35,2,0)</f>
        <v>16</v>
      </c>
      <c r="E582">
        <v>0</v>
      </c>
      <c r="F582">
        <v>0</v>
      </c>
      <c r="H582" t="str">
        <f t="shared" si="9"/>
        <v>INSERT INTO `ciudadcol`(`ciu_cod_dane`, `ciu_nombre`, `ciu_capital_dep`, `ciu_capital_ter`, `ciu_deptocol_id`) VALUES ('23,464','Momil',0,0,16);</v>
      </c>
    </row>
    <row r="583" spans="1:8" x14ac:dyDescent="0.25">
      <c r="A583">
        <v>582</v>
      </c>
      <c r="B583" t="s">
        <v>183</v>
      </c>
      <c r="C583">
        <v>13.468</v>
      </c>
      <c r="D583">
        <f>VLOOKUP(VLOOKUP(C583,Departamentos_y_municipios_de_C!$A$2:$G$1124,5,0),'Departamentos DANE'!$A$3:$B$35,2,0)</f>
        <v>8</v>
      </c>
      <c r="E583">
        <v>0</v>
      </c>
      <c r="F583">
        <v>0</v>
      </c>
      <c r="H583" t="str">
        <f t="shared" si="9"/>
        <v>INSERT INTO `ciudadcol`(`ciu_cod_dane`, `ciu_nombre`, `ciu_capital_dep`, `ciu_capital_ter`, `ciu_deptocol_id`) VALUES ('13,468','Mompós',0,0,8);</v>
      </c>
    </row>
    <row r="584" spans="1:8" x14ac:dyDescent="0.25">
      <c r="A584">
        <v>583</v>
      </c>
      <c r="B584" t="s">
        <v>258</v>
      </c>
      <c r="C584">
        <v>15.464</v>
      </c>
      <c r="D584">
        <f>VLOOKUP(VLOOKUP(C584,Departamentos_y_municipios_de_C!$A$2:$G$1124,5,0),'Departamentos DANE'!$A$3:$B$35,2,0)</f>
        <v>9</v>
      </c>
      <c r="E584">
        <v>0</v>
      </c>
      <c r="F584">
        <v>0</v>
      </c>
      <c r="H584" t="str">
        <f t="shared" si="9"/>
        <v>INSERT INTO `ciudadcol`(`ciu_cod_dane`, `ciu_nombre`, `ciu_capital_dep`, `ciu_capital_ter`, `ciu_deptocol_id`) VALUES ('15,464','Mongua',0,0,9);</v>
      </c>
    </row>
    <row r="585" spans="1:8" x14ac:dyDescent="0.25">
      <c r="A585">
        <v>584</v>
      </c>
      <c r="B585" t="s">
        <v>259</v>
      </c>
      <c r="C585">
        <v>15.465999999999999</v>
      </c>
      <c r="D585">
        <f>VLOOKUP(VLOOKUP(C585,Departamentos_y_municipios_de_C!$A$2:$G$1124,5,0),'Departamentos DANE'!$A$3:$B$35,2,0)</f>
        <v>9</v>
      </c>
      <c r="E585">
        <v>0</v>
      </c>
      <c r="F585">
        <v>0</v>
      </c>
      <c r="H585" t="str">
        <f t="shared" si="9"/>
        <v>INSERT INTO `ciudadcol`(`ciu_cod_dane`, `ciu_nombre`, `ciu_capital_dep`, `ciu_capital_ter`, `ciu_deptocol_id`) VALUES ('15,466','Monguí',0,0,9);</v>
      </c>
    </row>
    <row r="586" spans="1:8" x14ac:dyDescent="0.25">
      <c r="A586">
        <v>585</v>
      </c>
      <c r="B586" t="s">
        <v>260</v>
      </c>
      <c r="C586">
        <v>15.468999999999999</v>
      </c>
      <c r="D586">
        <f>VLOOKUP(VLOOKUP(C586,Departamentos_y_municipios_de_C!$A$2:$G$1124,5,0),'Departamentos DANE'!$A$3:$B$35,2,0)</f>
        <v>9</v>
      </c>
      <c r="E586">
        <v>0</v>
      </c>
      <c r="F586">
        <v>0</v>
      </c>
      <c r="H586" t="str">
        <f t="shared" si="9"/>
        <v>INSERT INTO `ciudadcol`(`ciu_cod_dane`, `ciu_nombre`, `ciu_capital_dep`, `ciu_capital_ter`, `ciu_deptocol_id`) VALUES ('15,469','Moniquirá',0,0,9);</v>
      </c>
    </row>
    <row r="587" spans="1:8" x14ac:dyDescent="0.25">
      <c r="A587">
        <v>586</v>
      </c>
      <c r="B587" t="s">
        <v>76</v>
      </c>
      <c r="C587">
        <v>5.4669999999999996</v>
      </c>
      <c r="D587">
        <f>VLOOKUP(VLOOKUP(C587,Departamentos_y_municipios_de_C!$A$2:$G$1124,5,0),'Departamentos DANE'!$A$3:$B$35,2,0)</f>
        <v>3</v>
      </c>
      <c r="E587">
        <v>0</v>
      </c>
      <c r="F587">
        <v>0</v>
      </c>
      <c r="H587" t="str">
        <f t="shared" si="9"/>
        <v>INSERT INTO `ciudadcol`(`ciu_cod_dane`, `ciu_nombre`, `ciu_capital_dep`, `ciu_capital_ter`, `ciu_deptocol_id`) VALUES ('5,467','Montebello',0,0,3);</v>
      </c>
    </row>
    <row r="588" spans="1:8" x14ac:dyDescent="0.25">
      <c r="A588">
        <v>587</v>
      </c>
      <c r="B588" t="s">
        <v>182</v>
      </c>
      <c r="C588">
        <v>13.458</v>
      </c>
      <c r="D588">
        <f>VLOOKUP(VLOOKUP(C588,Departamentos_y_municipios_de_C!$A$2:$G$1124,5,0),'Departamentos DANE'!$A$3:$B$35,2,0)</f>
        <v>8</v>
      </c>
      <c r="E588">
        <v>0</v>
      </c>
      <c r="F588">
        <v>0</v>
      </c>
      <c r="H588" t="str">
        <f t="shared" si="9"/>
        <v>INSERT INTO `ciudadcol`(`ciu_cod_dane`, `ciu_nombre`, `ciu_capital_dep`, `ciu_capital_ter`, `ciu_deptocol_id`) VALUES ('13,458','Montecristo',0,0,8);</v>
      </c>
    </row>
    <row r="589" spans="1:8" x14ac:dyDescent="0.25">
      <c r="A589">
        <v>588</v>
      </c>
      <c r="B589" t="s">
        <v>102</v>
      </c>
      <c r="C589">
        <v>23.466000000000001</v>
      </c>
      <c r="D589">
        <f>VLOOKUP(VLOOKUP(C589,Departamentos_y_municipios_de_C!$A$2:$G$1124,5,0),'Departamentos DANE'!$A$3:$B$35,2,0)</f>
        <v>16</v>
      </c>
      <c r="E589">
        <v>0</v>
      </c>
      <c r="F589">
        <v>0</v>
      </c>
      <c r="H589" t="str">
        <f t="shared" si="9"/>
        <v>INSERT INTO `ciudadcol`(`ciu_cod_dane`, `ciu_nombre`, `ciu_capital_dep`, `ciu_capital_ter`, `ciu_deptocol_id`) VALUES ('23,466','Montelíbano',0,0,16);</v>
      </c>
    </row>
    <row r="590" spans="1:8" x14ac:dyDescent="0.25">
      <c r="A590">
        <v>589</v>
      </c>
      <c r="B590" t="s">
        <v>733</v>
      </c>
      <c r="C590">
        <v>63.47</v>
      </c>
      <c r="D590">
        <f>VLOOKUP(VLOOKUP(C590,Departamentos_y_municipios_de_C!$A$2:$G$1124,5,0),'Departamentos DANE'!$A$3:$B$35,2,0)</f>
        <v>27</v>
      </c>
      <c r="E590">
        <v>0</v>
      </c>
      <c r="F590">
        <v>0</v>
      </c>
      <c r="H590" t="str">
        <f t="shared" si="9"/>
        <v>INSERT INTO `ciudadcol`(`ciu_cod_dane`, `ciu_nombre`, `ciu_capital_dep`, `ciu_capital_ter`, `ciu_deptocol_id`) VALUES ('63,47','Montenegro',0,0,27);</v>
      </c>
    </row>
    <row r="591" spans="1:8" x14ac:dyDescent="0.25">
      <c r="A591">
        <v>590</v>
      </c>
      <c r="B591" t="s">
        <v>424</v>
      </c>
      <c r="C591">
        <v>23.001000000000001</v>
      </c>
      <c r="D591">
        <f>VLOOKUP(VLOOKUP(C591,Departamentos_y_municipios_de_C!$A$2:$G$1124,5,0),'Departamentos DANE'!$A$3:$B$35,2,0)</f>
        <v>16</v>
      </c>
      <c r="E591">
        <v>1</v>
      </c>
      <c r="F591">
        <v>0</v>
      </c>
      <c r="H591" t="str">
        <f t="shared" si="9"/>
        <v>INSERT INTO `ciudadcol`(`ciu_cod_dane`, `ciu_nombre`, `ciu_capital_dep`, `ciu_capital_ter`, `ciu_deptocol_id`) VALUES ('23,001','Montería',1,0,16);</v>
      </c>
    </row>
    <row r="592" spans="1:8" x14ac:dyDescent="0.25">
      <c r="A592">
        <v>591</v>
      </c>
      <c r="B592" t="s">
        <v>875</v>
      </c>
      <c r="C592">
        <v>85.162000000000006</v>
      </c>
      <c r="D592">
        <f>VLOOKUP(VLOOKUP(C592,Departamentos_y_municipios_de_C!$A$2:$G$1124,5,0),'Departamentos DANE'!$A$3:$B$35,2,0)</f>
        <v>12</v>
      </c>
      <c r="E592">
        <v>0</v>
      </c>
      <c r="F592">
        <v>0</v>
      </c>
      <c r="H592" t="str">
        <f t="shared" si="9"/>
        <v>INSERT INTO `ciudadcol`(`ciu_cod_dane`, `ciu_nombre`, `ciu_capital_dep`, `ciu_capital_ter`, `ciu_deptocol_id`) VALUES ('85,162','Monterrey',0,0,12);</v>
      </c>
    </row>
    <row r="593" spans="1:8" x14ac:dyDescent="0.25">
      <c r="A593">
        <v>592</v>
      </c>
      <c r="B593" t="s">
        <v>436</v>
      </c>
      <c r="C593">
        <v>23.5</v>
      </c>
      <c r="D593">
        <f>VLOOKUP(VLOOKUP(C593,Departamentos_y_municipios_de_C!$A$2:$G$1124,5,0),'Departamentos DANE'!$A$3:$B$35,2,0)</f>
        <v>16</v>
      </c>
      <c r="E593">
        <v>0</v>
      </c>
      <c r="F593">
        <v>0</v>
      </c>
      <c r="H593" t="str">
        <f t="shared" si="9"/>
        <v>INSERT INTO `ciudadcol`(`ciu_cod_dane`, `ciu_nombre`, `ciu_capital_dep`, `ciu_capital_ter`, `ciu_deptocol_id`) VALUES ('23,5','Moñitos',0,0,16);</v>
      </c>
    </row>
    <row r="594" spans="1:8" x14ac:dyDescent="0.25">
      <c r="A594">
        <v>593</v>
      </c>
      <c r="B594" t="s">
        <v>184</v>
      </c>
      <c r="C594">
        <v>13.473000000000001</v>
      </c>
      <c r="D594">
        <f>VLOOKUP(VLOOKUP(C594,Departamentos_y_municipios_de_C!$A$2:$G$1124,5,0),'Departamentos DANE'!$A$3:$B$35,2,0)</f>
        <v>8</v>
      </c>
      <c r="E594">
        <v>0</v>
      </c>
      <c r="F594">
        <v>0</v>
      </c>
      <c r="H594" t="str">
        <f t="shared" si="9"/>
        <v>INSERT INTO `ciudadcol`(`ciu_cod_dane`, `ciu_nombre`, `ciu_capital_dep`, `ciu_capital_ter`, `ciu_deptocol_id`) VALUES ('13,473','Morales',0,0,8);</v>
      </c>
    </row>
    <row r="595" spans="1:8" x14ac:dyDescent="0.25">
      <c r="A595">
        <v>594</v>
      </c>
      <c r="B595" t="s">
        <v>184</v>
      </c>
      <c r="C595">
        <v>19.472999999999999</v>
      </c>
      <c r="D595">
        <f>VLOOKUP(VLOOKUP(C595,Departamentos_y_municipios_de_C!$A$2:$G$1124,5,0),'Departamentos DANE'!$A$3:$B$35,2,0)</f>
        <v>13</v>
      </c>
      <c r="E595">
        <v>0</v>
      </c>
      <c r="F595">
        <v>0</v>
      </c>
      <c r="H595" t="str">
        <f t="shared" si="9"/>
        <v>INSERT INTO `ciudadcol`(`ciu_cod_dane`, `ciu_nombre`, `ciu_capital_dep`, `ciu_capital_ter`, `ciu_deptocol_id`) VALUES ('19,473','Morales',0,0,13);</v>
      </c>
    </row>
    <row r="596" spans="1:8" x14ac:dyDescent="0.25">
      <c r="A596">
        <v>595</v>
      </c>
      <c r="B596" t="s">
        <v>358</v>
      </c>
      <c r="C596">
        <v>18.478999999999999</v>
      </c>
      <c r="D596">
        <f>VLOOKUP(VLOOKUP(C596,Departamentos_y_municipios_de_C!$A$2:$G$1124,5,0),'Departamentos DANE'!$A$3:$B$35,2,0)</f>
        <v>11</v>
      </c>
      <c r="E596">
        <v>0</v>
      </c>
      <c r="F596">
        <v>0</v>
      </c>
      <c r="H596" t="str">
        <f t="shared" si="9"/>
        <v>INSERT INTO `ciudadcol`(`ciu_cod_dane`, `ciu_nombre`, `ciu_capital_dep`, `ciu_capital_ter`, `ciu_deptocol_id`) VALUES ('18,479','Morelia',0,0,11);</v>
      </c>
    </row>
    <row r="597" spans="1:8" x14ac:dyDescent="0.25">
      <c r="A597">
        <v>596</v>
      </c>
      <c r="B597" t="s">
        <v>904</v>
      </c>
      <c r="C597">
        <v>94.888000000000005</v>
      </c>
      <c r="D597">
        <f>VLOOKUP(VLOOKUP(C597,Departamentos_y_municipios_de_C!$A$2:$G$1124,5,0),'Departamentos DANE'!$A$3:$B$35,2,0)</f>
        <v>18</v>
      </c>
      <c r="E597">
        <v>0</v>
      </c>
      <c r="F597">
        <v>0</v>
      </c>
      <c r="H597" t="str">
        <f t="shared" si="9"/>
        <v>INSERT INTO `ciudadcol`(`ciu_cod_dane`, `ciu_nombre`, `ciu_capital_dep`, `ciu_capital_ter`, `ciu_deptocol_id`) VALUES ('94,888','Morichal',0,0,18);</v>
      </c>
    </row>
    <row r="598" spans="1:8" x14ac:dyDescent="0.25">
      <c r="A598">
        <v>597</v>
      </c>
      <c r="B598" t="s">
        <v>819</v>
      </c>
      <c r="C598">
        <v>70.472999999999999</v>
      </c>
      <c r="D598">
        <f>VLOOKUP(VLOOKUP(C598,Departamentos_y_municipios_de_C!$A$2:$G$1124,5,0),'Departamentos DANE'!$A$3:$B$35,2,0)</f>
        <v>30</v>
      </c>
      <c r="E598">
        <v>0</v>
      </c>
      <c r="F598">
        <v>0</v>
      </c>
      <c r="H598" t="str">
        <f t="shared" si="9"/>
        <v>INSERT INTO `ciudadcol`(`ciu_cod_dane`, `ciu_nombre`, `ciu_capital_dep`, `ciu_capital_ter`, `ciu_deptocol_id`) VALUES ('70,473','Morroa',0,0,30);</v>
      </c>
    </row>
    <row r="599" spans="1:8" x14ac:dyDescent="0.25">
      <c r="A599">
        <v>598</v>
      </c>
      <c r="B599" t="s">
        <v>502</v>
      </c>
      <c r="C599">
        <v>25.472999999999999</v>
      </c>
      <c r="D599">
        <f>VLOOKUP(VLOOKUP(C599,Departamentos_y_municipios_de_C!$A$2:$G$1124,5,0),'Departamentos DANE'!$A$3:$B$35,2,0)</f>
        <v>17</v>
      </c>
      <c r="E599">
        <v>0</v>
      </c>
      <c r="F599">
        <v>0</v>
      </c>
      <c r="H599" t="str">
        <f t="shared" si="9"/>
        <v>INSERT INTO `ciudadcol`(`ciu_cod_dane`, `ciu_nombre`, `ciu_capital_dep`, `ciu_capital_ter`, `ciu_deptocol_id`) VALUES ('25,473','Mosquera',0,0,17);</v>
      </c>
    </row>
    <row r="600" spans="1:8" x14ac:dyDescent="0.25">
      <c r="A600">
        <v>599</v>
      </c>
      <c r="B600" t="s">
        <v>502</v>
      </c>
      <c r="C600">
        <v>52.472999999999999</v>
      </c>
      <c r="D600">
        <f>VLOOKUP(VLOOKUP(C600,Departamentos_y_municipios_de_C!$A$2:$G$1124,5,0),'Departamentos DANE'!$A$3:$B$35,2,0)</f>
        <v>24</v>
      </c>
      <c r="E600">
        <v>0</v>
      </c>
      <c r="F600">
        <v>0</v>
      </c>
      <c r="H600" t="str">
        <f t="shared" si="9"/>
        <v>INSERT INTO `ciudadcol`(`ciu_cod_dane`, `ciu_nombre`, `ciu_capital_dep`, `ciu_capital_ter`, `ciu_deptocol_id`) VALUES ('52,473','Mosquera',0,0,24);</v>
      </c>
    </row>
    <row r="601" spans="1:8" x14ac:dyDescent="0.25">
      <c r="A601">
        <v>600</v>
      </c>
      <c r="B601" t="s">
        <v>679</v>
      </c>
      <c r="C601">
        <v>15.476000000000001</v>
      </c>
      <c r="D601">
        <f>VLOOKUP(VLOOKUP(C601,Departamentos_y_municipios_de_C!$A$2:$G$1124,5,0),'Departamentos DANE'!$A$3:$B$35,2,0)</f>
        <v>9</v>
      </c>
      <c r="E601">
        <v>0</v>
      </c>
      <c r="F601">
        <v>0</v>
      </c>
      <c r="H601" t="str">
        <f t="shared" si="9"/>
        <v>INSERT INTO `ciudadcol`(`ciu_cod_dane`, `ciu_nombre`, `ciu_capital_dep`, `ciu_capital_ter`, `ciu_deptocol_id`) VALUES ('15,476','Motavita',0,0,9);</v>
      </c>
    </row>
    <row r="602" spans="1:8" x14ac:dyDescent="0.25">
      <c r="A602">
        <v>601</v>
      </c>
      <c r="B602" t="s">
        <v>847</v>
      </c>
      <c r="C602">
        <v>73.460999999999999</v>
      </c>
      <c r="D602">
        <f>VLOOKUP(VLOOKUP(C602,Departamentos_y_municipios_de_C!$A$2:$G$1124,5,0),'Departamentos DANE'!$A$3:$B$35,2,0)</f>
        <v>31</v>
      </c>
      <c r="E602">
        <v>0</v>
      </c>
      <c r="F602">
        <v>0</v>
      </c>
      <c r="H602" t="str">
        <f t="shared" si="9"/>
        <v>INSERT INTO `ciudadcol`(`ciu_cod_dane`, `ciu_nombre`, `ciu_capital_dep`, `ciu_capital_ter`, `ciu_deptocol_id`) VALUES ('73,461','Murillo',0,0,31);</v>
      </c>
    </row>
    <row r="603" spans="1:8" x14ac:dyDescent="0.25">
      <c r="A603">
        <v>602</v>
      </c>
      <c r="B603" t="s">
        <v>77</v>
      </c>
      <c r="C603">
        <v>5.4749999999999996</v>
      </c>
      <c r="D603">
        <f>VLOOKUP(VLOOKUP(C603,Departamentos_y_municipios_de_C!$A$2:$G$1124,5,0),'Departamentos DANE'!$A$3:$B$35,2,0)</f>
        <v>3</v>
      </c>
      <c r="E603">
        <v>0</v>
      </c>
      <c r="F603">
        <v>0</v>
      </c>
      <c r="H603" t="str">
        <f t="shared" si="9"/>
        <v>INSERT INTO `ciudadcol`(`ciu_cod_dane`, `ciu_nombre`, `ciu_capital_dep`, `ciu_capital_ter`, `ciu_deptocol_id`) VALUES ('5,475','Murindó',0,0,3);</v>
      </c>
    </row>
    <row r="604" spans="1:8" x14ac:dyDescent="0.25">
      <c r="A604">
        <v>603</v>
      </c>
      <c r="B604" t="s">
        <v>78</v>
      </c>
      <c r="C604">
        <v>5.48</v>
      </c>
      <c r="D604">
        <f>VLOOKUP(VLOOKUP(C604,Departamentos_y_municipios_de_C!$A$2:$G$1124,5,0),'Departamentos DANE'!$A$3:$B$35,2,0)</f>
        <v>3</v>
      </c>
      <c r="E604">
        <v>0</v>
      </c>
      <c r="F604">
        <v>0</v>
      </c>
      <c r="H604" t="str">
        <f t="shared" si="9"/>
        <v>INSERT INTO `ciudadcol`(`ciu_cod_dane`, `ciu_nombre`, `ciu_capital_dep`, `ciu_capital_ter`, `ciu_deptocol_id`) VALUES ('5,48','Mutatá',0,0,3);</v>
      </c>
    </row>
    <row r="605" spans="1:8" x14ac:dyDescent="0.25">
      <c r="A605">
        <v>604</v>
      </c>
      <c r="B605" t="s">
        <v>1006</v>
      </c>
      <c r="C605">
        <v>54.48</v>
      </c>
      <c r="D605">
        <f>VLOOKUP(VLOOKUP(C605,Departamentos_y_municipios_de_C!$A$2:$G$1124,5,0),'Departamentos DANE'!$A$3:$B$35,2,0)</f>
        <v>25</v>
      </c>
      <c r="E605">
        <v>0</v>
      </c>
      <c r="F605">
        <v>0</v>
      </c>
      <c r="H605" t="str">
        <f t="shared" si="9"/>
        <v>INSERT INTO `ciudadcol`(`ciu_cod_dane`, `ciu_nombre`, `ciu_capital_dep`, `ciu_capital_ter`, `ciu_deptocol_id`) VALUES ('54,48','Mutiscua',0,0,25);</v>
      </c>
    </row>
    <row r="606" spans="1:8" x14ac:dyDescent="0.25">
      <c r="A606">
        <v>605</v>
      </c>
      <c r="B606" t="s">
        <v>261</v>
      </c>
      <c r="C606">
        <v>15.48</v>
      </c>
      <c r="D606">
        <f>VLOOKUP(VLOOKUP(C606,Departamentos_y_municipios_de_C!$A$2:$G$1124,5,0),'Departamentos DANE'!$A$3:$B$35,2,0)</f>
        <v>9</v>
      </c>
      <c r="E606">
        <v>0</v>
      </c>
      <c r="F606">
        <v>0</v>
      </c>
      <c r="H606" t="str">
        <f t="shared" si="9"/>
        <v>INSERT INTO `ciudadcol`(`ciu_cod_dane`, `ciu_nombre`, `ciu_capital_dep`, `ciu_capital_ter`, `ciu_deptocol_id`) VALUES ('15,48','Muzo',0,0,9);</v>
      </c>
    </row>
    <row r="607" spans="1:8" x14ac:dyDescent="0.25">
      <c r="A607">
        <v>606</v>
      </c>
      <c r="B607" t="s">
        <v>79</v>
      </c>
      <c r="C607">
        <v>5.4829999999999997</v>
      </c>
      <c r="D607">
        <f>VLOOKUP(VLOOKUP(C607,Departamentos_y_municipios_de_C!$A$2:$G$1124,5,0),'Departamentos DANE'!$A$3:$B$35,2,0)</f>
        <v>3</v>
      </c>
      <c r="E607">
        <v>0</v>
      </c>
      <c r="F607">
        <v>0</v>
      </c>
      <c r="H607" t="str">
        <f t="shared" si="9"/>
        <v>INSERT INTO `ciudadcol`(`ciu_cod_dane`, `ciu_nombre`, `ciu_capital_dep`, `ciu_capital_ter`, `ciu_deptocol_id`) VALUES ('5,483','Nariño',0,0,3);</v>
      </c>
    </row>
    <row r="608" spans="1:8" x14ac:dyDescent="0.25">
      <c r="A608">
        <v>607</v>
      </c>
      <c r="B608" t="s">
        <v>79</v>
      </c>
      <c r="C608">
        <v>25.483000000000001</v>
      </c>
      <c r="D608">
        <f>VLOOKUP(VLOOKUP(C608,Departamentos_y_municipios_de_C!$A$2:$G$1124,5,0),'Departamentos DANE'!$A$3:$B$35,2,0)</f>
        <v>17</v>
      </c>
      <c r="E608">
        <v>0</v>
      </c>
      <c r="F608">
        <v>0</v>
      </c>
      <c r="H608" t="str">
        <f t="shared" si="9"/>
        <v>INSERT INTO `ciudadcol`(`ciu_cod_dane`, `ciu_nombre`, `ciu_capital_dep`, `ciu_capital_ter`, `ciu_deptocol_id`) VALUES ('25,483','Nariño',0,0,17);</v>
      </c>
    </row>
    <row r="609" spans="1:8" x14ac:dyDescent="0.25">
      <c r="A609">
        <v>608</v>
      </c>
      <c r="B609" t="s">
        <v>79</v>
      </c>
      <c r="C609">
        <v>52.48</v>
      </c>
      <c r="D609">
        <f>VLOOKUP(VLOOKUP(C609,Departamentos_y_municipios_de_C!$A$2:$G$1124,5,0),'Departamentos DANE'!$A$3:$B$35,2,0)</f>
        <v>24</v>
      </c>
      <c r="E609">
        <v>0</v>
      </c>
      <c r="F609">
        <v>0</v>
      </c>
      <c r="H609" t="str">
        <f t="shared" si="9"/>
        <v>INSERT INTO `ciudadcol`(`ciu_cod_dane`, `ciu_nombre`, `ciu_capital_dep`, `ciu_capital_ter`, `ciu_deptocol_id`) VALUES ('52,48','Nariño',0,0,24);</v>
      </c>
    </row>
    <row r="610" spans="1:8" x14ac:dyDescent="0.25">
      <c r="A610">
        <v>609</v>
      </c>
      <c r="B610" t="s">
        <v>601</v>
      </c>
      <c r="C610">
        <v>41.482999999999997</v>
      </c>
      <c r="D610">
        <f>VLOOKUP(VLOOKUP(C610,Departamentos_y_municipios_de_C!$A$2:$G$1124,5,0),'Departamentos DANE'!$A$3:$B$35,2,0)</f>
        <v>20</v>
      </c>
      <c r="E610">
        <v>0</v>
      </c>
      <c r="F610">
        <v>0</v>
      </c>
      <c r="H610" t="str">
        <f t="shared" si="9"/>
        <v>INSERT INTO `ciudadcol`(`ciu_cod_dane`, `ciu_nombre`, `ciu_capital_dep`, `ciu_capital_ter`, `ciu_deptocol_id`) VALUES ('41,483','Nátaga',0,0,20);</v>
      </c>
    </row>
    <row r="611" spans="1:8" x14ac:dyDescent="0.25">
      <c r="A611">
        <v>610</v>
      </c>
      <c r="B611" t="s">
        <v>848</v>
      </c>
      <c r="C611">
        <v>73.483000000000004</v>
      </c>
      <c r="D611">
        <f>VLOOKUP(VLOOKUP(C611,Departamentos_y_municipios_de_C!$A$2:$G$1124,5,0),'Departamentos DANE'!$A$3:$B$35,2,0)</f>
        <v>31</v>
      </c>
      <c r="E611">
        <v>0</v>
      </c>
      <c r="F611">
        <v>0</v>
      </c>
      <c r="H611" t="str">
        <f t="shared" si="9"/>
        <v>INSERT INTO `ciudadcol`(`ciu_cod_dane`, `ciu_nombre`, `ciu_capital_dep`, `ciu_capital_ter`, `ciu_deptocol_id`) VALUES ('73,483','Natagaima',0,0,31);</v>
      </c>
    </row>
    <row r="612" spans="1:8" x14ac:dyDescent="0.25">
      <c r="A612">
        <v>611</v>
      </c>
      <c r="B612" t="s">
        <v>81</v>
      </c>
      <c r="C612">
        <v>5.4950000000000001</v>
      </c>
      <c r="D612">
        <f>VLOOKUP(VLOOKUP(C612,Departamentos_y_municipios_de_C!$A$2:$G$1124,5,0),'Departamentos DANE'!$A$3:$B$35,2,0)</f>
        <v>3</v>
      </c>
      <c r="E612">
        <v>0</v>
      </c>
      <c r="F612">
        <v>0</v>
      </c>
      <c r="H612" t="str">
        <f t="shared" si="9"/>
        <v>INSERT INTO `ciudadcol`(`ciu_cod_dane`, `ciu_nombre`, `ciu_capital_dep`, `ciu_capital_ter`, `ciu_deptocol_id`) VALUES ('5,495','Nechí',0,0,3);</v>
      </c>
    </row>
    <row r="613" spans="1:8" x14ac:dyDescent="0.25">
      <c r="A613">
        <v>612</v>
      </c>
      <c r="B613" t="s">
        <v>80</v>
      </c>
      <c r="C613">
        <v>5.49</v>
      </c>
      <c r="D613">
        <f>VLOOKUP(VLOOKUP(C613,Departamentos_y_municipios_de_C!$A$2:$G$1124,5,0),'Departamentos DANE'!$A$3:$B$35,2,0)</f>
        <v>3</v>
      </c>
      <c r="E613">
        <v>0</v>
      </c>
      <c r="F613">
        <v>0</v>
      </c>
      <c r="H613" t="str">
        <f t="shared" si="9"/>
        <v>INSERT INTO `ciudadcol`(`ciu_cod_dane`, `ciu_nombre`, `ciu_capital_dep`, `ciu_capital_ter`, `ciu_deptocol_id`) VALUES ('5,49','Necoclí',0,0,3);</v>
      </c>
    </row>
    <row r="614" spans="1:8" x14ac:dyDescent="0.25">
      <c r="A614">
        <v>613</v>
      </c>
      <c r="B614" t="s">
        <v>336</v>
      </c>
      <c r="C614">
        <v>17.486000000000001</v>
      </c>
      <c r="D614">
        <f>VLOOKUP(VLOOKUP(C614,Departamentos_y_municipios_de_C!$A$2:$G$1124,5,0),'Departamentos DANE'!$A$3:$B$35,2,0)</f>
        <v>10</v>
      </c>
      <c r="E614">
        <v>0</v>
      </c>
      <c r="F614">
        <v>0</v>
      </c>
      <c r="H614" t="str">
        <f t="shared" si="9"/>
        <v>INSERT INTO `ciudadcol`(`ciu_cod_dane`, `ciu_nombre`, `ciu_capital_dep`, `ciu_capital_ter`, `ciu_deptocol_id`) VALUES ('17,486','Neira',0,0,10);</v>
      </c>
    </row>
    <row r="615" spans="1:8" x14ac:dyDescent="0.25">
      <c r="A615">
        <v>614</v>
      </c>
      <c r="B615" t="s">
        <v>583</v>
      </c>
      <c r="C615">
        <v>41.000999999999998</v>
      </c>
      <c r="D615">
        <f>VLOOKUP(VLOOKUP(C615,Departamentos_y_municipios_de_C!$A$2:$G$1124,5,0),'Departamentos DANE'!$A$3:$B$35,2,0)</f>
        <v>20</v>
      </c>
      <c r="E615">
        <v>1</v>
      </c>
      <c r="F615">
        <v>0</v>
      </c>
      <c r="H615" t="str">
        <f t="shared" si="9"/>
        <v>INSERT INTO `ciudadcol`(`ciu_cod_dane`, `ciu_nombre`, `ciu_capital_dep`, `ciu_capital_ter`, `ciu_deptocol_id`) VALUES ('41,001','Neiva',1,0,20);</v>
      </c>
    </row>
    <row r="616" spans="1:8" x14ac:dyDescent="0.25">
      <c r="A616">
        <v>615</v>
      </c>
      <c r="B616" t="s">
        <v>503</v>
      </c>
      <c r="C616">
        <v>25.486000000000001</v>
      </c>
      <c r="D616">
        <f>VLOOKUP(VLOOKUP(C616,Departamentos_y_municipios_de_C!$A$2:$G$1124,5,0),'Departamentos DANE'!$A$3:$B$35,2,0)</f>
        <v>17</v>
      </c>
      <c r="E616">
        <v>0</v>
      </c>
      <c r="F616">
        <v>0</v>
      </c>
      <c r="H616" t="str">
        <f t="shared" si="9"/>
        <v>INSERT INTO `ciudadcol`(`ciu_cod_dane`, `ciu_nombre`, `ciu_capital_dep`, `ciu_capital_ter`, `ciu_deptocol_id`) VALUES ('25,486','Nemocón',0,0,17);</v>
      </c>
    </row>
    <row r="617" spans="1:8" x14ac:dyDescent="0.25">
      <c r="A617">
        <v>616</v>
      </c>
      <c r="B617" t="s">
        <v>504</v>
      </c>
      <c r="C617">
        <v>25.488</v>
      </c>
      <c r="D617">
        <f>VLOOKUP(VLOOKUP(C617,Departamentos_y_municipios_de_C!$A$2:$G$1124,5,0),'Departamentos DANE'!$A$3:$B$35,2,0)</f>
        <v>17</v>
      </c>
      <c r="E617">
        <v>0</v>
      </c>
      <c r="F617">
        <v>0</v>
      </c>
      <c r="H617" t="str">
        <f t="shared" si="9"/>
        <v>INSERT INTO `ciudadcol`(`ciu_cod_dane`, `ciu_nombre`, `ciu_capital_dep`, `ciu_capital_ter`, `ciu_deptocol_id`) VALUES ('25,488','Nilo',0,0,17);</v>
      </c>
    </row>
    <row r="618" spans="1:8" x14ac:dyDescent="0.25">
      <c r="A618">
        <v>617</v>
      </c>
      <c r="B618" t="s">
        <v>505</v>
      </c>
      <c r="C618">
        <v>25.489000000000001</v>
      </c>
      <c r="D618">
        <f>VLOOKUP(VLOOKUP(C618,Departamentos_y_municipios_de_C!$A$2:$G$1124,5,0),'Departamentos DANE'!$A$3:$B$35,2,0)</f>
        <v>17</v>
      </c>
      <c r="E618">
        <v>0</v>
      </c>
      <c r="F618">
        <v>0</v>
      </c>
      <c r="H618" t="str">
        <f t="shared" si="9"/>
        <v>INSERT INTO `ciudadcol`(`ciu_cod_dane`, `ciu_nombre`, `ciu_capital_dep`, `ciu_capital_ter`, `ciu_deptocol_id`) VALUES ('25,489','Nimaima',0,0,17);</v>
      </c>
    </row>
    <row r="619" spans="1:8" x14ac:dyDescent="0.25">
      <c r="A619">
        <v>618</v>
      </c>
      <c r="B619" t="s">
        <v>262</v>
      </c>
      <c r="C619">
        <v>15.491</v>
      </c>
      <c r="D619">
        <f>VLOOKUP(VLOOKUP(C619,Departamentos_y_municipios_de_C!$A$2:$G$1124,5,0),'Departamentos DANE'!$A$3:$B$35,2,0)</f>
        <v>9</v>
      </c>
      <c r="E619">
        <v>0</v>
      </c>
      <c r="F619">
        <v>0</v>
      </c>
      <c r="H619" t="str">
        <f t="shared" si="9"/>
        <v>INSERT INTO `ciudadcol`(`ciu_cod_dane`, `ciu_nombre`, `ciu_capital_dep`, `ciu_capital_ter`, `ciu_deptocol_id`) VALUES ('15,491','Nobsa',0,0,9);</v>
      </c>
    </row>
    <row r="620" spans="1:8" x14ac:dyDescent="0.25">
      <c r="A620">
        <v>619</v>
      </c>
      <c r="B620" t="s">
        <v>506</v>
      </c>
      <c r="C620">
        <v>25.491</v>
      </c>
      <c r="D620">
        <f>VLOOKUP(VLOOKUP(C620,Departamentos_y_municipios_de_C!$A$2:$G$1124,5,0),'Departamentos DANE'!$A$3:$B$35,2,0)</f>
        <v>17</v>
      </c>
      <c r="E620">
        <v>0</v>
      </c>
      <c r="F620">
        <v>0</v>
      </c>
      <c r="H620" t="str">
        <f t="shared" si="9"/>
        <v>INSERT INTO `ciudadcol`(`ciu_cod_dane`, `ciu_nombre`, `ciu_capital_dep`, `ciu_capital_ter`, `ciu_deptocol_id`) VALUES ('25,491','Nocaima',0,0,17);</v>
      </c>
    </row>
    <row r="621" spans="1:8" x14ac:dyDescent="0.25">
      <c r="A621">
        <v>620</v>
      </c>
      <c r="B621" t="s">
        <v>337</v>
      </c>
      <c r="C621">
        <v>17.495000000000001</v>
      </c>
      <c r="D621">
        <f>VLOOKUP(VLOOKUP(C621,Departamentos_y_municipios_de_C!$A$2:$G$1124,5,0),'Departamentos DANE'!$A$3:$B$35,2,0)</f>
        <v>10</v>
      </c>
      <c r="E621">
        <v>0</v>
      </c>
      <c r="F621">
        <v>0</v>
      </c>
      <c r="H621" t="str">
        <f t="shared" si="9"/>
        <v>INSERT INTO `ciudadcol`(`ciu_cod_dane`, `ciu_nombre`, `ciu_capital_dep`, `ciu_capital_ter`, `ciu_deptocol_id`) VALUES ('17,495','Norcasia',0,0,10);</v>
      </c>
    </row>
    <row r="622" spans="1:8" x14ac:dyDescent="0.25">
      <c r="A622">
        <v>621</v>
      </c>
      <c r="B622" t="s">
        <v>185</v>
      </c>
      <c r="C622">
        <v>13.49</v>
      </c>
      <c r="D622">
        <f>VLOOKUP(VLOOKUP(C622,Departamentos_y_municipios_de_C!$A$2:$G$1124,5,0),'Departamentos DANE'!$A$3:$B$35,2,0)</f>
        <v>8</v>
      </c>
      <c r="E622">
        <v>0</v>
      </c>
      <c r="F622">
        <v>0</v>
      </c>
      <c r="H622" t="str">
        <f t="shared" si="9"/>
        <v>INSERT INTO `ciudadcol`(`ciu_cod_dane`, `ciu_nombre`, `ciu_capital_dep`, `ciu_capital_ter`, `ciu_deptocol_id`) VALUES ('13,49','Norosí',0,0,8);</v>
      </c>
    </row>
    <row r="623" spans="1:8" x14ac:dyDescent="0.25">
      <c r="A623">
        <v>622</v>
      </c>
      <c r="B623" t="s">
        <v>575</v>
      </c>
      <c r="C623">
        <v>27.491</v>
      </c>
      <c r="D623">
        <f>VLOOKUP(VLOOKUP(C623,Departamentos_y_municipios_de_C!$A$2:$G$1124,5,0),'Departamentos DANE'!$A$3:$B$35,2,0)</f>
        <v>15</v>
      </c>
      <c r="E623">
        <v>0</v>
      </c>
      <c r="F623">
        <v>0</v>
      </c>
      <c r="H623" t="str">
        <f t="shared" si="9"/>
        <v>INSERT INTO `ciudadcol`(`ciu_cod_dane`, `ciu_nombre`, `ciu_capital_dep`, `ciu_capital_ter`, `ciu_deptocol_id`) VALUES ('27,491','Nóvita',0,0,15);</v>
      </c>
    </row>
    <row r="624" spans="1:8" x14ac:dyDescent="0.25">
      <c r="A624">
        <v>623</v>
      </c>
      <c r="B624" t="s">
        <v>640</v>
      </c>
      <c r="C624">
        <v>47.46</v>
      </c>
      <c r="D624">
        <f>VLOOKUP(VLOOKUP(C624,Departamentos_y_municipios_de_C!$A$2:$G$1124,5,0),'Departamentos DANE'!$A$3:$B$35,2,0)</f>
        <v>22</v>
      </c>
      <c r="E624">
        <v>0</v>
      </c>
      <c r="F624">
        <v>0</v>
      </c>
      <c r="H624" t="str">
        <f t="shared" si="9"/>
        <v>INSERT INTO `ciudadcol`(`ciu_cod_dane`, `ciu_nombre`, `ciu_capital_dep`, `ciu_capital_ter`, `ciu_deptocol_id`) VALUES ('47,46','Nueva Granada',0,0,22);</v>
      </c>
    </row>
    <row r="625" spans="1:8" x14ac:dyDescent="0.25">
      <c r="A625">
        <v>624</v>
      </c>
      <c r="B625" t="s">
        <v>263</v>
      </c>
      <c r="C625">
        <v>15.494</v>
      </c>
      <c r="D625">
        <f>VLOOKUP(VLOOKUP(C625,Departamentos_y_municipios_de_C!$A$2:$G$1124,5,0),'Departamentos DANE'!$A$3:$B$35,2,0)</f>
        <v>9</v>
      </c>
      <c r="E625">
        <v>0</v>
      </c>
      <c r="F625">
        <v>0</v>
      </c>
      <c r="H625" t="str">
        <f t="shared" si="9"/>
        <v>INSERT INTO `ciudadcol`(`ciu_cod_dane`, `ciu_nombre`, `ciu_capital_dep`, `ciu_capital_ter`, `ciu_deptocol_id`) VALUES ('15,494','Nuevo Colón',0,0,9);</v>
      </c>
    </row>
    <row r="626" spans="1:8" x14ac:dyDescent="0.25">
      <c r="A626">
        <v>625</v>
      </c>
      <c r="B626" t="s">
        <v>58</v>
      </c>
      <c r="C626">
        <v>85.224999999999994</v>
      </c>
      <c r="D626">
        <f>VLOOKUP(VLOOKUP(C626,Departamentos_y_municipios_de_C!$A$2:$G$1124,5,0),'Departamentos DANE'!$A$3:$B$35,2,0)</f>
        <v>12</v>
      </c>
      <c r="E626">
        <v>0</v>
      </c>
      <c r="F626">
        <v>0</v>
      </c>
      <c r="H626" t="str">
        <f t="shared" si="9"/>
        <v>INSERT INTO `ciudadcol`(`ciu_cod_dane`, `ciu_nombre`, `ciu_capital_dep`, `ciu_capital_ter`, `ciu_deptocol_id`) VALUES ('85,225','Nunchía',0,0,12);</v>
      </c>
    </row>
    <row r="627" spans="1:8" x14ac:dyDescent="0.25">
      <c r="A627">
        <v>626</v>
      </c>
      <c r="B627" t="s">
        <v>576</v>
      </c>
      <c r="C627">
        <v>27.495000000000001</v>
      </c>
      <c r="D627">
        <f>VLOOKUP(VLOOKUP(C627,Departamentos_y_municipios_de_C!$A$2:$G$1124,5,0),'Departamentos DANE'!$A$3:$B$35,2,0)</f>
        <v>15</v>
      </c>
      <c r="E627">
        <v>0</v>
      </c>
      <c r="F627">
        <v>0</v>
      </c>
      <c r="H627" t="str">
        <f t="shared" si="9"/>
        <v>INSERT INTO `ciudadcol`(`ciu_cod_dane`, `ciu_nombre`, `ciu_capital_dep`, `ciu_capital_ter`, `ciu_deptocol_id`) VALUES ('27,495','Nuquí',0,0,15);</v>
      </c>
    </row>
    <row r="628" spans="1:8" x14ac:dyDescent="0.25">
      <c r="A628">
        <v>627</v>
      </c>
      <c r="B628" t="s">
        <v>1031</v>
      </c>
      <c r="C628">
        <v>76.497</v>
      </c>
      <c r="D628">
        <f>VLOOKUP(VLOOKUP(C628,Departamentos_y_municipios_de_C!$A$2:$G$1124,5,0),'Departamentos DANE'!$A$3:$B$35,2,0)</f>
        <v>32</v>
      </c>
      <c r="E628">
        <v>0</v>
      </c>
      <c r="F628">
        <v>0</v>
      </c>
      <c r="H628" t="str">
        <f t="shared" si="9"/>
        <v>INSERT INTO `ciudadcol`(`ciu_cod_dane`, `ciu_nombre`, `ciu_capital_dep`, `ciu_capital_ter`, `ciu_deptocol_id`) VALUES ('76,497','Obando',0,0,32);</v>
      </c>
    </row>
    <row r="629" spans="1:8" x14ac:dyDescent="0.25">
      <c r="A629">
        <v>628</v>
      </c>
      <c r="B629" t="s">
        <v>789</v>
      </c>
      <c r="C629">
        <v>68.498000000000005</v>
      </c>
      <c r="D629">
        <f>VLOOKUP(VLOOKUP(C629,Departamentos_y_municipios_de_C!$A$2:$G$1124,5,0),'Departamentos DANE'!$A$3:$B$35,2,0)</f>
        <v>29</v>
      </c>
      <c r="E629">
        <v>0</v>
      </c>
      <c r="F629">
        <v>0</v>
      </c>
      <c r="H629" t="str">
        <f t="shared" si="9"/>
        <v>INSERT INTO `ciudadcol`(`ciu_cod_dane`, `ciu_nombre`, `ciu_capital_dep`, `ciu_capital_ter`, `ciu_deptocol_id`) VALUES ('68,498','Ocamonte',0,0,29);</v>
      </c>
    </row>
    <row r="630" spans="1:8" x14ac:dyDescent="0.25">
      <c r="A630">
        <v>629</v>
      </c>
      <c r="B630" t="s">
        <v>1048</v>
      </c>
      <c r="C630">
        <v>54.497999999999998</v>
      </c>
      <c r="D630">
        <f>VLOOKUP(VLOOKUP(C630,Departamentos_y_municipios_de_C!$A$2:$G$1124,5,0),'Departamentos DANE'!$A$3:$B$35,2,0)</f>
        <v>25</v>
      </c>
      <c r="E630">
        <v>0</v>
      </c>
      <c r="F630">
        <v>0</v>
      </c>
      <c r="H630" t="str">
        <f t="shared" si="9"/>
        <v>INSERT INTO `ciudadcol`(`ciu_cod_dane`, `ciu_nombre`, `ciu_capital_dep`, `ciu_capital_ter`, `ciu_deptocol_id`) VALUES ('54,498','Ocaña',0,0,25);</v>
      </c>
    </row>
    <row r="631" spans="1:8" x14ac:dyDescent="0.25">
      <c r="A631">
        <v>630</v>
      </c>
      <c r="B631" t="s">
        <v>790</v>
      </c>
      <c r="C631">
        <v>68.5</v>
      </c>
      <c r="D631">
        <f>VLOOKUP(VLOOKUP(C631,Departamentos_y_municipios_de_C!$A$2:$G$1124,5,0),'Departamentos DANE'!$A$3:$B$35,2,0)</f>
        <v>29</v>
      </c>
      <c r="E631">
        <v>0</v>
      </c>
      <c r="F631">
        <v>0</v>
      </c>
      <c r="H631" t="str">
        <f t="shared" si="9"/>
        <v>INSERT INTO `ciudadcol`(`ciu_cod_dane`, `ciu_nombre`, `ciu_capital_dep`, `ciu_capital_ter`, `ciu_deptocol_id`) VALUES ('68,5','Oiba',0,0,29);</v>
      </c>
    </row>
    <row r="632" spans="1:8" x14ac:dyDescent="0.25">
      <c r="A632">
        <v>631</v>
      </c>
      <c r="B632" t="s">
        <v>264</v>
      </c>
      <c r="C632">
        <v>15.5</v>
      </c>
      <c r="D632">
        <f>VLOOKUP(VLOOKUP(C632,Departamentos_y_municipios_de_C!$A$2:$G$1124,5,0),'Departamentos DANE'!$A$3:$B$35,2,0)</f>
        <v>9</v>
      </c>
      <c r="E632">
        <v>0</v>
      </c>
      <c r="F632">
        <v>0</v>
      </c>
      <c r="H632" t="str">
        <f t="shared" si="9"/>
        <v>INSERT INTO `ciudadcol`(`ciu_cod_dane`, `ciu_nombre`, `ciu_capital_dep`, `ciu_capital_ter`, `ciu_deptocol_id`) VALUES ('15,5','Oicatá',0,0,9);</v>
      </c>
    </row>
    <row r="633" spans="1:8" x14ac:dyDescent="0.25">
      <c r="A633">
        <v>632</v>
      </c>
      <c r="B633" t="s">
        <v>82</v>
      </c>
      <c r="C633">
        <v>5.5010000000000003</v>
      </c>
      <c r="D633">
        <f>VLOOKUP(VLOOKUP(C633,Departamentos_y_municipios_de_C!$A$2:$G$1124,5,0),'Departamentos DANE'!$A$3:$B$35,2,0)</f>
        <v>3</v>
      </c>
      <c r="E633">
        <v>0</v>
      </c>
      <c r="F633">
        <v>0</v>
      </c>
      <c r="H633" t="str">
        <f t="shared" si="9"/>
        <v>INSERT INTO `ciudadcol`(`ciu_cod_dane`, `ciu_nombre`, `ciu_capital_dep`, `ciu_capital_ter`, `ciu_deptocol_id`) VALUES ('5,501','Olaya',0,0,3);</v>
      </c>
    </row>
    <row r="634" spans="1:8" x14ac:dyDescent="0.25">
      <c r="A634">
        <v>633</v>
      </c>
      <c r="B634" t="s">
        <v>707</v>
      </c>
      <c r="C634">
        <v>52.49</v>
      </c>
      <c r="D634">
        <f>VLOOKUP(VLOOKUP(C634,Departamentos_y_municipios_de_C!$A$2:$G$1124,5,0),'Departamentos DANE'!$A$3:$B$35,2,0)</f>
        <v>24</v>
      </c>
      <c r="E634">
        <v>0</v>
      </c>
      <c r="F634">
        <v>0</v>
      </c>
      <c r="H634" t="str">
        <f t="shared" si="9"/>
        <v>INSERT INTO `ciudadcol`(`ciu_cod_dane`, `ciu_nombre`, `ciu_capital_dep`, `ciu_capital_ter`, `ciu_deptocol_id`) VALUES ('52,49','Olaya Herrera',0,0,24);</v>
      </c>
    </row>
    <row r="635" spans="1:8" x14ac:dyDescent="0.25">
      <c r="A635">
        <v>634</v>
      </c>
      <c r="B635" t="s">
        <v>791</v>
      </c>
      <c r="C635">
        <v>68.501999999999995</v>
      </c>
      <c r="D635">
        <f>VLOOKUP(VLOOKUP(C635,Departamentos_y_municipios_de_C!$A$2:$G$1124,5,0),'Departamentos DANE'!$A$3:$B$35,2,0)</f>
        <v>29</v>
      </c>
      <c r="E635">
        <v>0</v>
      </c>
      <c r="F635">
        <v>0</v>
      </c>
      <c r="H635" t="str">
        <f t="shared" si="9"/>
        <v>INSERT INTO `ciudadcol`(`ciu_cod_dane`, `ciu_nombre`, `ciu_capital_dep`, `ciu_capital_ter`, `ciu_deptocol_id`) VALUES ('68,502','Onzaga',0,0,29);</v>
      </c>
    </row>
    <row r="636" spans="1:8" x14ac:dyDescent="0.25">
      <c r="A636">
        <v>635</v>
      </c>
      <c r="B636" t="s">
        <v>602</v>
      </c>
      <c r="C636">
        <v>41.503</v>
      </c>
      <c r="D636">
        <f>VLOOKUP(VLOOKUP(C636,Departamentos_y_municipios_de_C!$A$2:$G$1124,5,0),'Departamentos DANE'!$A$3:$B$35,2,0)</f>
        <v>20</v>
      </c>
      <c r="E636">
        <v>0</v>
      </c>
      <c r="F636">
        <v>0</v>
      </c>
      <c r="H636" t="str">
        <f t="shared" si="9"/>
        <v>INSERT INTO `ciudadcol`(`ciu_cod_dane`, `ciu_nombre`, `ciu_capital_dep`, `ciu_capital_ter`, `ciu_deptocol_id`) VALUES ('41,503','Oporapa',0,0,20);</v>
      </c>
    </row>
    <row r="637" spans="1:8" x14ac:dyDescent="0.25">
      <c r="A637">
        <v>636</v>
      </c>
      <c r="B637" t="s">
        <v>882</v>
      </c>
      <c r="C637">
        <v>86.32</v>
      </c>
      <c r="D637">
        <f>VLOOKUP(VLOOKUP(C637,Departamentos_y_municipios_de_C!$A$2:$G$1124,5,0),'Departamentos DANE'!$A$3:$B$35,2,0)</f>
        <v>26</v>
      </c>
      <c r="E637">
        <v>0</v>
      </c>
      <c r="F637">
        <v>0</v>
      </c>
      <c r="H637" t="str">
        <f t="shared" si="9"/>
        <v>INSERT INTO `ciudadcol`(`ciu_cod_dane`, `ciu_nombre`, `ciu_capital_dep`, `ciu_capital_ter`, `ciu_deptocol_id`) VALUES ('86,32','Orito',0,0,26);</v>
      </c>
    </row>
    <row r="638" spans="1:8" x14ac:dyDescent="0.25">
      <c r="A638">
        <v>637</v>
      </c>
      <c r="B638" t="s">
        <v>430</v>
      </c>
      <c r="C638">
        <v>85.23</v>
      </c>
      <c r="D638">
        <f>VLOOKUP(VLOOKUP(C638,Departamentos_y_municipios_de_C!$A$2:$G$1124,5,0),'Departamentos DANE'!$A$3:$B$35,2,0)</f>
        <v>12</v>
      </c>
      <c r="E638">
        <v>0</v>
      </c>
      <c r="F638">
        <v>0</v>
      </c>
      <c r="H638" t="str">
        <f t="shared" si="9"/>
        <v>INSERT INTO `ciudadcol`(`ciu_cod_dane`, `ciu_nombre`, `ciu_capital_dep`, `ciu_capital_ter`, `ciu_deptocol_id`) VALUES ('85,23','Orocué',0,0,12);</v>
      </c>
    </row>
    <row r="639" spans="1:8" x14ac:dyDescent="0.25">
      <c r="A639">
        <v>638</v>
      </c>
      <c r="B639" t="s">
        <v>849</v>
      </c>
      <c r="C639">
        <v>73.504000000000005</v>
      </c>
      <c r="D639">
        <f>VLOOKUP(VLOOKUP(C639,Departamentos_y_municipios_de_C!$A$2:$G$1124,5,0),'Departamentos DANE'!$A$3:$B$35,2,0)</f>
        <v>31</v>
      </c>
      <c r="E639">
        <v>0</v>
      </c>
      <c r="F639">
        <v>0</v>
      </c>
      <c r="H639" t="str">
        <f t="shared" si="9"/>
        <v>INSERT INTO `ciudadcol`(`ciu_cod_dane`, `ciu_nombre`, `ciu_capital_dep`, `ciu_capital_ter`, `ciu_deptocol_id`) VALUES ('73,504','Ortega',0,0,31);</v>
      </c>
    </row>
    <row r="640" spans="1:8" x14ac:dyDescent="0.25">
      <c r="A640">
        <v>639</v>
      </c>
      <c r="B640" t="s">
        <v>708</v>
      </c>
      <c r="C640">
        <v>52.506</v>
      </c>
      <c r="D640">
        <f>VLOOKUP(VLOOKUP(C640,Departamentos_y_municipios_de_C!$A$2:$G$1124,5,0),'Departamentos DANE'!$A$3:$B$35,2,0)</f>
        <v>24</v>
      </c>
      <c r="E640">
        <v>0</v>
      </c>
      <c r="F640">
        <v>0</v>
      </c>
      <c r="H640" t="str">
        <f t="shared" si="9"/>
        <v>INSERT INTO `ciudadcol`(`ciu_cod_dane`, `ciu_nombre`, `ciu_capital_dep`, `ciu_capital_ter`, `ciu_deptocol_id`) VALUES ('52,506','Ospina',0,0,24);</v>
      </c>
    </row>
    <row r="641" spans="1:8" x14ac:dyDescent="0.25">
      <c r="A641">
        <v>640</v>
      </c>
      <c r="B641" t="s">
        <v>265</v>
      </c>
      <c r="C641">
        <v>15.507</v>
      </c>
      <c r="D641">
        <f>VLOOKUP(VLOOKUP(C641,Departamentos_y_municipios_de_C!$A$2:$G$1124,5,0),'Departamentos DANE'!$A$3:$B$35,2,0)</f>
        <v>9</v>
      </c>
      <c r="E641">
        <v>0</v>
      </c>
      <c r="F641">
        <v>0</v>
      </c>
      <c r="H641" t="str">
        <f t="shared" si="9"/>
        <v>INSERT INTO `ciudadcol`(`ciu_cod_dane`, `ciu_nombre`, `ciu_capital_dep`, `ciu_capital_ter`, `ciu_deptocol_id`) VALUES ('15,507','Otanche',0,0,9);</v>
      </c>
    </row>
    <row r="642" spans="1:8" x14ac:dyDescent="0.25">
      <c r="A642">
        <v>641</v>
      </c>
      <c r="B642" t="s">
        <v>820</v>
      </c>
      <c r="C642">
        <v>70.507999999999996</v>
      </c>
      <c r="D642">
        <f>VLOOKUP(VLOOKUP(C642,Departamentos_y_municipios_de_C!$A$2:$G$1124,5,0),'Departamentos DANE'!$A$3:$B$35,2,0)</f>
        <v>30</v>
      </c>
      <c r="E642">
        <v>0</v>
      </c>
      <c r="F642">
        <v>0</v>
      </c>
      <c r="H642" t="str">
        <f t="shared" si="9"/>
        <v>INSERT INTO `ciudadcol`(`ciu_cod_dane`, `ciu_nombre`, `ciu_capital_dep`, `ciu_capital_ter`, `ciu_deptocol_id`) VALUES ('70,508','Ovejas',0,0,30);</v>
      </c>
    </row>
    <row r="643" spans="1:8" x14ac:dyDescent="0.25">
      <c r="A643">
        <v>642</v>
      </c>
      <c r="B643" t="s">
        <v>266</v>
      </c>
      <c r="C643">
        <v>15.510999999999999</v>
      </c>
      <c r="D643">
        <f>VLOOKUP(VLOOKUP(C643,Departamentos_y_municipios_de_C!$A$2:$G$1124,5,0),'Departamentos DANE'!$A$3:$B$35,2,0)</f>
        <v>9</v>
      </c>
      <c r="E643">
        <v>0</v>
      </c>
      <c r="F643">
        <v>0</v>
      </c>
      <c r="H643" t="str">
        <f t="shared" ref="H643:H706" si="10">CONCATENATE("INSERT INTO `ciudadcol`(`ciu_cod_dane`, `ciu_nombre`, `ciu_capital_dep`, `ciu_capital_ter`, `ciu_deptocol_id`) VALUES ('",C643,"','",B643,"',",E643,",",F643,",",D643,");")</f>
        <v>INSERT INTO `ciudadcol`(`ciu_cod_dane`, `ciu_nombre`, `ciu_capital_dep`, `ciu_capital_ter`, `ciu_deptocol_id`) VALUES ('15,511','Pachavita',0,0,9);</v>
      </c>
    </row>
    <row r="644" spans="1:8" x14ac:dyDescent="0.25">
      <c r="A644">
        <v>643</v>
      </c>
      <c r="B644" t="s">
        <v>507</v>
      </c>
      <c r="C644">
        <v>25.513000000000002</v>
      </c>
      <c r="D644">
        <f>VLOOKUP(VLOOKUP(C644,Departamentos_y_municipios_de_C!$A$2:$G$1124,5,0),'Departamentos DANE'!$A$3:$B$35,2,0)</f>
        <v>17</v>
      </c>
      <c r="E644">
        <v>0</v>
      </c>
      <c r="F644">
        <v>0</v>
      </c>
      <c r="H644" t="str">
        <f t="shared" si="10"/>
        <v>INSERT INTO `ciudadcol`(`ciu_cod_dane`, `ciu_nombre`, `ciu_capital_dep`, `ciu_capital_ter`, `ciu_deptocol_id`) VALUES ('25,513','Pacho',0,0,17);</v>
      </c>
    </row>
    <row r="645" spans="1:8" x14ac:dyDescent="0.25">
      <c r="A645">
        <v>644</v>
      </c>
      <c r="B645" t="s">
        <v>907</v>
      </c>
      <c r="C645">
        <v>97.510999999999996</v>
      </c>
      <c r="D645">
        <f>VLOOKUP(VLOOKUP(C645,Departamentos_y_municipios_de_C!$A$2:$G$1124,5,0),'Departamentos DANE'!$A$3:$B$35,2,0)</f>
        <v>33</v>
      </c>
      <c r="E645">
        <v>0</v>
      </c>
      <c r="F645">
        <v>0</v>
      </c>
      <c r="H645" t="str">
        <f t="shared" si="10"/>
        <v>INSERT INTO `ciudadcol`(`ciu_cod_dane`, `ciu_nombre`, `ciu_capital_dep`, `ciu_capital_ter`, `ciu_deptocol_id`) VALUES ('97,511','Pacoa',0,0,33);</v>
      </c>
    </row>
    <row r="646" spans="1:8" x14ac:dyDescent="0.25">
      <c r="A646">
        <v>645</v>
      </c>
      <c r="B646" t="s">
        <v>338</v>
      </c>
      <c r="C646">
        <v>17.513000000000002</v>
      </c>
      <c r="D646">
        <f>VLOOKUP(VLOOKUP(C646,Departamentos_y_municipios_de_C!$A$2:$G$1124,5,0),'Departamentos DANE'!$A$3:$B$35,2,0)</f>
        <v>10</v>
      </c>
      <c r="E646">
        <v>0</v>
      </c>
      <c r="F646">
        <v>0</v>
      </c>
      <c r="H646" t="str">
        <f t="shared" si="10"/>
        <v>INSERT INTO `ciudadcol`(`ciu_cod_dane`, `ciu_nombre`, `ciu_capital_dep`, `ciu_capital_ter`, `ciu_deptocol_id`) VALUES ('17,513','Pácora',0,0,10);</v>
      </c>
    </row>
    <row r="647" spans="1:8" x14ac:dyDescent="0.25">
      <c r="A647">
        <v>646</v>
      </c>
      <c r="B647" t="s">
        <v>382</v>
      </c>
      <c r="C647">
        <v>19.513000000000002</v>
      </c>
      <c r="D647">
        <f>VLOOKUP(VLOOKUP(C647,Departamentos_y_municipios_de_C!$A$2:$G$1124,5,0),'Departamentos DANE'!$A$3:$B$35,2,0)</f>
        <v>13</v>
      </c>
      <c r="E647">
        <v>0</v>
      </c>
      <c r="F647">
        <v>0</v>
      </c>
      <c r="H647" t="str">
        <f t="shared" si="10"/>
        <v>INSERT INTO `ciudadcol`(`ciu_cod_dane`, `ciu_nombre`, `ciu_capital_dep`, `ciu_capital_ter`, `ciu_deptocol_id`) VALUES ('19,513','Padilla',0,0,13);</v>
      </c>
    </row>
    <row r="648" spans="1:8" x14ac:dyDescent="0.25">
      <c r="A648">
        <v>647</v>
      </c>
      <c r="B648" t="s">
        <v>208</v>
      </c>
      <c r="C648">
        <v>15.513999999999999</v>
      </c>
      <c r="D648">
        <f>VLOOKUP(VLOOKUP(C648,Departamentos_y_municipios_de_C!$A$2:$G$1124,5,0),'Departamentos DANE'!$A$3:$B$35,2,0)</f>
        <v>9</v>
      </c>
      <c r="E648">
        <v>0</v>
      </c>
      <c r="F648">
        <v>0</v>
      </c>
      <c r="H648" t="str">
        <f t="shared" si="10"/>
        <v>INSERT INTO `ciudadcol`(`ciu_cod_dane`, `ciu_nombre`, `ciu_capital_dep`, `ciu_capital_ter`, `ciu_deptocol_id`) VALUES ('15,514','Páez',0,0,9);</v>
      </c>
    </row>
    <row r="649" spans="1:8" x14ac:dyDescent="0.25">
      <c r="A649">
        <v>648</v>
      </c>
      <c r="B649" t="s">
        <v>208</v>
      </c>
      <c r="C649">
        <v>19.516999999999999</v>
      </c>
      <c r="D649">
        <f>VLOOKUP(VLOOKUP(C649,Departamentos_y_municipios_de_C!$A$2:$G$1124,5,0),'Departamentos DANE'!$A$3:$B$35,2,0)</f>
        <v>13</v>
      </c>
      <c r="E649">
        <v>0</v>
      </c>
      <c r="F649">
        <v>0</v>
      </c>
      <c r="H649" t="str">
        <f t="shared" si="10"/>
        <v>INSERT INTO `ciudadcol`(`ciu_cod_dane`, `ciu_nombre`, `ciu_capital_dep`, `ciu_capital_ter`, `ciu_deptocol_id`) VALUES ('19,517','Páez',0,0,13);</v>
      </c>
    </row>
    <row r="650" spans="1:8" x14ac:dyDescent="0.25">
      <c r="A650">
        <v>649</v>
      </c>
      <c r="B650" t="s">
        <v>603</v>
      </c>
      <c r="C650">
        <v>41.518000000000001</v>
      </c>
      <c r="D650">
        <f>VLOOKUP(VLOOKUP(C650,Departamentos_y_municipios_de_C!$A$2:$G$1124,5,0),'Departamentos DANE'!$A$3:$B$35,2,0)</f>
        <v>20</v>
      </c>
      <c r="E650">
        <v>0</v>
      </c>
      <c r="F650">
        <v>0</v>
      </c>
      <c r="H650" t="str">
        <f t="shared" si="10"/>
        <v>INSERT INTO `ciudadcol`(`ciu_cod_dane`, `ciu_nombre`, `ciu_capital_dep`, `ciu_capital_ter`, `ciu_deptocol_id`) VALUES ('41,518','Paicol',0,0,20);</v>
      </c>
    </row>
    <row r="651" spans="1:8" x14ac:dyDescent="0.25">
      <c r="A651">
        <v>650</v>
      </c>
      <c r="B651" t="s">
        <v>415</v>
      </c>
      <c r="C651">
        <v>20.516999999999999</v>
      </c>
      <c r="D651">
        <f>VLOOKUP(VLOOKUP(C651,Departamentos_y_municipios_de_C!$A$2:$G$1124,5,0),'Departamentos DANE'!$A$3:$B$35,2,0)</f>
        <v>14</v>
      </c>
      <c r="E651">
        <v>0</v>
      </c>
      <c r="F651">
        <v>0</v>
      </c>
      <c r="H651" t="str">
        <f t="shared" si="10"/>
        <v>INSERT INTO `ciudadcol`(`ciu_cod_dane`, `ciu_nombre`, `ciu_capital_dep`, `ciu_capital_ter`, `ciu_deptocol_id`) VALUES ('20,517','Pailitas',0,0,14);</v>
      </c>
    </row>
    <row r="652" spans="1:8" x14ac:dyDescent="0.25">
      <c r="A652">
        <v>651</v>
      </c>
      <c r="B652" t="s">
        <v>508</v>
      </c>
      <c r="C652">
        <v>25.518000000000001</v>
      </c>
      <c r="D652">
        <f>VLOOKUP(VLOOKUP(C652,Departamentos_y_municipios_de_C!$A$2:$G$1124,5,0),'Departamentos DANE'!$A$3:$B$35,2,0)</f>
        <v>17</v>
      </c>
      <c r="E652">
        <v>0</v>
      </c>
      <c r="F652">
        <v>0</v>
      </c>
      <c r="H652" t="str">
        <f t="shared" si="10"/>
        <v>INSERT INTO `ciudadcol`(`ciu_cod_dane`, `ciu_nombre`, `ciu_capital_dep`, `ciu_capital_ter`, `ciu_deptocol_id`) VALUES ('25,518','Paime',0,0,17);</v>
      </c>
    </row>
    <row r="653" spans="1:8" x14ac:dyDescent="0.25">
      <c r="A653">
        <v>652</v>
      </c>
      <c r="B653" t="s">
        <v>267</v>
      </c>
      <c r="C653">
        <v>15.516</v>
      </c>
      <c r="D653">
        <f>VLOOKUP(VLOOKUP(C653,Departamentos_y_municipios_de_C!$A$2:$G$1124,5,0),'Departamentos DANE'!$A$3:$B$35,2,0)</f>
        <v>9</v>
      </c>
      <c r="E653">
        <v>0</v>
      </c>
      <c r="F653">
        <v>0</v>
      </c>
      <c r="H653" t="str">
        <f t="shared" si="10"/>
        <v>INSERT INTO `ciudadcol`(`ciu_cod_dane`, `ciu_nombre`, `ciu_capital_dep`, `ciu_capital_ter`, `ciu_deptocol_id`) VALUES ('15,516','Paipa',0,0,9);</v>
      </c>
    </row>
    <row r="654" spans="1:8" x14ac:dyDescent="0.25">
      <c r="A654">
        <v>653</v>
      </c>
      <c r="B654" t="s">
        <v>268</v>
      </c>
      <c r="C654">
        <v>15.518000000000001</v>
      </c>
      <c r="D654">
        <f>VLOOKUP(VLOOKUP(C654,Departamentos_y_municipios_de_C!$A$2:$G$1124,5,0),'Departamentos DANE'!$A$3:$B$35,2,0)</f>
        <v>9</v>
      </c>
      <c r="E654">
        <v>0</v>
      </c>
      <c r="F654">
        <v>0</v>
      </c>
      <c r="H654" t="str">
        <f t="shared" si="10"/>
        <v>INSERT INTO `ciudadcol`(`ciu_cod_dane`, `ciu_nombre`, `ciu_capital_dep`, `ciu_capital_ter`, `ciu_deptocol_id`) VALUES ('15,518','Pajarito',0,0,9);</v>
      </c>
    </row>
    <row r="655" spans="1:8" x14ac:dyDescent="0.25">
      <c r="A655">
        <v>654</v>
      </c>
      <c r="B655" t="s">
        <v>604</v>
      </c>
      <c r="C655">
        <v>41.524000000000001</v>
      </c>
      <c r="D655">
        <f>VLOOKUP(VLOOKUP(C655,Departamentos_y_municipios_de_C!$A$2:$G$1124,5,0),'Departamentos DANE'!$A$3:$B$35,2,0)</f>
        <v>20</v>
      </c>
      <c r="E655">
        <v>0</v>
      </c>
      <c r="F655">
        <v>0</v>
      </c>
      <c r="H655" t="str">
        <f t="shared" si="10"/>
        <v>INSERT INTO `ciudadcol`(`ciu_cod_dane`, `ciu_nombre`, `ciu_capital_dep`, `ciu_capital_ter`, `ciu_deptocol_id`) VALUES ('41,524','Palermo',0,0,20);</v>
      </c>
    </row>
    <row r="656" spans="1:8" x14ac:dyDescent="0.25">
      <c r="A656">
        <v>655</v>
      </c>
      <c r="B656" t="s">
        <v>339</v>
      </c>
      <c r="C656">
        <v>17.524000000000001</v>
      </c>
      <c r="D656">
        <f>VLOOKUP(VLOOKUP(C656,Departamentos_y_municipios_de_C!$A$2:$G$1124,5,0),'Departamentos DANE'!$A$3:$B$35,2,0)</f>
        <v>10</v>
      </c>
      <c r="E656">
        <v>0</v>
      </c>
      <c r="F656">
        <v>0</v>
      </c>
      <c r="H656" t="str">
        <f t="shared" si="10"/>
        <v>INSERT INTO `ciudadcol`(`ciu_cod_dane`, `ciu_nombre`, `ciu_capital_dep`, `ciu_capital_ter`, `ciu_deptocol_id`) VALUES ('17,524','Palestina',0,0,10);</v>
      </c>
    </row>
    <row r="657" spans="1:8" x14ac:dyDescent="0.25">
      <c r="A657">
        <v>656</v>
      </c>
      <c r="B657" t="s">
        <v>339</v>
      </c>
      <c r="C657">
        <v>41.53</v>
      </c>
      <c r="D657">
        <f>VLOOKUP(VLOOKUP(C657,Departamentos_y_municipios_de_C!$A$2:$G$1124,5,0),'Departamentos DANE'!$A$3:$B$35,2,0)</f>
        <v>20</v>
      </c>
      <c r="E657">
        <v>0</v>
      </c>
      <c r="F657">
        <v>0</v>
      </c>
      <c r="H657" t="str">
        <f t="shared" si="10"/>
        <v>INSERT INTO `ciudadcol`(`ciu_cod_dane`, `ciu_nombre`, `ciu_capital_dep`, `ciu_capital_ter`, `ciu_deptocol_id`) VALUES ('41,53','Palestina',0,0,20);</v>
      </c>
    </row>
    <row r="658" spans="1:8" x14ac:dyDescent="0.25">
      <c r="A658">
        <v>657</v>
      </c>
      <c r="B658" t="s">
        <v>792</v>
      </c>
      <c r="C658">
        <v>68.522000000000006</v>
      </c>
      <c r="D658">
        <f>VLOOKUP(VLOOKUP(C658,Departamentos_y_municipios_de_C!$A$2:$G$1124,5,0),'Departamentos DANE'!$A$3:$B$35,2,0)</f>
        <v>29</v>
      </c>
      <c r="E658">
        <v>0</v>
      </c>
      <c r="F658">
        <v>0</v>
      </c>
      <c r="H658" t="str">
        <f t="shared" si="10"/>
        <v>INSERT INTO `ciudadcol`(`ciu_cod_dane`, `ciu_nombre`, `ciu_capital_dep`, `ciu_capital_ter`, `ciu_deptocol_id`) VALUES ('68,522','Palmar',0,0,29);</v>
      </c>
    </row>
    <row r="659" spans="1:8" x14ac:dyDescent="0.25">
      <c r="A659">
        <v>658</v>
      </c>
      <c r="B659" t="s">
        <v>941</v>
      </c>
      <c r="C659">
        <v>8.52</v>
      </c>
      <c r="D659">
        <f>VLOOKUP(VLOOKUP(C659,Departamentos_y_municipios_de_C!$A$2:$G$1124,5,0),'Departamentos DANE'!$A$3:$B$35,2,0)</f>
        <v>6</v>
      </c>
      <c r="E659">
        <v>0</v>
      </c>
      <c r="F659">
        <v>0</v>
      </c>
      <c r="H659" t="str">
        <f t="shared" si="10"/>
        <v>INSERT INTO `ciudadcol`(`ciu_cod_dane`, `ciu_nombre`, `ciu_capital_dep`, `ciu_capital_ter`, `ciu_deptocol_id`) VALUES ('8,52','Palmar de Varela',0,0,6);</v>
      </c>
    </row>
    <row r="660" spans="1:8" x14ac:dyDescent="0.25">
      <c r="A660">
        <v>659</v>
      </c>
      <c r="B660" t="s">
        <v>917</v>
      </c>
      <c r="C660">
        <v>68.524000000000001</v>
      </c>
      <c r="D660">
        <f>VLOOKUP(VLOOKUP(C660,Departamentos_y_municipios_de_C!$A$2:$G$1124,5,0),'Departamentos DANE'!$A$3:$B$35,2,0)</f>
        <v>29</v>
      </c>
      <c r="E660">
        <v>0</v>
      </c>
      <c r="F660">
        <v>0</v>
      </c>
      <c r="H660" t="str">
        <f t="shared" si="10"/>
        <v>INSERT INTO `ciudadcol`(`ciu_cod_dane`, `ciu_nombre`, `ciu_capital_dep`, `ciu_capital_ter`, `ciu_deptocol_id`) VALUES ('68,524','Palmas del Socorro',0,0,29);</v>
      </c>
    </row>
    <row r="661" spans="1:8" x14ac:dyDescent="0.25">
      <c r="A661">
        <v>660</v>
      </c>
      <c r="B661" t="s">
        <v>1051</v>
      </c>
      <c r="C661">
        <v>76.52</v>
      </c>
      <c r="D661">
        <f>VLOOKUP(VLOOKUP(C661,Departamentos_y_municipios_de_C!$A$2:$G$1124,5,0),'Departamentos DANE'!$A$3:$B$35,2,0)</f>
        <v>32</v>
      </c>
      <c r="E661">
        <v>0</v>
      </c>
      <c r="F661">
        <v>0</v>
      </c>
      <c r="H661" t="str">
        <f t="shared" si="10"/>
        <v>INSERT INTO `ciudadcol`(`ciu_cod_dane`, `ciu_nombre`, `ciu_capital_dep`, `ciu_capital_ter`, `ciu_deptocol_id`) VALUES ('76,52','Palmira',0,0,32);</v>
      </c>
    </row>
    <row r="662" spans="1:8" x14ac:dyDescent="0.25">
      <c r="A662">
        <v>661</v>
      </c>
      <c r="B662" t="s">
        <v>821</v>
      </c>
      <c r="C662">
        <v>70.522999999999996</v>
      </c>
      <c r="D662">
        <f>VLOOKUP(VLOOKUP(C662,Departamentos_y_municipios_de_C!$A$2:$G$1124,5,0),'Departamentos DANE'!$A$3:$B$35,2,0)</f>
        <v>30</v>
      </c>
      <c r="E662">
        <v>0</v>
      </c>
      <c r="F662">
        <v>0</v>
      </c>
      <c r="H662" t="str">
        <f t="shared" si="10"/>
        <v>INSERT INTO `ciudadcol`(`ciu_cod_dane`, `ciu_nombre`, `ciu_capital_dep`, `ciu_capital_ter`, `ciu_deptocol_id`) VALUES ('70,523','Palmito',0,0,30);</v>
      </c>
    </row>
    <row r="663" spans="1:8" x14ac:dyDescent="0.25">
      <c r="A663">
        <v>662</v>
      </c>
      <c r="B663" t="s">
        <v>850</v>
      </c>
      <c r="C663">
        <v>73.52</v>
      </c>
      <c r="D663">
        <f>VLOOKUP(VLOOKUP(C663,Departamentos_y_municipios_de_C!$A$2:$G$1124,5,0),'Departamentos DANE'!$A$3:$B$35,2,0)</f>
        <v>31</v>
      </c>
      <c r="E663">
        <v>0</v>
      </c>
      <c r="F663">
        <v>0</v>
      </c>
      <c r="H663" t="str">
        <f t="shared" si="10"/>
        <v>INSERT INTO `ciudadcol`(`ciu_cod_dane`, `ciu_nombre`, `ciu_capital_dep`, `ciu_capital_ter`, `ciu_deptocol_id`) VALUES ('73,52','Palocabildo',0,0,31);</v>
      </c>
    </row>
    <row r="664" spans="1:8" x14ac:dyDescent="0.25">
      <c r="A664">
        <v>663</v>
      </c>
      <c r="B664" t="s">
        <v>67</v>
      </c>
      <c r="C664">
        <v>54.518000000000001</v>
      </c>
      <c r="D664">
        <f>VLOOKUP(VLOOKUP(C664,Departamentos_y_municipios_de_C!$A$2:$G$1124,5,0),'Departamentos DANE'!$A$3:$B$35,2,0)</f>
        <v>25</v>
      </c>
      <c r="E664">
        <v>0</v>
      </c>
      <c r="F664">
        <v>0</v>
      </c>
      <c r="H664" t="str">
        <f t="shared" si="10"/>
        <v>INSERT INTO `ciudadcol`(`ciu_cod_dane`, `ciu_nombre`, `ciu_capital_dep`, `ciu_capital_ter`, `ciu_deptocol_id`) VALUES ('54,518','Pamplona',0,0,25);</v>
      </c>
    </row>
    <row r="665" spans="1:8" x14ac:dyDescent="0.25">
      <c r="A665">
        <v>664</v>
      </c>
      <c r="B665" t="s">
        <v>191</v>
      </c>
      <c r="C665">
        <v>54.52</v>
      </c>
      <c r="D665">
        <f>VLOOKUP(VLOOKUP(C665,Departamentos_y_municipios_de_C!$A$2:$G$1124,5,0),'Departamentos DANE'!$A$3:$B$35,2,0)</f>
        <v>25</v>
      </c>
      <c r="E665">
        <v>0</v>
      </c>
      <c r="F665">
        <v>0</v>
      </c>
      <c r="H665" t="str">
        <f t="shared" si="10"/>
        <v>INSERT INTO `ciudadcol`(`ciu_cod_dane`, `ciu_nombre`, `ciu_capital_dep`, `ciu_capital_ter`, `ciu_deptocol_id`) VALUES ('54,52','Pamplonita',0,0,25);</v>
      </c>
    </row>
    <row r="666" spans="1:8" x14ac:dyDescent="0.25">
      <c r="A666">
        <v>665</v>
      </c>
      <c r="B666" t="s">
        <v>903</v>
      </c>
      <c r="C666">
        <v>94.887</v>
      </c>
      <c r="D666">
        <f>VLOOKUP(VLOOKUP(C666,Departamentos_y_municipios_de_C!$A$2:$G$1124,5,0),'Departamentos DANE'!$A$3:$B$35,2,0)</f>
        <v>18</v>
      </c>
      <c r="E666">
        <v>0</v>
      </c>
      <c r="F666">
        <v>0</v>
      </c>
      <c r="H666" t="str">
        <f t="shared" si="10"/>
        <v>INSERT INTO `ciudadcol`(`ciu_cod_dane`, `ciu_nombre`, `ciu_capital_dep`, `ciu_capital_ter`, `ciu_deptocol_id`) VALUES ('94,887','Pana Pana',0,0,18);</v>
      </c>
    </row>
    <row r="667" spans="1:8" x14ac:dyDescent="0.25">
      <c r="A667">
        <v>666</v>
      </c>
      <c r="B667" t="s">
        <v>509</v>
      </c>
      <c r="C667">
        <v>25.524000000000001</v>
      </c>
      <c r="D667">
        <f>VLOOKUP(VLOOKUP(C667,Departamentos_y_municipios_de_C!$A$2:$G$1124,5,0),'Departamentos DANE'!$A$3:$B$35,2,0)</f>
        <v>17</v>
      </c>
      <c r="E667">
        <v>0</v>
      </c>
      <c r="F667">
        <v>0</v>
      </c>
      <c r="H667" t="str">
        <f t="shared" si="10"/>
        <v>INSERT INTO `ciudadcol`(`ciu_cod_dane`, `ciu_nombre`, `ciu_capital_dep`, `ciu_capital_ter`, `ciu_deptocol_id`) VALUES ('25,524','Pandi',0,0,17);</v>
      </c>
    </row>
    <row r="668" spans="1:8" x14ac:dyDescent="0.25">
      <c r="A668">
        <v>667</v>
      </c>
      <c r="B668" t="s">
        <v>269</v>
      </c>
      <c r="C668">
        <v>15.522</v>
      </c>
      <c r="D668">
        <f>VLOOKUP(VLOOKUP(C668,Departamentos_y_municipios_de_C!$A$2:$G$1124,5,0),'Departamentos DANE'!$A$3:$B$35,2,0)</f>
        <v>9</v>
      </c>
      <c r="E668">
        <v>0</v>
      </c>
      <c r="F668">
        <v>0</v>
      </c>
      <c r="H668" t="str">
        <f t="shared" si="10"/>
        <v>INSERT INTO `ciudadcol`(`ciu_cod_dane`, `ciu_nombre`, `ciu_capital_dep`, `ciu_capital_ter`, `ciu_deptocol_id`) VALUES ('15,522','Panqueba',0,0,9);</v>
      </c>
    </row>
    <row r="669" spans="1:8" x14ac:dyDescent="0.25">
      <c r="A669">
        <v>668</v>
      </c>
      <c r="B669" t="s">
        <v>909</v>
      </c>
      <c r="C669">
        <v>97.777000000000001</v>
      </c>
      <c r="D669">
        <f>VLOOKUP(VLOOKUP(C669,Departamentos_y_municipios_de_C!$A$2:$G$1124,5,0),'Departamentos DANE'!$A$3:$B$35,2,0)</f>
        <v>33</v>
      </c>
      <c r="E669">
        <v>0</v>
      </c>
      <c r="F669">
        <v>0</v>
      </c>
      <c r="H669" t="str">
        <f t="shared" si="10"/>
        <v>INSERT INTO `ciudadcol`(`ciu_cod_dane`, `ciu_nombre`, `ciu_capital_dep`, `ciu_capital_ter`, `ciu_deptocol_id`) VALUES ('97,777','Papunaua',0,0,33);</v>
      </c>
    </row>
    <row r="670" spans="1:8" x14ac:dyDescent="0.25">
      <c r="A670">
        <v>669</v>
      </c>
      <c r="B670" t="s">
        <v>793</v>
      </c>
      <c r="C670">
        <v>68.533000000000001</v>
      </c>
      <c r="D670">
        <f>VLOOKUP(VLOOKUP(C670,Departamentos_y_municipios_de_C!$A$2:$G$1124,5,0),'Departamentos DANE'!$A$3:$B$35,2,0)</f>
        <v>29</v>
      </c>
      <c r="E670">
        <v>0</v>
      </c>
      <c r="F670">
        <v>0</v>
      </c>
      <c r="H670" t="str">
        <f t="shared" si="10"/>
        <v>INSERT INTO `ciudadcol`(`ciu_cod_dane`, `ciu_nombre`, `ciu_capital_dep`, `ciu_capital_ter`, `ciu_deptocol_id`) VALUES ('68,533','Páramo',0,0,29);</v>
      </c>
    </row>
    <row r="671" spans="1:8" x14ac:dyDescent="0.25">
      <c r="A671">
        <v>670</v>
      </c>
      <c r="B671" t="s">
        <v>510</v>
      </c>
      <c r="C671">
        <v>25.53</v>
      </c>
      <c r="D671">
        <f>VLOOKUP(VLOOKUP(C671,Departamentos_y_municipios_de_C!$A$2:$G$1124,5,0),'Departamentos DANE'!$A$3:$B$35,2,0)</f>
        <v>17</v>
      </c>
      <c r="E671">
        <v>0</v>
      </c>
      <c r="F671">
        <v>0</v>
      </c>
      <c r="H671" t="str">
        <f t="shared" si="10"/>
        <v>INSERT INTO `ciudadcol`(`ciu_cod_dane`, `ciu_nombre`, `ciu_capital_dep`, `ciu_capital_ter`, `ciu_deptocol_id`) VALUES ('25,53','Paratebueno',0,0,17);</v>
      </c>
    </row>
    <row r="672" spans="1:8" x14ac:dyDescent="0.25">
      <c r="A672">
        <v>671</v>
      </c>
      <c r="B672" t="s">
        <v>511</v>
      </c>
      <c r="C672">
        <v>25.535</v>
      </c>
      <c r="D672">
        <f>VLOOKUP(VLOOKUP(C672,Departamentos_y_municipios_de_C!$A$2:$G$1124,5,0),'Departamentos DANE'!$A$3:$B$35,2,0)</f>
        <v>17</v>
      </c>
      <c r="E672">
        <v>0</v>
      </c>
      <c r="F672">
        <v>0</v>
      </c>
      <c r="H672" t="str">
        <f t="shared" si="10"/>
        <v>INSERT INTO `ciudadcol`(`ciu_cod_dane`, `ciu_nombre`, `ciu_capital_dep`, `ciu_capital_ter`, `ciu_deptocol_id`) VALUES ('25,535','Pasca',0,0,17);</v>
      </c>
    </row>
    <row r="673" spans="1:8" x14ac:dyDescent="0.25">
      <c r="A673">
        <v>672</v>
      </c>
      <c r="B673" t="s">
        <v>674</v>
      </c>
      <c r="C673">
        <v>52.000999999999998</v>
      </c>
      <c r="D673">
        <f>VLOOKUP(VLOOKUP(C673,Departamentos_y_municipios_de_C!$A$2:$G$1124,5,0),'Departamentos DANE'!$A$3:$B$35,2,0)</f>
        <v>24</v>
      </c>
      <c r="E673">
        <v>1</v>
      </c>
      <c r="F673">
        <v>0</v>
      </c>
      <c r="H673" t="str">
        <f t="shared" si="10"/>
        <v>INSERT INTO `ciudadcol`(`ciu_cod_dane`, `ciu_nombre`, `ciu_capital_dep`, `ciu_capital_ter`, `ciu_deptocol_id`) VALUES ('52,001','Pasto',1,0,24);</v>
      </c>
    </row>
    <row r="674" spans="1:8" x14ac:dyDescent="0.25">
      <c r="A674">
        <v>673</v>
      </c>
      <c r="B674" t="s">
        <v>383</v>
      </c>
      <c r="C674">
        <v>19.532</v>
      </c>
      <c r="D674">
        <f>VLOOKUP(VLOOKUP(C674,Departamentos_y_municipios_de_C!$A$2:$G$1124,5,0),'Departamentos DANE'!$A$3:$B$35,2,0)</f>
        <v>13</v>
      </c>
      <c r="E674">
        <v>0</v>
      </c>
      <c r="F674">
        <v>0</v>
      </c>
      <c r="H674" t="str">
        <f t="shared" si="10"/>
        <v>INSERT INTO `ciudadcol`(`ciu_cod_dane`, `ciu_nombre`, `ciu_capital_dep`, `ciu_capital_ter`, `ciu_deptocol_id`) VALUES ('19,532','Patía',0,0,13);</v>
      </c>
    </row>
    <row r="675" spans="1:8" x14ac:dyDescent="0.25">
      <c r="A675">
        <v>674</v>
      </c>
      <c r="B675" t="s">
        <v>270</v>
      </c>
      <c r="C675">
        <v>15.531000000000001</v>
      </c>
      <c r="D675">
        <f>VLOOKUP(VLOOKUP(C675,Departamentos_y_municipios_de_C!$A$2:$G$1124,5,0),'Departamentos DANE'!$A$3:$B$35,2,0)</f>
        <v>9</v>
      </c>
      <c r="E675">
        <v>0</v>
      </c>
      <c r="F675">
        <v>0</v>
      </c>
      <c r="H675" t="str">
        <f t="shared" si="10"/>
        <v>INSERT INTO `ciudadcol`(`ciu_cod_dane`, `ciu_nombre`, `ciu_capital_dep`, `ciu_capital_ter`, `ciu_deptocol_id`) VALUES ('15,531','Pauna',0,0,9);</v>
      </c>
    </row>
    <row r="676" spans="1:8" x14ac:dyDescent="0.25">
      <c r="A676">
        <v>675</v>
      </c>
      <c r="B676" t="s">
        <v>271</v>
      </c>
      <c r="C676">
        <v>15.532999999999999</v>
      </c>
      <c r="D676">
        <f>VLOOKUP(VLOOKUP(C676,Departamentos_y_municipios_de_C!$A$2:$G$1124,5,0),'Departamentos DANE'!$A$3:$B$35,2,0)</f>
        <v>9</v>
      </c>
      <c r="E676">
        <v>0</v>
      </c>
      <c r="F676">
        <v>0</v>
      </c>
      <c r="H676" t="str">
        <f t="shared" si="10"/>
        <v>INSERT INTO `ciudadcol`(`ciu_cod_dane`, `ciu_nombre`, `ciu_capital_dep`, `ciu_capital_ter`, `ciu_deptocol_id`) VALUES ('15,533','Paya',0,0,9);</v>
      </c>
    </row>
    <row r="677" spans="1:8" x14ac:dyDescent="0.25">
      <c r="A677">
        <v>676</v>
      </c>
      <c r="B677" t="s">
        <v>951</v>
      </c>
      <c r="C677">
        <v>85.25</v>
      </c>
      <c r="D677">
        <f>VLOOKUP(VLOOKUP(C677,Departamentos_y_municipios_de_C!$A$2:$G$1124,5,0),'Departamentos DANE'!$A$3:$B$35,2,0)</f>
        <v>12</v>
      </c>
      <c r="E677">
        <v>0</v>
      </c>
      <c r="F677">
        <v>0</v>
      </c>
      <c r="H677" t="str">
        <f t="shared" si="10"/>
        <v>INSERT INTO `ciudadcol`(`ciu_cod_dane`, `ciu_nombre`, `ciu_capital_dep`, `ciu_capital_ter`, `ciu_deptocol_id`) VALUES ('85,25','Paz de Ariporo',0,0,12);</v>
      </c>
    </row>
    <row r="678" spans="1:8" x14ac:dyDescent="0.25">
      <c r="A678">
        <v>677</v>
      </c>
      <c r="B678" t="s">
        <v>930</v>
      </c>
      <c r="C678">
        <v>15.537000000000001</v>
      </c>
      <c r="D678">
        <f>VLOOKUP(VLOOKUP(C678,Departamentos_y_municipios_de_C!$A$2:$G$1124,5,0),'Departamentos DANE'!$A$3:$B$35,2,0)</f>
        <v>9</v>
      </c>
      <c r="E678">
        <v>0</v>
      </c>
      <c r="F678">
        <v>0</v>
      </c>
      <c r="H678" t="str">
        <f t="shared" si="10"/>
        <v>INSERT INTO `ciudadcol`(`ciu_cod_dane`, `ciu_nombre`, `ciu_capital_dep`, `ciu_capital_ter`, `ciu_deptocol_id`) VALUES ('15,537','Paz de Río',0,0,9);</v>
      </c>
    </row>
    <row r="679" spans="1:8" x14ac:dyDescent="0.25">
      <c r="A679">
        <v>678</v>
      </c>
      <c r="B679" t="s">
        <v>641</v>
      </c>
      <c r="C679">
        <v>47.540999999999997</v>
      </c>
      <c r="D679">
        <f>VLOOKUP(VLOOKUP(C679,Departamentos_y_municipios_de_C!$A$2:$G$1124,5,0),'Departamentos DANE'!$A$3:$B$35,2,0)</f>
        <v>22</v>
      </c>
      <c r="E679">
        <v>0</v>
      </c>
      <c r="F679">
        <v>0</v>
      </c>
      <c r="H679" t="str">
        <f t="shared" si="10"/>
        <v>INSERT INTO `ciudadcol`(`ciu_cod_dane`, `ciu_nombre`, `ciu_capital_dep`, `ciu_capital_ter`, `ciu_deptocol_id`) VALUES ('47,541','Pedraza',0,0,22);</v>
      </c>
    </row>
    <row r="680" spans="1:8" x14ac:dyDescent="0.25">
      <c r="A680">
        <v>679</v>
      </c>
      <c r="B680" t="s">
        <v>416</v>
      </c>
      <c r="C680">
        <v>20.55</v>
      </c>
      <c r="D680">
        <f>VLOOKUP(VLOOKUP(C680,Departamentos_y_municipios_de_C!$A$2:$G$1124,5,0),'Departamentos DANE'!$A$3:$B$35,2,0)</f>
        <v>14</v>
      </c>
      <c r="E680">
        <v>0</v>
      </c>
      <c r="F680">
        <v>0</v>
      </c>
      <c r="H680" t="str">
        <f t="shared" si="10"/>
        <v>INSERT INTO `ciudadcol`(`ciu_cod_dane`, `ciu_nombre`, `ciu_capital_dep`, `ciu_capital_ter`, `ciu_deptocol_id`) VALUES ('20,55','Pelaya',0,0,14);</v>
      </c>
    </row>
    <row r="681" spans="1:8" x14ac:dyDescent="0.25">
      <c r="A681">
        <v>680</v>
      </c>
      <c r="B681" t="s">
        <v>340</v>
      </c>
      <c r="C681">
        <v>17.541</v>
      </c>
      <c r="D681">
        <f>VLOOKUP(VLOOKUP(C681,Departamentos_y_municipios_de_C!$A$2:$G$1124,5,0),'Departamentos DANE'!$A$3:$B$35,2,0)</f>
        <v>10</v>
      </c>
      <c r="E681">
        <v>0</v>
      </c>
      <c r="F681">
        <v>0</v>
      </c>
      <c r="H681" t="str">
        <f t="shared" si="10"/>
        <v>INSERT INTO `ciudadcol`(`ciu_cod_dane`, `ciu_nombre`, `ciu_capital_dep`, `ciu_capital_ter`, `ciu_deptocol_id`) VALUES ('17,541','Pensilvania',0,0,10);</v>
      </c>
    </row>
    <row r="682" spans="1:8" x14ac:dyDescent="0.25">
      <c r="A682">
        <v>681</v>
      </c>
      <c r="B682" t="s">
        <v>83</v>
      </c>
      <c r="C682">
        <v>5.5410000000000004</v>
      </c>
      <c r="D682">
        <f>VLOOKUP(VLOOKUP(C682,Departamentos_y_municipios_de_C!$A$2:$G$1124,5,0),'Departamentos DANE'!$A$3:$B$35,2,0)</f>
        <v>3</v>
      </c>
      <c r="E682">
        <v>0</v>
      </c>
      <c r="F682">
        <v>0</v>
      </c>
      <c r="H682" t="str">
        <f t="shared" si="10"/>
        <v>INSERT INTO `ciudadcol`(`ciu_cod_dane`, `ciu_nombre`, `ciu_capital_dep`, `ciu_capital_ter`, `ciu_deptocol_id`) VALUES ('5,541','Peñol',0,0,3);</v>
      </c>
    </row>
    <row r="683" spans="1:8" x14ac:dyDescent="0.25">
      <c r="A683">
        <v>682</v>
      </c>
      <c r="B683" t="s">
        <v>84</v>
      </c>
      <c r="C683">
        <v>5.5430000000000001</v>
      </c>
      <c r="D683">
        <f>VLOOKUP(VLOOKUP(C683,Departamentos_y_municipios_de_C!$A$2:$G$1124,5,0),'Departamentos DANE'!$A$3:$B$35,2,0)</f>
        <v>3</v>
      </c>
      <c r="E683">
        <v>0</v>
      </c>
      <c r="F683">
        <v>0</v>
      </c>
      <c r="H683" t="str">
        <f t="shared" si="10"/>
        <v>INSERT INTO `ciudadcol`(`ciu_cod_dane`, `ciu_nombre`, `ciu_capital_dep`, `ciu_capital_ter`, `ciu_deptocol_id`) VALUES ('5,543','Peque',0,0,3);</v>
      </c>
    </row>
    <row r="684" spans="1:8" x14ac:dyDescent="0.25">
      <c r="A684">
        <v>683</v>
      </c>
      <c r="B684" t="s">
        <v>737</v>
      </c>
      <c r="C684">
        <v>66.001000000000005</v>
      </c>
      <c r="D684">
        <f>VLOOKUP(VLOOKUP(C684,Departamentos_y_municipios_de_C!$A$2:$G$1124,5,0),'Departamentos DANE'!$A$3:$B$35,2,0)</f>
        <v>28</v>
      </c>
      <c r="E684">
        <v>1</v>
      </c>
      <c r="F684">
        <v>0</v>
      </c>
      <c r="H684" t="str">
        <f t="shared" si="10"/>
        <v>INSERT INTO `ciudadcol`(`ciu_cod_dane`, `ciu_nombre`, `ciu_capital_dep`, `ciu_capital_ter`, `ciu_deptocol_id`) VALUES ('66,001','Pereira',1,0,28);</v>
      </c>
    </row>
    <row r="685" spans="1:8" x14ac:dyDescent="0.25">
      <c r="A685">
        <v>684</v>
      </c>
      <c r="B685" t="s">
        <v>273</v>
      </c>
      <c r="C685">
        <v>15.542</v>
      </c>
      <c r="D685">
        <f>VLOOKUP(VLOOKUP(C685,Departamentos_y_municipios_de_C!$A$2:$G$1124,5,0),'Departamentos DANE'!$A$3:$B$35,2,0)</f>
        <v>9</v>
      </c>
      <c r="E685">
        <v>0</v>
      </c>
      <c r="F685">
        <v>0</v>
      </c>
      <c r="H685" t="str">
        <f t="shared" si="10"/>
        <v>INSERT INTO `ciudadcol`(`ciu_cod_dane`, `ciu_nombre`, `ciu_capital_dep`, `ciu_capital_ter`, `ciu_deptocol_id`) VALUES ('15,542','Pesca',0,0,9);</v>
      </c>
    </row>
    <row r="686" spans="1:8" x14ac:dyDescent="0.25">
      <c r="A686">
        <v>685</v>
      </c>
      <c r="B686" t="s">
        <v>384</v>
      </c>
      <c r="C686">
        <v>19.533000000000001</v>
      </c>
      <c r="D686">
        <f>VLOOKUP(VLOOKUP(C686,Departamentos_y_municipios_de_C!$A$2:$G$1124,5,0),'Departamentos DANE'!$A$3:$B$35,2,0)</f>
        <v>13</v>
      </c>
      <c r="E686">
        <v>0</v>
      </c>
      <c r="F686">
        <v>0</v>
      </c>
      <c r="H686" t="str">
        <f t="shared" si="10"/>
        <v>INSERT INTO `ciudadcol`(`ciu_cod_dane`, `ciu_nombre`, `ciu_capital_dep`, `ciu_capital_ter`, `ciu_deptocol_id`) VALUES ('19,533','Piamonte',0,0,13);</v>
      </c>
    </row>
    <row r="687" spans="1:8" x14ac:dyDescent="0.25">
      <c r="A687">
        <v>686</v>
      </c>
      <c r="B687" t="s">
        <v>794</v>
      </c>
      <c r="C687">
        <v>68.546999999999997</v>
      </c>
      <c r="D687">
        <f>VLOOKUP(VLOOKUP(C687,Departamentos_y_municipios_de_C!$A$2:$G$1124,5,0),'Departamentos DANE'!$A$3:$B$35,2,0)</f>
        <v>29</v>
      </c>
      <c r="E687">
        <v>0</v>
      </c>
      <c r="F687">
        <v>0</v>
      </c>
      <c r="H687" t="str">
        <f t="shared" si="10"/>
        <v>INSERT INTO `ciudadcol`(`ciu_cod_dane`, `ciu_nombre`, `ciu_capital_dep`, `ciu_capital_ter`, `ciu_deptocol_id`) VALUES ('68,547','Piedecuesta',0,0,29);</v>
      </c>
    </row>
    <row r="688" spans="1:8" x14ac:dyDescent="0.25">
      <c r="A688">
        <v>687</v>
      </c>
      <c r="B688" t="s">
        <v>851</v>
      </c>
      <c r="C688">
        <v>73.546999999999997</v>
      </c>
      <c r="D688">
        <f>VLOOKUP(VLOOKUP(C688,Departamentos_y_municipios_de_C!$A$2:$G$1124,5,0),'Departamentos DANE'!$A$3:$B$35,2,0)</f>
        <v>31</v>
      </c>
      <c r="E688">
        <v>0</v>
      </c>
      <c r="F688">
        <v>0</v>
      </c>
      <c r="H688" t="str">
        <f t="shared" si="10"/>
        <v>INSERT INTO `ciudadcol`(`ciu_cod_dane`, `ciu_nombre`, `ciu_capital_dep`, `ciu_capital_ter`, `ciu_deptocol_id`) VALUES ('73,547','Piedras',0,0,31);</v>
      </c>
    </row>
    <row r="689" spans="1:8" x14ac:dyDescent="0.25">
      <c r="A689">
        <v>688</v>
      </c>
      <c r="B689" t="s">
        <v>385</v>
      </c>
      <c r="C689">
        <v>19.547999999999998</v>
      </c>
      <c r="D689">
        <f>VLOOKUP(VLOOKUP(C689,Departamentos_y_municipios_de_C!$A$2:$G$1124,5,0),'Departamentos DANE'!$A$3:$B$35,2,0)</f>
        <v>13</v>
      </c>
      <c r="E689">
        <v>0</v>
      </c>
      <c r="F689">
        <v>0</v>
      </c>
      <c r="H689" t="str">
        <f t="shared" si="10"/>
        <v>INSERT INTO `ciudadcol`(`ciu_cod_dane`, `ciu_nombre`, `ciu_capital_dep`, `ciu_capital_ter`, `ciu_deptocol_id`) VALUES ('19,548','Piendamó',0,0,13);</v>
      </c>
    </row>
    <row r="690" spans="1:8" x14ac:dyDescent="0.25">
      <c r="A690">
        <v>689</v>
      </c>
      <c r="B690" t="s">
        <v>734</v>
      </c>
      <c r="C690">
        <v>63.548000000000002</v>
      </c>
      <c r="D690">
        <f>VLOOKUP(VLOOKUP(C690,Departamentos_y_municipios_de_C!$A$2:$G$1124,5,0),'Departamentos DANE'!$A$3:$B$35,2,0)</f>
        <v>27</v>
      </c>
      <c r="E690">
        <v>0</v>
      </c>
      <c r="F690">
        <v>0</v>
      </c>
      <c r="H690" t="str">
        <f t="shared" si="10"/>
        <v>INSERT INTO `ciudadcol`(`ciu_cod_dane`, `ciu_nombre`, `ciu_capital_dep`, `ciu_capital_ter`, `ciu_deptocol_id`) VALUES ('63,548','Pijao',0,0,27);</v>
      </c>
    </row>
    <row r="691" spans="1:8" x14ac:dyDescent="0.25">
      <c r="A691">
        <v>690</v>
      </c>
      <c r="B691" t="s">
        <v>960</v>
      </c>
      <c r="C691">
        <v>47.545000000000002</v>
      </c>
      <c r="D691">
        <f>VLOOKUP(VLOOKUP(C691,Departamentos_y_municipios_de_C!$A$2:$G$1124,5,0),'Departamentos DANE'!$A$3:$B$35,2,0)</f>
        <v>22</v>
      </c>
      <c r="E691">
        <v>0</v>
      </c>
      <c r="F691">
        <v>0</v>
      </c>
      <c r="H691" t="str">
        <f t="shared" si="10"/>
        <v>INSERT INTO `ciudadcol`(`ciu_cod_dane`, `ciu_nombre`, `ciu_capital_dep`, `ciu_capital_ter`, `ciu_deptocol_id`) VALUES ('47,545','Pijiño del Carmen',0,0,22);</v>
      </c>
    </row>
    <row r="692" spans="1:8" x14ac:dyDescent="0.25">
      <c r="A692">
        <v>691</v>
      </c>
      <c r="B692" t="s">
        <v>795</v>
      </c>
      <c r="C692">
        <v>68.549000000000007</v>
      </c>
      <c r="D692">
        <f>VLOOKUP(VLOOKUP(C692,Departamentos_y_municipios_de_C!$A$2:$G$1124,5,0),'Departamentos DANE'!$A$3:$B$35,2,0)</f>
        <v>29</v>
      </c>
      <c r="E692">
        <v>0</v>
      </c>
      <c r="F692">
        <v>0</v>
      </c>
      <c r="H692" t="str">
        <f t="shared" si="10"/>
        <v>INSERT INTO `ciudadcol`(`ciu_cod_dane`, `ciu_nombre`, `ciu_capital_dep`, `ciu_capital_ter`, `ciu_deptocol_id`) VALUES ('68,549','Pinchote',0,0,29);</v>
      </c>
    </row>
    <row r="693" spans="1:8" x14ac:dyDescent="0.25">
      <c r="A693">
        <v>692</v>
      </c>
      <c r="B693" t="s">
        <v>186</v>
      </c>
      <c r="C693">
        <v>13.548999999999999</v>
      </c>
      <c r="D693">
        <f>VLOOKUP(VLOOKUP(C693,Departamentos_y_municipios_de_C!$A$2:$G$1124,5,0),'Departamentos DANE'!$A$3:$B$35,2,0)</f>
        <v>8</v>
      </c>
      <c r="E693">
        <v>0</v>
      </c>
      <c r="F693">
        <v>0</v>
      </c>
      <c r="H693" t="str">
        <f t="shared" si="10"/>
        <v>INSERT INTO `ciudadcol`(`ciu_cod_dane`, `ciu_nombre`, `ciu_capital_dep`, `ciu_capital_ter`, `ciu_deptocol_id`) VALUES ('13,549','Pinillos',0,0,8);</v>
      </c>
    </row>
    <row r="694" spans="1:8" x14ac:dyDescent="0.25">
      <c r="A694">
        <v>693</v>
      </c>
      <c r="B694" t="s">
        <v>152</v>
      </c>
      <c r="C694">
        <v>8.5489999999999995</v>
      </c>
      <c r="D694">
        <f>VLOOKUP(VLOOKUP(C694,Departamentos_y_municipios_de_C!$A$2:$G$1124,5,0),'Departamentos DANE'!$A$3:$B$35,2,0)</f>
        <v>6</v>
      </c>
      <c r="E694">
        <v>0</v>
      </c>
      <c r="F694">
        <v>0</v>
      </c>
      <c r="H694" t="str">
        <f t="shared" si="10"/>
        <v>INSERT INTO `ciudadcol`(`ciu_cod_dane`, `ciu_nombre`, `ciu_capital_dep`, `ciu_capital_ter`, `ciu_deptocol_id`) VALUES ('8,549','Piojó',0,0,6);</v>
      </c>
    </row>
    <row r="695" spans="1:8" x14ac:dyDescent="0.25">
      <c r="A695">
        <v>694</v>
      </c>
      <c r="B695" t="s">
        <v>274</v>
      </c>
      <c r="C695">
        <v>15.55</v>
      </c>
      <c r="D695">
        <f>VLOOKUP(VLOOKUP(C695,Departamentos_y_municipios_de_C!$A$2:$G$1124,5,0),'Departamentos DANE'!$A$3:$B$35,2,0)</f>
        <v>9</v>
      </c>
      <c r="E695">
        <v>0</v>
      </c>
      <c r="F695">
        <v>0</v>
      </c>
      <c r="H695" t="str">
        <f t="shared" si="10"/>
        <v>INSERT INTO `ciudadcol`(`ciu_cod_dane`, `ciu_nombre`, `ciu_capital_dep`, `ciu_capital_ter`, `ciu_deptocol_id`) VALUES ('15,55','Pisba',0,0,9);</v>
      </c>
    </row>
    <row r="696" spans="1:8" x14ac:dyDescent="0.25">
      <c r="A696">
        <v>695</v>
      </c>
      <c r="B696" t="s">
        <v>605</v>
      </c>
      <c r="C696">
        <v>41.548000000000002</v>
      </c>
      <c r="D696">
        <f>VLOOKUP(VLOOKUP(C696,Departamentos_y_municipios_de_C!$A$2:$G$1124,5,0),'Departamentos DANE'!$A$3:$B$35,2,0)</f>
        <v>20</v>
      </c>
      <c r="E696">
        <v>0</v>
      </c>
      <c r="F696">
        <v>0</v>
      </c>
      <c r="H696" t="str">
        <f t="shared" si="10"/>
        <v>INSERT INTO `ciudadcol`(`ciu_cod_dane`, `ciu_nombre`, `ciu_capital_dep`, `ciu_capital_ter`, `ciu_deptocol_id`) VALUES ('41,548','Pital',0,0,20);</v>
      </c>
    </row>
    <row r="697" spans="1:8" x14ac:dyDescent="0.25">
      <c r="A697">
        <v>696</v>
      </c>
      <c r="B697" t="s">
        <v>606</v>
      </c>
      <c r="C697">
        <v>41.551000000000002</v>
      </c>
      <c r="D697">
        <f>VLOOKUP(VLOOKUP(C697,Departamentos_y_municipios_de_C!$A$2:$G$1124,5,0),'Departamentos DANE'!$A$3:$B$35,2,0)</f>
        <v>20</v>
      </c>
      <c r="E697">
        <v>0</v>
      </c>
      <c r="F697">
        <v>0</v>
      </c>
      <c r="H697" t="str">
        <f t="shared" si="10"/>
        <v>INSERT INTO `ciudadcol`(`ciu_cod_dane`, `ciu_nombre`, `ciu_capital_dep`, `ciu_capital_ter`, `ciu_deptocol_id`) VALUES ('41,551','Pitalito',0,0,20);</v>
      </c>
    </row>
    <row r="698" spans="1:8" x14ac:dyDescent="0.25">
      <c r="A698">
        <v>697</v>
      </c>
      <c r="B698" t="s">
        <v>642</v>
      </c>
      <c r="C698">
        <v>47.551000000000002</v>
      </c>
      <c r="D698">
        <f>VLOOKUP(VLOOKUP(C698,Departamentos_y_municipios_de_C!$A$2:$G$1124,5,0),'Departamentos DANE'!$A$3:$B$35,2,0)</f>
        <v>22</v>
      </c>
      <c r="E698">
        <v>0</v>
      </c>
      <c r="F698">
        <v>0</v>
      </c>
      <c r="H698" t="str">
        <f t="shared" si="10"/>
        <v>INSERT INTO `ciudadcol`(`ciu_cod_dane`, `ciu_nombre`, `ciu_capital_dep`, `ciu_capital_ter`, `ciu_deptocol_id`) VALUES ('47,551','Pivijay',0,0,22);</v>
      </c>
    </row>
    <row r="699" spans="1:8" x14ac:dyDescent="0.25">
      <c r="A699">
        <v>698</v>
      </c>
      <c r="B699" t="s">
        <v>852</v>
      </c>
      <c r="C699">
        <v>73.555000000000007</v>
      </c>
      <c r="D699">
        <f>VLOOKUP(VLOOKUP(C699,Departamentos_y_municipios_de_C!$A$2:$G$1124,5,0),'Departamentos DANE'!$A$3:$B$35,2,0)</f>
        <v>31</v>
      </c>
      <c r="E699">
        <v>0</v>
      </c>
      <c r="F699">
        <v>0</v>
      </c>
      <c r="H699" t="str">
        <f t="shared" si="10"/>
        <v>INSERT INTO `ciudadcol`(`ciu_cod_dane`, `ciu_nombre`, `ciu_capital_dep`, `ciu_capital_ter`, `ciu_deptocol_id`) VALUES ('73,555','Planadas',0,0,31);</v>
      </c>
    </row>
    <row r="700" spans="1:8" x14ac:dyDescent="0.25">
      <c r="A700">
        <v>699</v>
      </c>
      <c r="B700" t="s">
        <v>437</v>
      </c>
      <c r="C700">
        <v>23.555</v>
      </c>
      <c r="D700">
        <f>VLOOKUP(VLOOKUP(C700,Departamentos_y_municipios_de_C!$A$2:$G$1124,5,0),'Departamentos DANE'!$A$3:$B$35,2,0)</f>
        <v>16</v>
      </c>
      <c r="E700">
        <v>0</v>
      </c>
      <c r="F700">
        <v>0</v>
      </c>
      <c r="H700" t="str">
        <f t="shared" si="10"/>
        <v>INSERT INTO `ciudadcol`(`ciu_cod_dane`, `ciu_nombre`, `ciu_capital_dep`, `ciu_capital_ter`, `ciu_deptocol_id`) VALUES ('23,555','Planeta Rica',0,0,16);</v>
      </c>
    </row>
    <row r="701" spans="1:8" x14ac:dyDescent="0.25">
      <c r="A701">
        <v>700</v>
      </c>
      <c r="B701" t="s">
        <v>643</v>
      </c>
      <c r="C701">
        <v>47.555</v>
      </c>
      <c r="D701">
        <f>VLOOKUP(VLOOKUP(C701,Departamentos_y_municipios_de_C!$A$2:$G$1124,5,0),'Departamentos DANE'!$A$3:$B$35,2,0)</f>
        <v>22</v>
      </c>
      <c r="E701">
        <v>0</v>
      </c>
      <c r="F701">
        <v>0</v>
      </c>
      <c r="H701" t="str">
        <f t="shared" si="10"/>
        <v>INSERT INTO `ciudadcol`(`ciu_cod_dane`, `ciu_nombre`, `ciu_capital_dep`, `ciu_capital_ter`, `ciu_deptocol_id`) VALUES ('47,555','Plato',0,0,22);</v>
      </c>
    </row>
    <row r="702" spans="1:8" x14ac:dyDescent="0.25">
      <c r="A702">
        <v>701</v>
      </c>
      <c r="B702" t="s">
        <v>710</v>
      </c>
      <c r="C702">
        <v>52.54</v>
      </c>
      <c r="D702">
        <f>VLOOKUP(VLOOKUP(C702,Departamentos_y_municipios_de_C!$A$2:$G$1124,5,0),'Departamentos DANE'!$A$3:$B$35,2,0)</f>
        <v>24</v>
      </c>
      <c r="E702">
        <v>0</v>
      </c>
      <c r="F702">
        <v>0</v>
      </c>
      <c r="H702" t="str">
        <f t="shared" si="10"/>
        <v>INSERT INTO `ciudadcol`(`ciu_cod_dane`, `ciu_nombre`, `ciu_capital_dep`, `ciu_capital_ter`, `ciu_deptocol_id`) VALUES ('52,54','Policarpa',0,0,24);</v>
      </c>
    </row>
    <row r="703" spans="1:8" x14ac:dyDescent="0.25">
      <c r="A703">
        <v>702</v>
      </c>
      <c r="B703" t="s">
        <v>153</v>
      </c>
      <c r="C703">
        <v>8.5579999999999998</v>
      </c>
      <c r="D703">
        <f>VLOOKUP(VLOOKUP(C703,Departamentos_y_municipios_de_C!$A$2:$G$1124,5,0),'Departamentos DANE'!$A$3:$B$35,2,0)</f>
        <v>6</v>
      </c>
      <c r="E703">
        <v>0</v>
      </c>
      <c r="F703">
        <v>0</v>
      </c>
      <c r="H703" t="str">
        <f t="shared" si="10"/>
        <v>INSERT INTO `ciudadcol`(`ciu_cod_dane`, `ciu_nombre`, `ciu_capital_dep`, `ciu_capital_ter`, `ciu_deptocol_id`) VALUES ('8,558','Polonuevo',0,0,6);</v>
      </c>
    </row>
    <row r="704" spans="1:8" x14ac:dyDescent="0.25">
      <c r="A704">
        <v>703</v>
      </c>
      <c r="B704" t="s">
        <v>671</v>
      </c>
      <c r="C704">
        <v>8.56</v>
      </c>
      <c r="D704">
        <f>VLOOKUP(VLOOKUP(C704,Departamentos_y_municipios_de_C!$A$2:$G$1124,5,0),'Departamentos DANE'!$A$3:$B$35,2,0)</f>
        <v>6</v>
      </c>
      <c r="E704">
        <v>0</v>
      </c>
      <c r="F704">
        <v>0</v>
      </c>
      <c r="H704" t="str">
        <f t="shared" si="10"/>
        <v>INSERT INTO `ciudadcol`(`ciu_cod_dane`, `ciu_nombre`, `ciu_capital_dep`, `ciu_capital_ter`, `ciu_deptocol_id`) VALUES ('8,56','Ponedera',0,0,6);</v>
      </c>
    </row>
    <row r="705" spans="1:8" x14ac:dyDescent="0.25">
      <c r="A705">
        <v>704</v>
      </c>
      <c r="B705" t="s">
        <v>364</v>
      </c>
      <c r="C705">
        <v>19.001000000000001</v>
      </c>
      <c r="D705">
        <f>VLOOKUP(VLOOKUP(C705,Departamentos_y_municipios_de_C!$A$2:$G$1124,5,0),'Departamentos DANE'!$A$3:$B$35,2,0)</f>
        <v>13</v>
      </c>
      <c r="E705">
        <v>1</v>
      </c>
      <c r="F705">
        <v>0</v>
      </c>
      <c r="H705" t="str">
        <f t="shared" si="10"/>
        <v>INSERT INTO `ciudadcol`(`ciu_cod_dane`, `ciu_nombre`, `ciu_capital_dep`, `ciu_capital_ter`, `ciu_deptocol_id`) VALUES ('19,001','Popayán',1,0,13);</v>
      </c>
    </row>
    <row r="706" spans="1:8" x14ac:dyDescent="0.25">
      <c r="A706">
        <v>705</v>
      </c>
      <c r="B706" t="s">
        <v>876</v>
      </c>
      <c r="C706">
        <v>85.263000000000005</v>
      </c>
      <c r="D706">
        <f>VLOOKUP(VLOOKUP(C706,Departamentos_y_municipios_de_C!$A$2:$G$1124,5,0),'Departamentos DANE'!$A$3:$B$35,2,0)</f>
        <v>12</v>
      </c>
      <c r="E706">
        <v>0</v>
      </c>
      <c r="F706">
        <v>0</v>
      </c>
      <c r="H706" t="str">
        <f t="shared" si="10"/>
        <v>INSERT INTO `ciudadcol`(`ciu_cod_dane`, `ciu_nombre`, `ciu_capital_dep`, `ciu_capital_ter`, `ciu_deptocol_id`) VALUES ('85,263','Pore',0,0,12);</v>
      </c>
    </row>
    <row r="707" spans="1:8" x14ac:dyDescent="0.25">
      <c r="A707">
        <v>706</v>
      </c>
      <c r="B707" t="s">
        <v>711</v>
      </c>
      <c r="C707">
        <v>52.56</v>
      </c>
      <c r="D707">
        <f>VLOOKUP(VLOOKUP(C707,Departamentos_y_municipios_de_C!$A$2:$G$1124,5,0),'Departamentos DANE'!$A$3:$B$35,2,0)</f>
        <v>24</v>
      </c>
      <c r="E707">
        <v>0</v>
      </c>
      <c r="F707">
        <v>0</v>
      </c>
      <c r="H707" t="str">
        <f t="shared" ref="H707:H770" si="11">CONCATENATE("INSERT INTO `ciudadcol`(`ciu_cod_dane`, `ciu_nombre`, `ciu_capital_dep`, `ciu_capital_ter`, `ciu_deptocol_id`) VALUES ('",C707,"','",B707,"',",E707,",",F707,",",D707,");")</f>
        <v>INSERT INTO `ciudadcol`(`ciu_cod_dane`, `ciu_nombre`, `ciu_capital_dep`, `ciu_capital_ter`, `ciu_deptocol_id`) VALUES ('52,56','Potosí',0,0,24);</v>
      </c>
    </row>
    <row r="708" spans="1:8" x14ac:dyDescent="0.25">
      <c r="A708">
        <v>707</v>
      </c>
      <c r="B708" t="s">
        <v>1045</v>
      </c>
      <c r="C708">
        <v>76.563000000000002</v>
      </c>
      <c r="D708">
        <f>VLOOKUP(VLOOKUP(C708,Departamentos_y_municipios_de_C!$A$2:$G$1124,5,0),'Departamentos DANE'!$A$3:$B$35,2,0)</f>
        <v>32</v>
      </c>
      <c r="E708">
        <v>0</v>
      </c>
      <c r="F708">
        <v>0</v>
      </c>
      <c r="H708" t="str">
        <f t="shared" si="11"/>
        <v>INSERT INTO `ciudadcol`(`ciu_cod_dane`, `ciu_nombre`, `ciu_capital_dep`, `ciu_capital_ter`, `ciu_deptocol_id`) VALUES ('76,563','Pradera',0,0,32);</v>
      </c>
    </row>
    <row r="709" spans="1:8" x14ac:dyDescent="0.25">
      <c r="A709">
        <v>708</v>
      </c>
      <c r="B709" t="s">
        <v>853</v>
      </c>
      <c r="C709">
        <v>73.563000000000002</v>
      </c>
      <c r="D709">
        <f>VLOOKUP(VLOOKUP(C709,Departamentos_y_municipios_de_C!$A$2:$G$1124,5,0),'Departamentos DANE'!$A$3:$B$35,2,0)</f>
        <v>31</v>
      </c>
      <c r="E709">
        <v>0</v>
      </c>
      <c r="F709">
        <v>0</v>
      </c>
      <c r="H709" t="str">
        <f t="shared" si="11"/>
        <v>INSERT INTO `ciudadcol`(`ciu_cod_dane`, `ciu_nombre`, `ciu_capital_dep`, `ciu_capital_ter`, `ciu_deptocol_id`) VALUES ('73,563','Prado',0,0,31);</v>
      </c>
    </row>
    <row r="710" spans="1:8" x14ac:dyDescent="0.25">
      <c r="A710">
        <v>709</v>
      </c>
      <c r="B710" t="s">
        <v>712</v>
      </c>
      <c r="C710">
        <v>52.564999999999998</v>
      </c>
      <c r="D710">
        <f>VLOOKUP(VLOOKUP(C710,Departamentos_y_municipios_de_C!$A$2:$G$1124,5,0),'Departamentos DANE'!$A$3:$B$35,2,0)</f>
        <v>24</v>
      </c>
      <c r="E710">
        <v>0</v>
      </c>
      <c r="F710">
        <v>0</v>
      </c>
      <c r="H710" t="str">
        <f t="shared" si="11"/>
        <v>INSERT INTO `ciudadcol`(`ciu_cod_dane`, `ciu_nombre`, `ciu_capital_dep`, `ciu_capital_ter`, `ciu_deptocol_id`) VALUES ('52,565','Providencia',0,0,24);</v>
      </c>
    </row>
    <row r="711" spans="1:8" x14ac:dyDescent="0.25">
      <c r="A711">
        <v>710</v>
      </c>
      <c r="B711" t="s">
        <v>712</v>
      </c>
      <c r="C711">
        <v>88.563999999999993</v>
      </c>
      <c r="D711">
        <f>VLOOKUP(VLOOKUP(C711,Departamentos_y_municipios_de_C!$A$2:$G$1124,5,0),'Departamentos DANE'!$A$3:$B$35,2,0)</f>
        <v>5</v>
      </c>
      <c r="E711">
        <v>0</v>
      </c>
      <c r="F711">
        <v>0</v>
      </c>
      <c r="H711" t="str">
        <f t="shared" si="11"/>
        <v>INSERT INTO `ciudadcol`(`ciu_cod_dane`, `ciu_nombre`, `ciu_capital_dep`, `ciu_capital_ter`, `ciu_deptocol_id`) VALUES ('88,564','Providencia',0,0,5);</v>
      </c>
    </row>
    <row r="712" spans="1:8" x14ac:dyDescent="0.25">
      <c r="A712">
        <v>711</v>
      </c>
      <c r="B712" t="s">
        <v>417</v>
      </c>
      <c r="C712">
        <v>20.57</v>
      </c>
      <c r="D712">
        <f>VLOOKUP(VLOOKUP(C712,Departamentos_y_municipios_de_C!$A$2:$G$1124,5,0),'Departamentos DANE'!$A$3:$B$35,2,0)</f>
        <v>14</v>
      </c>
      <c r="E712">
        <v>0</v>
      </c>
      <c r="F712">
        <v>0</v>
      </c>
      <c r="H712" t="str">
        <f t="shared" si="11"/>
        <v>INSERT INTO `ciudadcol`(`ciu_cod_dane`, `ciu_nombre`, `ciu_capital_dep`, `ciu_capital_ter`, `ciu_deptocol_id`) VALUES ('20,57','Pueblo Bello',0,0,14);</v>
      </c>
    </row>
    <row r="713" spans="1:8" x14ac:dyDescent="0.25">
      <c r="A713">
        <v>712</v>
      </c>
      <c r="B713" t="s">
        <v>438</v>
      </c>
      <c r="C713">
        <v>23.57</v>
      </c>
      <c r="D713">
        <f>VLOOKUP(VLOOKUP(C713,Departamentos_y_municipios_de_C!$A$2:$G$1124,5,0),'Departamentos DANE'!$A$3:$B$35,2,0)</f>
        <v>16</v>
      </c>
      <c r="E713">
        <v>0</v>
      </c>
      <c r="F713">
        <v>0</v>
      </c>
      <c r="H713" t="str">
        <f t="shared" si="11"/>
        <v>INSERT INTO `ciudadcol`(`ciu_cod_dane`, `ciu_nombre`, `ciu_capital_dep`, `ciu_capital_ter`, `ciu_deptocol_id`) VALUES ('23,57','Pueblo Nuevo',0,0,16);</v>
      </c>
    </row>
    <row r="714" spans="1:8" x14ac:dyDescent="0.25">
      <c r="A714">
        <v>713</v>
      </c>
      <c r="B714" t="s">
        <v>745</v>
      </c>
      <c r="C714">
        <v>66.572000000000003</v>
      </c>
      <c r="D714">
        <f>VLOOKUP(VLOOKUP(C714,Departamentos_y_municipios_de_C!$A$2:$G$1124,5,0),'Departamentos DANE'!$A$3:$B$35,2,0)</f>
        <v>28</v>
      </c>
      <c r="E714">
        <v>0</v>
      </c>
      <c r="F714">
        <v>0</v>
      </c>
      <c r="H714" t="str">
        <f t="shared" si="11"/>
        <v>INSERT INTO `ciudadcol`(`ciu_cod_dane`, `ciu_nombre`, `ciu_capital_dep`, `ciu_capital_ter`, `ciu_deptocol_id`) VALUES ('66,572','Pueblo Rico',0,0,28);</v>
      </c>
    </row>
    <row r="715" spans="1:8" x14ac:dyDescent="0.25">
      <c r="A715">
        <v>714</v>
      </c>
      <c r="B715" t="s">
        <v>565</v>
      </c>
      <c r="C715">
        <v>47.57</v>
      </c>
      <c r="D715">
        <f>VLOOKUP(VLOOKUP(C715,Departamentos_y_municipios_de_C!$A$2:$G$1124,5,0),'Departamentos DANE'!$A$3:$B$35,2,0)</f>
        <v>22</v>
      </c>
      <c r="E715">
        <v>0</v>
      </c>
      <c r="F715">
        <v>0</v>
      </c>
      <c r="H715" t="str">
        <f t="shared" si="11"/>
        <v>INSERT INTO `ciudadcol`(`ciu_cod_dane`, `ciu_nombre`, `ciu_capital_dep`, `ciu_capital_ter`, `ciu_deptocol_id`) VALUES ('47,57','Pueblo Viejo',0,0,22);</v>
      </c>
    </row>
    <row r="716" spans="1:8" x14ac:dyDescent="0.25">
      <c r="A716">
        <v>715</v>
      </c>
      <c r="B716" t="s">
        <v>85</v>
      </c>
      <c r="C716">
        <v>5.5759999999999996</v>
      </c>
      <c r="D716">
        <f>VLOOKUP(VLOOKUP(C716,Departamentos_y_municipios_de_C!$A$2:$G$1124,5,0),'Departamentos DANE'!$A$3:$B$35,2,0)</f>
        <v>3</v>
      </c>
      <c r="E716">
        <v>0</v>
      </c>
      <c r="F716">
        <v>0</v>
      </c>
      <c r="H716" t="str">
        <f t="shared" si="11"/>
        <v>INSERT INTO `ciudadcol`(`ciu_cod_dane`, `ciu_nombre`, `ciu_capital_dep`, `ciu_capital_ter`, `ciu_deptocol_id`) VALUES ('5,576','Pueblorrico',0,0,3);</v>
      </c>
    </row>
    <row r="717" spans="1:8" x14ac:dyDescent="0.25">
      <c r="A717">
        <v>716</v>
      </c>
      <c r="B717" t="s">
        <v>796</v>
      </c>
      <c r="C717">
        <v>68.572000000000003</v>
      </c>
      <c r="D717">
        <f>VLOOKUP(VLOOKUP(C717,Departamentos_y_municipios_de_C!$A$2:$G$1124,5,0),'Departamentos DANE'!$A$3:$B$35,2,0)</f>
        <v>29</v>
      </c>
      <c r="E717">
        <v>0</v>
      </c>
      <c r="F717">
        <v>0</v>
      </c>
      <c r="H717" t="str">
        <f t="shared" si="11"/>
        <v>INSERT INTO `ciudadcol`(`ciu_cod_dane`, `ciu_nombre`, `ciu_capital_dep`, `ciu_capital_ter`, `ciu_deptocol_id`) VALUES ('68,572','Puente Nacional',0,0,29);</v>
      </c>
    </row>
    <row r="718" spans="1:8" x14ac:dyDescent="0.25">
      <c r="A718">
        <v>717</v>
      </c>
      <c r="B718" t="s">
        <v>713</v>
      </c>
      <c r="C718">
        <v>52.573</v>
      </c>
      <c r="D718">
        <f>VLOOKUP(VLOOKUP(C718,Departamentos_y_municipios_de_C!$A$2:$G$1124,5,0),'Departamentos DANE'!$A$3:$B$35,2,0)</f>
        <v>24</v>
      </c>
      <c r="E718">
        <v>0</v>
      </c>
      <c r="F718">
        <v>0</v>
      </c>
      <c r="H718" t="str">
        <f t="shared" si="11"/>
        <v>INSERT INTO `ciudadcol`(`ciu_cod_dane`, `ciu_nombre`, `ciu_capital_dep`, `ciu_capital_ter`, `ciu_deptocol_id`) VALUES ('52,573','Puerres',0,0,24);</v>
      </c>
    </row>
    <row r="719" spans="1:8" x14ac:dyDescent="0.25">
      <c r="A719">
        <v>718</v>
      </c>
      <c r="B719" t="s">
        <v>997</v>
      </c>
      <c r="C719">
        <v>91.53</v>
      </c>
      <c r="D719">
        <f>VLOOKUP(VLOOKUP(C719,Departamentos_y_municipios_de_C!$A$2:$G$1124,5,0),'Departamentos DANE'!$A$3:$B$35,2,0)</f>
        <v>2</v>
      </c>
      <c r="E719">
        <v>0</v>
      </c>
      <c r="F719">
        <v>0</v>
      </c>
      <c r="H719" t="str">
        <f t="shared" si="11"/>
        <v>INSERT INTO `ciudadcol`(`ciu_cod_dane`, `ciu_nombre`, `ciu_capital_dep`, `ciu_capital_ter`, `ciu_deptocol_id`) VALUES ('91,53','Puerto Alegría',0,0,2);</v>
      </c>
    </row>
    <row r="720" spans="1:8" x14ac:dyDescent="0.25">
      <c r="A720">
        <v>719</v>
      </c>
      <c r="B720" t="s">
        <v>892</v>
      </c>
      <c r="C720">
        <v>91.536000000000001</v>
      </c>
      <c r="D720">
        <f>VLOOKUP(VLOOKUP(C720,Departamentos_y_municipios_de_C!$A$2:$G$1124,5,0),'Departamentos DANE'!$A$3:$B$35,2,0)</f>
        <v>2</v>
      </c>
      <c r="E720">
        <v>0</v>
      </c>
      <c r="F720">
        <v>0</v>
      </c>
      <c r="H720" t="str">
        <f t="shared" si="11"/>
        <v>INSERT INTO `ciudadcol`(`ciu_cod_dane`, `ciu_nombre`, `ciu_capital_dep`, `ciu_capital_ter`, `ciu_deptocol_id`) VALUES ('91,536','Puerto Arica',0,0,2);</v>
      </c>
    </row>
    <row r="721" spans="1:8" x14ac:dyDescent="0.25">
      <c r="A721">
        <v>720</v>
      </c>
      <c r="B721" t="s">
        <v>105</v>
      </c>
      <c r="C721">
        <v>86.567999999999998</v>
      </c>
      <c r="D721">
        <f>VLOOKUP(VLOOKUP(C721,Departamentos_y_municipios_de_C!$A$2:$G$1124,5,0),'Departamentos DANE'!$A$3:$B$35,2,0)</f>
        <v>26</v>
      </c>
      <c r="E721">
        <v>0</v>
      </c>
      <c r="F721">
        <v>0</v>
      </c>
      <c r="H721" t="str">
        <f t="shared" si="11"/>
        <v>INSERT INTO `ciudadcol`(`ciu_cod_dane`, `ciu_nombre`, `ciu_capital_dep`, `ciu_capital_ter`, `ciu_deptocol_id`) VALUES ('86,568','Puerto Asís',0,0,26);</v>
      </c>
    </row>
    <row r="722" spans="1:8" x14ac:dyDescent="0.25">
      <c r="A722">
        <v>721</v>
      </c>
      <c r="B722" t="s">
        <v>86</v>
      </c>
      <c r="C722">
        <v>5.5789999999999997</v>
      </c>
      <c r="D722">
        <f>VLOOKUP(VLOOKUP(C722,Departamentos_y_municipios_de_C!$A$2:$G$1124,5,0),'Departamentos DANE'!$A$3:$B$35,2,0)</f>
        <v>3</v>
      </c>
      <c r="E722">
        <v>0</v>
      </c>
      <c r="F722">
        <v>0</v>
      </c>
      <c r="H722" t="str">
        <f t="shared" si="11"/>
        <v>INSERT INTO `ciudadcol`(`ciu_cod_dane`, `ciu_nombre`, `ciu_capital_dep`, `ciu_capital_ter`, `ciu_deptocol_id`) VALUES ('5,579','Puerto Berrío',0,0,3);</v>
      </c>
    </row>
    <row r="723" spans="1:8" x14ac:dyDescent="0.25">
      <c r="A723">
        <v>722</v>
      </c>
      <c r="B723" t="s">
        <v>275</v>
      </c>
      <c r="C723">
        <v>15.571999999999999</v>
      </c>
      <c r="D723">
        <f>VLOOKUP(VLOOKUP(C723,Departamentos_y_municipios_de_C!$A$2:$G$1124,5,0),'Departamentos DANE'!$A$3:$B$35,2,0)</f>
        <v>9</v>
      </c>
      <c r="E723">
        <v>0</v>
      </c>
      <c r="F723">
        <v>0</v>
      </c>
      <c r="H723" t="str">
        <f t="shared" si="11"/>
        <v>INSERT INTO `ciudadcol`(`ciu_cod_dane`, `ciu_nombre`, `ciu_capital_dep`, `ciu_capital_ter`, `ciu_deptocol_id`) VALUES ('15,572','Puerto Boyacá',0,0,9);</v>
      </c>
    </row>
    <row r="724" spans="1:8" x14ac:dyDescent="0.25">
      <c r="A724">
        <v>723</v>
      </c>
      <c r="B724" t="s">
        <v>883</v>
      </c>
      <c r="C724">
        <v>86.569000000000003</v>
      </c>
      <c r="D724">
        <f>VLOOKUP(VLOOKUP(C724,Departamentos_y_municipios_de_C!$A$2:$G$1124,5,0),'Departamentos DANE'!$A$3:$B$35,2,0)</f>
        <v>26</v>
      </c>
      <c r="E724">
        <v>0</v>
      </c>
      <c r="F724">
        <v>0</v>
      </c>
      <c r="H724" t="str">
        <f t="shared" si="11"/>
        <v>INSERT INTO `ciudadcol`(`ciu_cod_dane`, `ciu_nombre`, `ciu_capital_dep`, `ciu_capital_ter`, `ciu_deptocol_id`) VALUES ('86,569','Puerto Caicedo',0,0,26);</v>
      </c>
    </row>
    <row r="725" spans="1:8" x14ac:dyDescent="0.25">
      <c r="A725">
        <v>724</v>
      </c>
      <c r="B725" t="s">
        <v>911</v>
      </c>
      <c r="C725">
        <v>99.001000000000005</v>
      </c>
      <c r="D725">
        <f>VLOOKUP(VLOOKUP(C725,Departamentos_y_municipios_de_C!$A$2:$G$1124,5,0),'Departamentos DANE'!$A$3:$B$35,2,0)</f>
        <v>34</v>
      </c>
      <c r="E725">
        <v>1</v>
      </c>
      <c r="F725">
        <v>0</v>
      </c>
      <c r="H725" t="str">
        <f t="shared" si="11"/>
        <v>INSERT INTO `ciudadcol`(`ciu_cod_dane`, `ciu_nombre`, `ciu_capital_dep`, `ciu_capital_ter`, `ciu_deptocol_id`) VALUES ('99,001','Puerto Carreño',1,0,34);</v>
      </c>
    </row>
    <row r="726" spans="1:8" x14ac:dyDescent="0.25">
      <c r="A726">
        <v>725</v>
      </c>
      <c r="B726" t="s">
        <v>253</v>
      </c>
      <c r="C726">
        <v>8.5730000000000004</v>
      </c>
      <c r="D726">
        <f>VLOOKUP(VLOOKUP(C726,Departamentos_y_municipios_de_C!$A$2:$G$1124,5,0),'Departamentos DANE'!$A$3:$B$35,2,0)</f>
        <v>6</v>
      </c>
      <c r="E726">
        <v>0</v>
      </c>
      <c r="F726">
        <v>0</v>
      </c>
      <c r="H726" t="str">
        <f t="shared" si="11"/>
        <v>INSERT INTO `ciudadcol`(`ciu_cod_dane`, `ciu_nombre`, `ciu_capital_dep`, `ciu_capital_ter`, `ciu_deptocol_id`) VALUES ('8,573','Puerto Colombia',0,0,6);</v>
      </c>
    </row>
    <row r="727" spans="1:8" x14ac:dyDescent="0.25">
      <c r="A727">
        <v>726</v>
      </c>
      <c r="B727" t="s">
        <v>253</v>
      </c>
      <c r="C727">
        <v>94.884</v>
      </c>
      <c r="D727">
        <f>VLOOKUP(VLOOKUP(C727,Departamentos_y_municipios_de_C!$A$2:$G$1124,5,0),'Departamentos DANE'!$A$3:$B$35,2,0)</f>
        <v>18</v>
      </c>
      <c r="E727">
        <v>0</v>
      </c>
      <c r="F727">
        <v>0</v>
      </c>
      <c r="H727" t="str">
        <f t="shared" si="11"/>
        <v>INSERT INTO `ciudadcol`(`ciu_cod_dane`, `ciu_nombre`, `ciu_capital_dep`, `ciu_capital_ter`, `ciu_deptocol_id`) VALUES ('94,884','Puerto Colombia',0,0,18);</v>
      </c>
    </row>
    <row r="728" spans="1:8" x14ac:dyDescent="0.25">
      <c r="A728">
        <v>727</v>
      </c>
      <c r="B728" t="s">
        <v>665</v>
      </c>
      <c r="C728">
        <v>50.45</v>
      </c>
      <c r="D728">
        <f>VLOOKUP(VLOOKUP(C728,Departamentos_y_municipios_de_C!$A$2:$G$1124,5,0),'Departamentos DANE'!$A$3:$B$35,2,0)</f>
        <v>23</v>
      </c>
      <c r="E728">
        <v>0</v>
      </c>
      <c r="F728">
        <v>0</v>
      </c>
      <c r="H728" t="str">
        <f t="shared" si="11"/>
        <v>INSERT INTO `ciudadcol`(`ciu_cod_dane`, `ciu_nombre`, `ciu_capital_dep`, `ciu_capital_ter`, `ciu_deptocol_id`) VALUES ('50,45','Puerto Concordia',0,0,23);</v>
      </c>
    </row>
    <row r="729" spans="1:8" x14ac:dyDescent="0.25">
      <c r="A729">
        <v>728</v>
      </c>
      <c r="B729" t="s">
        <v>439</v>
      </c>
      <c r="C729">
        <v>23.574000000000002</v>
      </c>
      <c r="D729">
        <f>VLOOKUP(VLOOKUP(C729,Departamentos_y_municipios_de_C!$A$2:$G$1124,5,0),'Departamentos DANE'!$A$3:$B$35,2,0)</f>
        <v>16</v>
      </c>
      <c r="E729">
        <v>0</v>
      </c>
      <c r="F729">
        <v>0</v>
      </c>
      <c r="H729" t="str">
        <f t="shared" si="11"/>
        <v>INSERT INTO `ciudadcol`(`ciu_cod_dane`, `ciu_nombre`, `ciu_capital_dep`, `ciu_capital_ter`, `ciu_deptocol_id`) VALUES ('23,574','Puerto Escondido',0,0,16);</v>
      </c>
    </row>
    <row r="730" spans="1:8" x14ac:dyDescent="0.25">
      <c r="A730">
        <v>729</v>
      </c>
      <c r="B730" t="s">
        <v>666</v>
      </c>
      <c r="C730">
        <v>50.567999999999998</v>
      </c>
      <c r="D730">
        <f>VLOOKUP(VLOOKUP(C730,Departamentos_y_municipios_de_C!$A$2:$G$1124,5,0),'Departamentos DANE'!$A$3:$B$35,2,0)</f>
        <v>23</v>
      </c>
      <c r="E730">
        <v>0</v>
      </c>
      <c r="F730">
        <v>0</v>
      </c>
      <c r="H730" t="str">
        <f t="shared" si="11"/>
        <v>INSERT INTO `ciudadcol`(`ciu_cod_dane`, `ciu_nombre`, `ciu_capital_dep`, `ciu_capital_ter`, `ciu_deptocol_id`) VALUES ('50,568','Puerto Gaitán',0,0,23);</v>
      </c>
    </row>
    <row r="731" spans="1:8" x14ac:dyDescent="0.25">
      <c r="A731">
        <v>730</v>
      </c>
      <c r="B731" t="s">
        <v>884</v>
      </c>
      <c r="C731">
        <v>86.570999999999998</v>
      </c>
      <c r="D731">
        <f>VLOOKUP(VLOOKUP(C731,Departamentos_y_municipios_de_C!$A$2:$G$1124,5,0),'Departamentos DANE'!$A$3:$B$35,2,0)</f>
        <v>26</v>
      </c>
      <c r="E731">
        <v>0</v>
      </c>
      <c r="F731">
        <v>0</v>
      </c>
      <c r="H731" t="str">
        <f t="shared" si="11"/>
        <v>INSERT INTO `ciudadcol`(`ciu_cod_dane`, `ciu_nombre`, `ciu_capital_dep`, `ciu_capital_ter`, `ciu_deptocol_id`) VALUES ('86,571','Puerto Guzmán',0,0,26);</v>
      </c>
    </row>
    <row r="732" spans="1:8" x14ac:dyDescent="0.25">
      <c r="A732">
        <v>731</v>
      </c>
      <c r="B732" t="s">
        <v>579</v>
      </c>
      <c r="C732">
        <v>23.58</v>
      </c>
      <c r="D732">
        <f>VLOOKUP(VLOOKUP(C732,Departamentos_y_municipios_de_C!$A$2:$G$1124,5,0),'Departamentos DANE'!$A$3:$B$35,2,0)</f>
        <v>16</v>
      </c>
      <c r="E732">
        <v>0</v>
      </c>
      <c r="F732">
        <v>0</v>
      </c>
      <c r="H732" t="str">
        <f t="shared" si="11"/>
        <v>INSERT INTO `ciudadcol`(`ciu_cod_dane`, `ciu_nombre`, `ciu_capital_dep`, `ciu_capital_ter`, `ciu_deptocol_id`) VALUES ('23,58','Puerto Libertador',0,0,16);</v>
      </c>
    </row>
    <row r="733" spans="1:8" x14ac:dyDescent="0.25">
      <c r="A733">
        <v>732</v>
      </c>
      <c r="B733" t="s">
        <v>668</v>
      </c>
      <c r="C733">
        <v>50.576999999999998</v>
      </c>
      <c r="D733">
        <f>VLOOKUP(VLOOKUP(C733,Departamentos_y_municipios_de_C!$A$2:$G$1124,5,0),'Departamentos DANE'!$A$3:$B$35,2,0)</f>
        <v>23</v>
      </c>
      <c r="E733">
        <v>0</v>
      </c>
      <c r="F733">
        <v>0</v>
      </c>
      <c r="H733" t="str">
        <f t="shared" si="11"/>
        <v>INSERT INTO `ciudadcol`(`ciu_cod_dane`, `ciu_nombre`, `ciu_capital_dep`, `ciu_capital_ter`, `ciu_deptocol_id`) VALUES ('50,577','Puerto Lleras',0,0,23);</v>
      </c>
    </row>
    <row r="734" spans="1:8" x14ac:dyDescent="0.25">
      <c r="A734">
        <v>733</v>
      </c>
      <c r="B734" t="s">
        <v>667</v>
      </c>
      <c r="C734">
        <v>50.573</v>
      </c>
      <c r="D734">
        <f>VLOOKUP(VLOOKUP(C734,Departamentos_y_municipios_de_C!$A$2:$G$1124,5,0),'Departamentos DANE'!$A$3:$B$35,2,0)</f>
        <v>23</v>
      </c>
      <c r="E734">
        <v>0</v>
      </c>
      <c r="F734">
        <v>0</v>
      </c>
      <c r="H734" t="str">
        <f t="shared" si="11"/>
        <v>INSERT INTO `ciudadcol`(`ciu_cod_dane`, `ciu_nombre`, `ciu_capital_dep`, `ciu_capital_ter`, `ciu_deptocol_id`) VALUES ('50,573','Puerto López',0,0,23);</v>
      </c>
    </row>
    <row r="735" spans="1:8" x14ac:dyDescent="0.25">
      <c r="A735">
        <v>734</v>
      </c>
      <c r="B735" t="s">
        <v>87</v>
      </c>
      <c r="C735">
        <v>5.585</v>
      </c>
      <c r="D735">
        <f>VLOOKUP(VLOOKUP(C735,Departamentos_y_municipios_de_C!$A$2:$G$1124,5,0),'Departamentos DANE'!$A$3:$B$35,2,0)</f>
        <v>3</v>
      </c>
      <c r="E735">
        <v>0</v>
      </c>
      <c r="F735">
        <v>0</v>
      </c>
      <c r="H735" t="str">
        <f t="shared" si="11"/>
        <v>INSERT INTO `ciudadcol`(`ciu_cod_dane`, `ciu_nombre`, `ciu_capital_dep`, `ciu_capital_ter`, `ciu_deptocol_id`) VALUES ('5,585','Puerto Nare',0,0,3);</v>
      </c>
    </row>
    <row r="736" spans="1:8" x14ac:dyDescent="0.25">
      <c r="A736">
        <v>735</v>
      </c>
      <c r="B736" t="s">
        <v>893</v>
      </c>
      <c r="C736">
        <v>91.54</v>
      </c>
      <c r="D736">
        <f>VLOOKUP(VLOOKUP(C736,Departamentos_y_municipios_de_C!$A$2:$G$1124,5,0),'Departamentos DANE'!$A$3:$B$35,2,0)</f>
        <v>2</v>
      </c>
      <c r="E736">
        <v>0</v>
      </c>
      <c r="F736">
        <v>0</v>
      </c>
      <c r="H736" t="str">
        <f t="shared" si="11"/>
        <v>INSERT INTO `ciudadcol`(`ciu_cod_dane`, `ciu_nombre`, `ciu_capital_dep`, `ciu_capital_ter`, `ciu_deptocol_id`) VALUES ('91,54','Puerto Nariño',0,0,2);</v>
      </c>
    </row>
    <row r="737" spans="1:8" x14ac:dyDescent="0.25">
      <c r="A737">
        <v>736</v>
      </c>
      <c r="B737" t="s">
        <v>729</v>
      </c>
      <c r="C737">
        <v>68.572999999999993</v>
      </c>
      <c r="D737">
        <f>VLOOKUP(VLOOKUP(C737,Departamentos_y_municipios_de_C!$A$2:$G$1124,5,0),'Departamentos DANE'!$A$3:$B$35,2,0)</f>
        <v>29</v>
      </c>
      <c r="E737">
        <v>0</v>
      </c>
      <c r="F737">
        <v>0</v>
      </c>
      <c r="H737" t="str">
        <f t="shared" si="11"/>
        <v>INSERT INTO `ciudadcol`(`ciu_cod_dane`, `ciu_nombre`, `ciu_capital_dep`, `ciu_capital_ter`, `ciu_deptocol_id`) VALUES ('68,573','Puerto Parra',0,0,29);</v>
      </c>
    </row>
    <row r="738" spans="1:8" x14ac:dyDescent="0.25">
      <c r="A738">
        <v>737</v>
      </c>
      <c r="B738" t="s">
        <v>359</v>
      </c>
      <c r="C738">
        <v>18.591999999999999</v>
      </c>
      <c r="D738">
        <f>VLOOKUP(VLOOKUP(C738,Departamentos_y_municipios_de_C!$A$2:$G$1124,5,0),'Departamentos DANE'!$A$3:$B$35,2,0)</f>
        <v>11</v>
      </c>
      <c r="E738">
        <v>0</v>
      </c>
      <c r="F738">
        <v>0</v>
      </c>
      <c r="H738" t="str">
        <f t="shared" si="11"/>
        <v>INSERT INTO `ciudadcol`(`ciu_cod_dane`, `ciu_nombre`, `ciu_capital_dep`, `ciu_capital_ter`, `ciu_deptocol_id`) VALUES ('18,592','Puerto Rico',0,0,11);</v>
      </c>
    </row>
    <row r="739" spans="1:8" x14ac:dyDescent="0.25">
      <c r="A739">
        <v>738</v>
      </c>
      <c r="B739" t="s">
        <v>359</v>
      </c>
      <c r="C739">
        <v>50.59</v>
      </c>
      <c r="D739">
        <f>VLOOKUP(VLOOKUP(C739,Departamentos_y_municipios_de_C!$A$2:$G$1124,5,0),'Departamentos DANE'!$A$3:$B$35,2,0)</f>
        <v>23</v>
      </c>
      <c r="E739">
        <v>0</v>
      </c>
      <c r="F739">
        <v>0</v>
      </c>
      <c r="H739" t="str">
        <f t="shared" si="11"/>
        <v>INSERT INTO `ciudadcol`(`ciu_cod_dane`, `ciu_nombre`, `ciu_capital_dep`, `ciu_capital_ter`, `ciu_deptocol_id`) VALUES ('50,59','Puerto Rico',0,0,23);</v>
      </c>
    </row>
    <row r="740" spans="1:8" x14ac:dyDescent="0.25">
      <c r="A740">
        <v>739</v>
      </c>
      <c r="B740" t="s">
        <v>867</v>
      </c>
      <c r="C740">
        <v>81.590999999999994</v>
      </c>
      <c r="D740">
        <f>VLOOKUP(VLOOKUP(C740,Departamentos_y_municipios_de_C!$A$2:$G$1124,5,0),'Departamentos DANE'!$A$3:$B$35,2,0)</f>
        <v>4</v>
      </c>
      <c r="E740">
        <v>0</v>
      </c>
      <c r="F740">
        <v>0</v>
      </c>
      <c r="H740" t="str">
        <f t="shared" si="11"/>
        <v>INSERT INTO `ciudadcol`(`ciu_cod_dane`, `ciu_nombre`, `ciu_capital_dep`, `ciu_capital_ter`, `ciu_deptocol_id`) VALUES ('81,591','Puerto Rondón',0,0,4);</v>
      </c>
    </row>
    <row r="741" spans="1:8" x14ac:dyDescent="0.25">
      <c r="A741">
        <v>740</v>
      </c>
      <c r="B741" t="s">
        <v>512</v>
      </c>
      <c r="C741">
        <v>25.571999999999999</v>
      </c>
      <c r="D741">
        <f>VLOOKUP(VLOOKUP(C741,Departamentos_y_municipios_de_C!$A$2:$G$1124,5,0),'Departamentos DANE'!$A$3:$B$35,2,0)</f>
        <v>17</v>
      </c>
      <c r="E741">
        <v>0</v>
      </c>
      <c r="F741">
        <v>0</v>
      </c>
      <c r="H741" t="str">
        <f t="shared" si="11"/>
        <v>INSERT INTO `ciudadcol`(`ciu_cod_dane`, `ciu_nombre`, `ciu_capital_dep`, `ciu_capital_ter`, `ciu_deptocol_id`) VALUES ('25,572','Puerto Salgar',0,0,17);</v>
      </c>
    </row>
    <row r="742" spans="1:8" x14ac:dyDescent="0.25">
      <c r="A742">
        <v>741</v>
      </c>
      <c r="B742" t="s">
        <v>894</v>
      </c>
      <c r="C742">
        <v>54.552999999999997</v>
      </c>
      <c r="D742">
        <f>VLOOKUP(VLOOKUP(C742,Departamentos_y_municipios_de_C!$A$2:$G$1124,5,0),'Departamentos DANE'!$A$3:$B$35,2,0)</f>
        <v>25</v>
      </c>
      <c r="E742">
        <v>0</v>
      </c>
      <c r="F742">
        <v>0</v>
      </c>
      <c r="H742" t="str">
        <f t="shared" si="11"/>
        <v>INSERT INTO `ciudadcol`(`ciu_cod_dane`, `ciu_nombre`, `ciu_capital_dep`, `ciu_capital_ter`, `ciu_deptocol_id`) VALUES ('54,553','Puerto Santander',0,0,25);</v>
      </c>
    </row>
    <row r="743" spans="1:8" x14ac:dyDescent="0.25">
      <c r="A743">
        <v>742</v>
      </c>
      <c r="B743" t="s">
        <v>894</v>
      </c>
      <c r="C743">
        <v>91.668999999999997</v>
      </c>
      <c r="D743">
        <f>VLOOKUP(VLOOKUP(C743,Departamentos_y_municipios_de_C!$A$2:$G$1124,5,0),'Departamentos DANE'!$A$3:$B$35,2,0)</f>
        <v>2</v>
      </c>
      <c r="E743">
        <v>0</v>
      </c>
      <c r="F743">
        <v>0</v>
      </c>
      <c r="H743" t="str">
        <f t="shared" si="11"/>
        <v>INSERT INTO `ciudadcol`(`ciu_cod_dane`, `ciu_nombre`, `ciu_capital_dep`, `ciu_capital_ter`, `ciu_deptocol_id`) VALUES ('91,669','Puerto Santander',0,0,2);</v>
      </c>
    </row>
    <row r="744" spans="1:8" x14ac:dyDescent="0.25">
      <c r="A744">
        <v>743</v>
      </c>
      <c r="B744" t="s">
        <v>386</v>
      </c>
      <c r="C744">
        <v>19.573</v>
      </c>
      <c r="D744">
        <f>VLOOKUP(VLOOKUP(C744,Departamentos_y_municipios_de_C!$A$2:$G$1124,5,0),'Departamentos DANE'!$A$3:$B$35,2,0)</f>
        <v>13</v>
      </c>
      <c r="E744">
        <v>0</v>
      </c>
      <c r="F744">
        <v>0</v>
      </c>
      <c r="H744" t="str">
        <f t="shared" si="11"/>
        <v>INSERT INTO `ciudadcol`(`ciu_cod_dane`, `ciu_nombre`, `ciu_capital_dep`, `ciu_capital_ter`, `ciu_deptocol_id`) VALUES ('19,573','Puerto Tejada',0,0,13);</v>
      </c>
    </row>
    <row r="745" spans="1:8" x14ac:dyDescent="0.25">
      <c r="A745">
        <v>744</v>
      </c>
      <c r="B745" t="s">
        <v>88</v>
      </c>
      <c r="C745">
        <v>5.5910000000000002</v>
      </c>
      <c r="D745">
        <f>VLOOKUP(VLOOKUP(C745,Departamentos_y_municipios_de_C!$A$2:$G$1124,5,0),'Departamentos DANE'!$A$3:$B$35,2,0)</f>
        <v>3</v>
      </c>
      <c r="E745">
        <v>0</v>
      </c>
      <c r="F745">
        <v>0</v>
      </c>
      <c r="H745" t="str">
        <f t="shared" si="11"/>
        <v>INSERT INTO `ciudadcol`(`ciu_cod_dane`, `ciu_nombre`, `ciu_capital_dep`, `ciu_capital_ter`, `ciu_deptocol_id`) VALUES ('5,591','Puerto Triunfo',0,0,3);</v>
      </c>
    </row>
    <row r="746" spans="1:8" x14ac:dyDescent="0.25">
      <c r="A746">
        <v>745</v>
      </c>
      <c r="B746" t="s">
        <v>728</v>
      </c>
      <c r="C746">
        <v>68.575000000000003</v>
      </c>
      <c r="D746">
        <f>VLOOKUP(VLOOKUP(C746,Departamentos_y_municipios_de_C!$A$2:$G$1124,5,0),'Departamentos DANE'!$A$3:$B$35,2,0)</f>
        <v>29</v>
      </c>
      <c r="E746">
        <v>0</v>
      </c>
      <c r="F746">
        <v>0</v>
      </c>
      <c r="H746" t="str">
        <f t="shared" si="11"/>
        <v>INSERT INTO `ciudadcol`(`ciu_cod_dane`, `ciu_nombre`, `ciu_capital_dep`, `ciu_capital_ter`, `ciu_deptocol_id`) VALUES ('68,575','Puerto Wilches',0,0,29);</v>
      </c>
    </row>
    <row r="747" spans="1:8" x14ac:dyDescent="0.25">
      <c r="A747">
        <v>746</v>
      </c>
      <c r="B747" t="s">
        <v>513</v>
      </c>
      <c r="C747">
        <v>25.58</v>
      </c>
      <c r="D747">
        <f>VLOOKUP(VLOOKUP(C747,Departamentos_y_municipios_de_C!$A$2:$G$1124,5,0),'Departamentos DANE'!$A$3:$B$35,2,0)</f>
        <v>17</v>
      </c>
      <c r="E747">
        <v>0</v>
      </c>
      <c r="F747">
        <v>0</v>
      </c>
      <c r="H747" t="str">
        <f t="shared" si="11"/>
        <v>INSERT INTO `ciudadcol`(`ciu_cod_dane`, `ciu_nombre`, `ciu_capital_dep`, `ciu_capital_ter`, `ciu_deptocol_id`) VALUES ('25,58','Pulí',0,0,17);</v>
      </c>
    </row>
    <row r="748" spans="1:8" x14ac:dyDescent="0.25">
      <c r="A748">
        <v>747</v>
      </c>
      <c r="B748" t="s">
        <v>714</v>
      </c>
      <c r="C748">
        <v>52.585000000000001</v>
      </c>
      <c r="D748">
        <f>VLOOKUP(VLOOKUP(C748,Departamentos_y_municipios_de_C!$A$2:$G$1124,5,0),'Departamentos DANE'!$A$3:$B$35,2,0)</f>
        <v>24</v>
      </c>
      <c r="E748">
        <v>0</v>
      </c>
      <c r="F748">
        <v>0</v>
      </c>
      <c r="H748" t="str">
        <f t="shared" si="11"/>
        <v>INSERT INTO `ciudadcol`(`ciu_cod_dane`, `ciu_nombre`, `ciu_capital_dep`, `ciu_capital_ter`, `ciu_deptocol_id`) VALUES ('52,585','Pupiales',0,0,24);</v>
      </c>
    </row>
    <row r="749" spans="1:8" x14ac:dyDescent="0.25">
      <c r="A749">
        <v>748</v>
      </c>
      <c r="B749" t="s">
        <v>387</v>
      </c>
      <c r="C749">
        <v>19.585000000000001</v>
      </c>
      <c r="D749">
        <f>VLOOKUP(VLOOKUP(C749,Departamentos_y_municipios_de_C!$A$2:$G$1124,5,0),'Departamentos DANE'!$A$3:$B$35,2,0)</f>
        <v>13</v>
      </c>
      <c r="E749">
        <v>0</v>
      </c>
      <c r="F749">
        <v>0</v>
      </c>
      <c r="H749" t="str">
        <f t="shared" si="11"/>
        <v>INSERT INTO `ciudadcol`(`ciu_cod_dane`, `ciu_nombre`, `ciu_capital_dep`, `ciu_capital_ter`, `ciu_deptocol_id`) VALUES ('19,585','Puracé',0,0,13);</v>
      </c>
    </row>
    <row r="750" spans="1:8" x14ac:dyDescent="0.25">
      <c r="A750">
        <v>749</v>
      </c>
      <c r="B750" t="s">
        <v>854</v>
      </c>
      <c r="C750">
        <v>73.584999999999994</v>
      </c>
      <c r="D750">
        <f>VLOOKUP(VLOOKUP(C750,Departamentos_y_municipios_de_C!$A$2:$G$1124,5,0),'Departamentos DANE'!$A$3:$B$35,2,0)</f>
        <v>31</v>
      </c>
      <c r="E750">
        <v>0</v>
      </c>
      <c r="F750">
        <v>0</v>
      </c>
      <c r="H750" t="str">
        <f t="shared" si="11"/>
        <v>INSERT INTO `ciudadcol`(`ciu_cod_dane`, `ciu_nombre`, `ciu_capital_dep`, `ciu_capital_ter`, `ciu_deptocol_id`) VALUES ('73,585','Purificación',0,0,31);</v>
      </c>
    </row>
    <row r="751" spans="1:8" x14ac:dyDescent="0.25">
      <c r="A751">
        <v>750</v>
      </c>
      <c r="B751" t="s">
        <v>441</v>
      </c>
      <c r="C751">
        <v>23.585999999999999</v>
      </c>
      <c r="D751">
        <f>VLOOKUP(VLOOKUP(C751,Departamentos_y_municipios_de_C!$A$2:$G$1124,5,0),'Departamentos DANE'!$A$3:$B$35,2,0)</f>
        <v>16</v>
      </c>
      <c r="E751">
        <v>0</v>
      </c>
      <c r="F751">
        <v>0</v>
      </c>
      <c r="H751" t="str">
        <f t="shared" si="11"/>
        <v>INSERT INTO `ciudadcol`(`ciu_cod_dane`, `ciu_nombre`, `ciu_capital_dep`, `ciu_capital_ter`, `ciu_deptocol_id`) VALUES ('23,586','Purísima',0,0,16);</v>
      </c>
    </row>
    <row r="752" spans="1:8" x14ac:dyDescent="0.25">
      <c r="A752">
        <v>751</v>
      </c>
      <c r="B752" t="s">
        <v>514</v>
      </c>
      <c r="C752">
        <v>25.591999999999999</v>
      </c>
      <c r="D752">
        <f>VLOOKUP(VLOOKUP(C752,Departamentos_y_municipios_de_C!$A$2:$G$1124,5,0),'Departamentos DANE'!$A$3:$B$35,2,0)</f>
        <v>17</v>
      </c>
      <c r="E752">
        <v>0</v>
      </c>
      <c r="F752">
        <v>0</v>
      </c>
      <c r="H752" t="str">
        <f t="shared" si="11"/>
        <v>INSERT INTO `ciudadcol`(`ciu_cod_dane`, `ciu_nombre`, `ciu_capital_dep`, `ciu_capital_ter`, `ciu_deptocol_id`) VALUES ('25,592','Quebradanegra',0,0,17);</v>
      </c>
    </row>
    <row r="753" spans="1:8" x14ac:dyDescent="0.25">
      <c r="A753">
        <v>752</v>
      </c>
      <c r="B753" t="s">
        <v>515</v>
      </c>
      <c r="C753">
        <v>25.594000000000001</v>
      </c>
      <c r="D753">
        <f>VLOOKUP(VLOOKUP(C753,Departamentos_y_municipios_de_C!$A$2:$G$1124,5,0),'Departamentos DANE'!$A$3:$B$35,2,0)</f>
        <v>17</v>
      </c>
      <c r="E753">
        <v>0</v>
      </c>
      <c r="F753">
        <v>0</v>
      </c>
      <c r="H753" t="str">
        <f t="shared" si="11"/>
        <v>INSERT INTO `ciudadcol`(`ciu_cod_dane`, `ciu_nombre`, `ciu_capital_dep`, `ciu_capital_ter`, `ciu_deptocol_id`) VALUES ('25,594','Quetame',0,0,17);</v>
      </c>
    </row>
    <row r="754" spans="1:8" x14ac:dyDescent="0.25">
      <c r="A754">
        <v>753</v>
      </c>
      <c r="B754" t="s">
        <v>556</v>
      </c>
      <c r="C754">
        <v>27.001000000000001</v>
      </c>
      <c r="D754">
        <f>VLOOKUP(VLOOKUP(C754,Departamentos_y_municipios_de_C!$A$2:$G$1124,5,0),'Departamentos DANE'!$A$3:$B$35,2,0)</f>
        <v>15</v>
      </c>
      <c r="E754">
        <v>1</v>
      </c>
      <c r="F754">
        <v>0</v>
      </c>
      <c r="H754" t="str">
        <f t="shared" si="11"/>
        <v>INSERT INTO `ciudadcol`(`ciu_cod_dane`, `ciu_nombre`, `ciu_capital_dep`, `ciu_capital_ter`, `ciu_deptocol_id`) VALUES ('27,001','Quibdó',1,0,15);</v>
      </c>
    </row>
    <row r="755" spans="1:8" x14ac:dyDescent="0.25">
      <c r="A755">
        <v>754</v>
      </c>
      <c r="B755" t="s">
        <v>735</v>
      </c>
      <c r="C755">
        <v>63.594000000000001</v>
      </c>
      <c r="D755">
        <f>VLOOKUP(VLOOKUP(C755,Departamentos_y_municipios_de_C!$A$2:$G$1124,5,0),'Departamentos DANE'!$A$3:$B$35,2,0)</f>
        <v>27</v>
      </c>
      <c r="E755">
        <v>0</v>
      </c>
      <c r="F755">
        <v>0</v>
      </c>
      <c r="H755" t="str">
        <f t="shared" si="11"/>
        <v>INSERT INTO `ciudadcol`(`ciu_cod_dane`, `ciu_nombre`, `ciu_capital_dep`, `ciu_capital_ter`, `ciu_deptocol_id`) VALUES ('63,594','Quimbaya',0,0,27);</v>
      </c>
    </row>
    <row r="756" spans="1:8" x14ac:dyDescent="0.25">
      <c r="A756">
        <v>755</v>
      </c>
      <c r="B756" t="s">
        <v>746</v>
      </c>
      <c r="C756">
        <v>66.593999999999994</v>
      </c>
      <c r="D756">
        <f>VLOOKUP(VLOOKUP(C756,Departamentos_y_municipios_de_C!$A$2:$G$1124,5,0),'Departamentos DANE'!$A$3:$B$35,2,0)</f>
        <v>28</v>
      </c>
      <c r="E756">
        <v>0</v>
      </c>
      <c r="F756">
        <v>0</v>
      </c>
      <c r="H756" t="str">
        <f t="shared" si="11"/>
        <v>INSERT INTO `ciudadcol`(`ciu_cod_dane`, `ciu_nombre`, `ciu_capital_dep`, `ciu_capital_ter`, `ciu_deptocol_id`) VALUES ('66,594','Quinchía',0,0,28);</v>
      </c>
    </row>
    <row r="757" spans="1:8" x14ac:dyDescent="0.25">
      <c r="A757">
        <v>756</v>
      </c>
      <c r="B757" t="s">
        <v>276</v>
      </c>
      <c r="C757">
        <v>15.58</v>
      </c>
      <c r="D757">
        <f>VLOOKUP(VLOOKUP(C757,Departamentos_y_municipios_de_C!$A$2:$G$1124,5,0),'Departamentos DANE'!$A$3:$B$35,2,0)</f>
        <v>9</v>
      </c>
      <c r="E757">
        <v>0</v>
      </c>
      <c r="F757">
        <v>0</v>
      </c>
      <c r="H757" t="str">
        <f t="shared" si="11"/>
        <v>INSERT INTO `ciudadcol`(`ciu_cod_dane`, `ciu_nombre`, `ciu_capital_dep`, `ciu_capital_ter`, `ciu_deptocol_id`) VALUES ('15,58','Quípama',0,0,9);</v>
      </c>
    </row>
    <row r="758" spans="1:8" x14ac:dyDescent="0.25">
      <c r="A758">
        <v>757</v>
      </c>
      <c r="B758" t="s">
        <v>516</v>
      </c>
      <c r="C758">
        <v>25.596</v>
      </c>
      <c r="D758">
        <f>VLOOKUP(VLOOKUP(C758,Departamentos_y_municipios_de_C!$A$2:$G$1124,5,0),'Departamentos DANE'!$A$3:$B$35,2,0)</f>
        <v>17</v>
      </c>
      <c r="E758">
        <v>0</v>
      </c>
      <c r="F758">
        <v>0</v>
      </c>
      <c r="H758" t="str">
        <f t="shared" si="11"/>
        <v>INSERT INTO `ciudadcol`(`ciu_cod_dane`, `ciu_nombre`, `ciu_capital_dep`, `ciu_capital_ter`, `ciu_deptocol_id`) VALUES ('25,596','Quipile',0,0,17);</v>
      </c>
    </row>
    <row r="759" spans="1:8" x14ac:dyDescent="0.25">
      <c r="A759">
        <v>758</v>
      </c>
      <c r="B759" t="s">
        <v>1038</v>
      </c>
      <c r="C759">
        <v>54.598999999999997</v>
      </c>
      <c r="D759">
        <f>VLOOKUP(VLOOKUP(C759,Departamentos_y_municipios_de_C!$A$2:$G$1124,5,0),'Departamentos DANE'!$A$3:$B$35,2,0)</f>
        <v>25</v>
      </c>
      <c r="E759">
        <v>0</v>
      </c>
      <c r="F759">
        <v>0</v>
      </c>
      <c r="H759" t="str">
        <f t="shared" si="11"/>
        <v>INSERT INTO `ciudadcol`(`ciu_cod_dane`, `ciu_nombre`, `ciu_capital_dep`, `ciu_capital_ter`, `ciu_deptocol_id`) VALUES ('54,599','Ragonvalia',0,0,25);</v>
      </c>
    </row>
    <row r="760" spans="1:8" x14ac:dyDescent="0.25">
      <c r="A760">
        <v>759</v>
      </c>
      <c r="B760" t="s">
        <v>277</v>
      </c>
      <c r="C760">
        <v>15.599</v>
      </c>
      <c r="D760">
        <f>VLOOKUP(VLOOKUP(C760,Departamentos_y_municipios_de_C!$A$2:$G$1124,5,0),'Departamentos DANE'!$A$3:$B$35,2,0)</f>
        <v>9</v>
      </c>
      <c r="E760">
        <v>0</v>
      </c>
      <c r="F760">
        <v>0</v>
      </c>
      <c r="H760" t="str">
        <f t="shared" si="11"/>
        <v>INSERT INTO `ciudadcol`(`ciu_cod_dane`, `ciu_nombre`, `ciu_capital_dep`, `ciu_capital_ter`, `ciu_deptocol_id`) VALUES ('15,599','Ramiriquí',0,0,9);</v>
      </c>
    </row>
    <row r="761" spans="1:8" x14ac:dyDescent="0.25">
      <c r="A761">
        <v>760</v>
      </c>
      <c r="B761" t="s">
        <v>278</v>
      </c>
      <c r="C761">
        <v>15.6</v>
      </c>
      <c r="D761">
        <f>VLOOKUP(VLOOKUP(C761,Departamentos_y_municipios_de_C!$A$2:$G$1124,5,0),'Departamentos DANE'!$A$3:$B$35,2,0)</f>
        <v>9</v>
      </c>
      <c r="E761">
        <v>0</v>
      </c>
      <c r="F761">
        <v>0</v>
      </c>
      <c r="H761" t="str">
        <f t="shared" si="11"/>
        <v>INSERT INTO `ciudadcol`(`ciu_cod_dane`, `ciu_nombre`, `ciu_capital_dep`, `ciu_capital_ter`, `ciu_deptocol_id`) VALUES ('15,6','Ráquira',0,0,9);</v>
      </c>
    </row>
    <row r="762" spans="1:8" x14ac:dyDescent="0.25">
      <c r="A762">
        <v>761</v>
      </c>
      <c r="B762" t="s">
        <v>877</v>
      </c>
      <c r="C762">
        <v>85.278999999999996</v>
      </c>
      <c r="D762">
        <f>VLOOKUP(VLOOKUP(C762,Departamentos_y_municipios_de_C!$A$2:$G$1124,5,0),'Departamentos DANE'!$A$3:$B$35,2,0)</f>
        <v>12</v>
      </c>
      <c r="E762">
        <v>0</v>
      </c>
      <c r="F762">
        <v>0</v>
      </c>
      <c r="H762" t="str">
        <f t="shared" si="11"/>
        <v>INSERT INTO `ciudadcol`(`ciu_cod_dane`, `ciu_nombre`, `ciu_capital_dep`, `ciu_capital_ter`, `ciu_deptocol_id`) VALUES ('85,279','Recetor',0,0,12);</v>
      </c>
    </row>
    <row r="763" spans="1:8" x14ac:dyDescent="0.25">
      <c r="A763">
        <v>762</v>
      </c>
      <c r="B763" t="s">
        <v>187</v>
      </c>
      <c r="C763">
        <v>13.58</v>
      </c>
      <c r="D763">
        <f>VLOOKUP(VLOOKUP(C763,Departamentos_y_municipios_de_C!$A$2:$G$1124,5,0),'Departamentos DANE'!$A$3:$B$35,2,0)</f>
        <v>8</v>
      </c>
      <c r="E763">
        <v>0</v>
      </c>
      <c r="F763">
        <v>0</v>
      </c>
      <c r="H763" t="str">
        <f t="shared" si="11"/>
        <v>INSERT INTO `ciudadcol`(`ciu_cod_dane`, `ciu_nombre`, `ciu_capital_dep`, `ciu_capital_ter`, `ciu_deptocol_id`) VALUES ('13,58','Regidor',0,0,8);</v>
      </c>
    </row>
    <row r="764" spans="1:8" x14ac:dyDescent="0.25">
      <c r="A764">
        <v>763</v>
      </c>
      <c r="B764" t="s">
        <v>89</v>
      </c>
      <c r="C764">
        <v>5.6040000000000001</v>
      </c>
      <c r="D764">
        <f>VLOOKUP(VLOOKUP(C764,Departamentos_y_municipios_de_C!$A$2:$G$1124,5,0),'Departamentos DANE'!$A$3:$B$35,2,0)</f>
        <v>3</v>
      </c>
      <c r="E764">
        <v>0</v>
      </c>
      <c r="F764">
        <v>0</v>
      </c>
      <c r="H764" t="str">
        <f t="shared" si="11"/>
        <v>INSERT INTO `ciudadcol`(`ciu_cod_dane`, `ciu_nombre`, `ciu_capital_dep`, `ciu_capital_ter`, `ciu_deptocol_id`) VALUES ('5,604','Remedios',0,0,3);</v>
      </c>
    </row>
    <row r="765" spans="1:8" x14ac:dyDescent="0.25">
      <c r="A765">
        <v>764</v>
      </c>
      <c r="B765" t="s">
        <v>644</v>
      </c>
      <c r="C765">
        <v>47.604999999999997</v>
      </c>
      <c r="D765">
        <f>VLOOKUP(VLOOKUP(C765,Departamentos_y_municipios_de_C!$A$2:$G$1124,5,0),'Departamentos DANE'!$A$3:$B$35,2,0)</f>
        <v>22</v>
      </c>
      <c r="E765">
        <v>0</v>
      </c>
      <c r="F765">
        <v>0</v>
      </c>
      <c r="H765" t="str">
        <f t="shared" si="11"/>
        <v>INSERT INTO `ciudadcol`(`ciu_cod_dane`, `ciu_nombre`, `ciu_capital_dep`, `ciu_capital_ter`, `ciu_deptocol_id`) VALUES ('47,605','Remolino',0,0,22);</v>
      </c>
    </row>
    <row r="766" spans="1:8" x14ac:dyDescent="0.25">
      <c r="A766">
        <v>765</v>
      </c>
      <c r="B766" t="s">
        <v>176</v>
      </c>
      <c r="C766">
        <v>8.6059999999999999</v>
      </c>
      <c r="D766">
        <f>VLOOKUP(VLOOKUP(C766,Departamentos_y_municipios_de_C!$A$2:$G$1124,5,0),'Departamentos DANE'!$A$3:$B$35,2,0)</f>
        <v>6</v>
      </c>
      <c r="E766">
        <v>0</v>
      </c>
      <c r="F766">
        <v>0</v>
      </c>
      <c r="H766" t="str">
        <f t="shared" si="11"/>
        <v>INSERT INTO `ciudadcol`(`ciu_cod_dane`, `ciu_nombre`, `ciu_capital_dep`, `ciu_capital_ter`, `ciu_deptocol_id`) VALUES ('8,606','Repelón',0,0,6);</v>
      </c>
    </row>
    <row r="767" spans="1:8" x14ac:dyDescent="0.25">
      <c r="A767">
        <v>766</v>
      </c>
      <c r="B767" t="s">
        <v>669</v>
      </c>
      <c r="C767">
        <v>50.606000000000002</v>
      </c>
      <c r="D767">
        <f>VLOOKUP(VLOOKUP(C767,Departamentos_y_municipios_de_C!$A$2:$G$1124,5,0),'Departamentos DANE'!$A$3:$B$35,2,0)</f>
        <v>23</v>
      </c>
      <c r="E767">
        <v>0</v>
      </c>
      <c r="F767">
        <v>0</v>
      </c>
      <c r="H767" t="str">
        <f t="shared" si="11"/>
        <v>INSERT INTO `ciudadcol`(`ciu_cod_dane`, `ciu_nombre`, `ciu_capital_dep`, `ciu_capital_ter`, `ciu_deptocol_id`) VALUES ('50,606','Restrepo',0,0,23);</v>
      </c>
    </row>
    <row r="768" spans="1:8" x14ac:dyDescent="0.25">
      <c r="A768">
        <v>767</v>
      </c>
      <c r="B768" t="s">
        <v>669</v>
      </c>
      <c r="C768">
        <v>76.605999999999995</v>
      </c>
      <c r="D768">
        <f>VLOOKUP(VLOOKUP(C768,Departamentos_y_municipios_de_C!$A$2:$G$1124,5,0),'Departamentos DANE'!$A$3:$B$35,2,0)</f>
        <v>32</v>
      </c>
      <c r="E768">
        <v>0</v>
      </c>
      <c r="F768">
        <v>0</v>
      </c>
      <c r="H768" t="str">
        <f t="shared" si="11"/>
        <v>INSERT INTO `ciudadcol`(`ciu_cod_dane`, `ciu_nombre`, `ciu_capital_dep`, `ciu_capital_ter`, `ciu_deptocol_id`) VALUES ('76,606','Restrepo',0,0,32);</v>
      </c>
    </row>
    <row r="769" spans="1:8" x14ac:dyDescent="0.25">
      <c r="A769">
        <v>768</v>
      </c>
      <c r="B769" t="s">
        <v>90</v>
      </c>
      <c r="C769">
        <v>5.6070000000000002</v>
      </c>
      <c r="D769">
        <f>VLOOKUP(VLOOKUP(C769,Departamentos_y_municipios_de_C!$A$2:$G$1124,5,0),'Departamentos DANE'!$A$3:$B$35,2,0)</f>
        <v>3</v>
      </c>
      <c r="E769">
        <v>0</v>
      </c>
      <c r="F769">
        <v>0</v>
      </c>
      <c r="H769" t="str">
        <f t="shared" si="11"/>
        <v>INSERT INTO `ciudadcol`(`ciu_cod_dane`, `ciu_nombre`, `ciu_capital_dep`, `ciu_capital_ter`, `ciu_deptocol_id`) VALUES ('5,607','Retiro',0,0,3);</v>
      </c>
    </row>
    <row r="770" spans="1:8" x14ac:dyDescent="0.25">
      <c r="A770">
        <v>769</v>
      </c>
      <c r="B770" t="s">
        <v>518</v>
      </c>
      <c r="C770">
        <v>25.611999999999998</v>
      </c>
      <c r="D770">
        <f>VLOOKUP(VLOOKUP(C770,Departamentos_y_municipios_de_C!$A$2:$G$1124,5,0),'Departamentos DANE'!$A$3:$B$35,2,0)</f>
        <v>17</v>
      </c>
      <c r="E770">
        <v>0</v>
      </c>
      <c r="F770">
        <v>0</v>
      </c>
      <c r="H770" t="str">
        <f t="shared" si="11"/>
        <v>INSERT INTO `ciudadcol`(`ciu_cod_dane`, `ciu_nombre`, `ciu_capital_dep`, `ciu_capital_ter`, `ciu_deptocol_id`) VALUES ('25,612','Ricaurte',0,0,17);</v>
      </c>
    </row>
    <row r="771" spans="1:8" x14ac:dyDescent="0.25">
      <c r="A771">
        <v>770</v>
      </c>
      <c r="B771" t="s">
        <v>518</v>
      </c>
      <c r="C771">
        <v>52.612000000000002</v>
      </c>
      <c r="D771">
        <f>VLOOKUP(VLOOKUP(C771,Departamentos_y_municipios_de_C!$A$2:$G$1124,5,0),'Departamentos DANE'!$A$3:$B$35,2,0)</f>
        <v>24</v>
      </c>
      <c r="E771">
        <v>0</v>
      </c>
      <c r="F771">
        <v>0</v>
      </c>
      <c r="H771" t="str">
        <f t="shared" ref="H771:H834" si="12">CONCATENATE("INSERT INTO `ciudadcol`(`ciu_cod_dane`, `ciu_nombre`, `ciu_capital_dep`, `ciu_capital_ter`, `ciu_deptocol_id`) VALUES ('",C771,"','",B771,"',",E771,",",F771,",",D771,");")</f>
        <v>INSERT INTO `ciudadcol`(`ciu_cod_dane`, `ciu_nombre`, `ciu_capital_dep`, `ciu_capital_ter`, `ciu_deptocol_id`) VALUES ('52,612','Ricaurte',0,0,24);</v>
      </c>
    </row>
    <row r="772" spans="1:8" x14ac:dyDescent="0.25">
      <c r="A772">
        <v>771</v>
      </c>
      <c r="B772" t="s">
        <v>855</v>
      </c>
      <c r="C772">
        <v>73.616</v>
      </c>
      <c r="D772">
        <f>VLOOKUP(VLOOKUP(C772,Departamentos_y_municipios_de_C!$A$2:$G$1124,5,0),'Departamentos DANE'!$A$3:$B$35,2,0)</f>
        <v>31</v>
      </c>
      <c r="E772">
        <v>0</v>
      </c>
      <c r="F772">
        <v>0</v>
      </c>
      <c r="H772" t="str">
        <f t="shared" si="12"/>
        <v>INSERT INTO `ciudadcol`(`ciu_cod_dane`, `ciu_nombre`, `ciu_capital_dep`, `ciu_capital_ter`, `ciu_deptocol_id`) VALUES ('73,616','Rio Blanco',0,0,31);</v>
      </c>
    </row>
    <row r="773" spans="1:8" x14ac:dyDescent="0.25">
      <c r="A773">
        <v>772</v>
      </c>
      <c r="B773" t="s">
        <v>934</v>
      </c>
      <c r="C773">
        <v>20.614000000000001</v>
      </c>
      <c r="D773">
        <f>VLOOKUP(VLOOKUP(C773,Departamentos_y_municipios_de_C!$A$2:$G$1124,5,0),'Departamentos DANE'!$A$3:$B$35,2,0)</f>
        <v>14</v>
      </c>
      <c r="E773">
        <v>0</v>
      </c>
      <c r="F773">
        <v>0</v>
      </c>
      <c r="H773" t="str">
        <f t="shared" si="12"/>
        <v>INSERT INTO `ciudadcol`(`ciu_cod_dane`, `ciu_nombre`, `ciu_capital_dep`, `ciu_capital_ter`, `ciu_deptocol_id`) VALUES ('20,614','Río de Oro',0,0,14);</v>
      </c>
    </row>
    <row r="774" spans="1:8" x14ac:dyDescent="0.25">
      <c r="A774">
        <v>773</v>
      </c>
      <c r="B774" t="s">
        <v>577</v>
      </c>
      <c r="C774">
        <v>27.58</v>
      </c>
      <c r="D774">
        <f>VLOOKUP(VLOOKUP(C774,Departamentos_y_municipios_de_C!$A$2:$G$1124,5,0),'Departamentos DANE'!$A$3:$B$35,2,0)</f>
        <v>15</v>
      </c>
      <c r="E774">
        <v>0</v>
      </c>
      <c r="F774">
        <v>0</v>
      </c>
      <c r="H774" t="str">
        <f t="shared" si="12"/>
        <v>INSERT INTO `ciudadcol`(`ciu_cod_dane`, `ciu_nombre`, `ciu_capital_dep`, `ciu_capital_ter`, `ciu_deptocol_id`) VALUES ('27,58','Río Iro',0,0,15);</v>
      </c>
    </row>
    <row r="775" spans="1:8" x14ac:dyDescent="0.25">
      <c r="A775">
        <v>774</v>
      </c>
      <c r="B775" t="s">
        <v>578</v>
      </c>
      <c r="C775">
        <v>27.6</v>
      </c>
      <c r="D775">
        <f>VLOOKUP(VLOOKUP(C775,Departamentos_y_municipios_de_C!$A$2:$G$1124,5,0),'Departamentos DANE'!$A$3:$B$35,2,0)</f>
        <v>15</v>
      </c>
      <c r="E775">
        <v>0</v>
      </c>
      <c r="F775">
        <v>0</v>
      </c>
      <c r="H775" t="str">
        <f t="shared" si="12"/>
        <v>INSERT INTO `ciudadcol`(`ciu_cod_dane`, `ciu_nombre`, `ciu_capital_dep`, `ciu_capital_ter`, `ciu_deptocol_id`) VALUES ('27,6','Río Quito',0,0,15);</v>
      </c>
    </row>
    <row r="776" spans="1:8" x14ac:dyDescent="0.25">
      <c r="A776">
        <v>775</v>
      </c>
      <c r="B776" t="s">
        <v>188</v>
      </c>
      <c r="C776">
        <v>13.6</v>
      </c>
      <c r="D776">
        <f>VLOOKUP(VLOOKUP(C776,Departamentos_y_municipios_de_C!$A$2:$G$1124,5,0),'Departamentos DANE'!$A$3:$B$35,2,0)</f>
        <v>8</v>
      </c>
      <c r="E776">
        <v>0</v>
      </c>
      <c r="F776">
        <v>0</v>
      </c>
      <c r="H776" t="str">
        <f t="shared" si="12"/>
        <v>INSERT INTO `ciudadcol`(`ciu_cod_dane`, `ciu_nombre`, `ciu_capital_dep`, `ciu_capital_ter`, `ciu_deptocol_id`) VALUES ('13,6','Río Viejo',0,0,8);</v>
      </c>
    </row>
    <row r="777" spans="1:8" x14ac:dyDescent="0.25">
      <c r="A777">
        <v>776</v>
      </c>
      <c r="B777" t="s">
        <v>1052</v>
      </c>
      <c r="C777">
        <v>76.616</v>
      </c>
      <c r="D777">
        <f>VLOOKUP(VLOOKUP(C777,Departamentos_y_municipios_de_C!$A$2:$G$1124,5,0),'Departamentos DANE'!$A$3:$B$35,2,0)</f>
        <v>32</v>
      </c>
      <c r="E777">
        <v>0</v>
      </c>
      <c r="F777">
        <v>0</v>
      </c>
      <c r="H777" t="str">
        <f t="shared" si="12"/>
        <v>INSERT INTO `ciudadcol`(`ciu_cod_dane`, `ciu_nombre`, `ciu_capital_dep`, `ciu_capital_ter`, `ciu_deptocol_id`) VALUES ('76,616','Riofrío',0,0,32);</v>
      </c>
    </row>
    <row r="778" spans="1:8" x14ac:dyDescent="0.25">
      <c r="A778">
        <v>777</v>
      </c>
      <c r="B778" t="s">
        <v>619</v>
      </c>
      <c r="C778">
        <v>44.000999999999998</v>
      </c>
      <c r="D778">
        <f>VLOOKUP(VLOOKUP(C778,Departamentos_y_municipios_de_C!$A$2:$G$1124,5,0),'Departamentos DANE'!$A$3:$B$35,2,0)</f>
        <v>21</v>
      </c>
      <c r="E778">
        <v>1</v>
      </c>
      <c r="F778">
        <v>0</v>
      </c>
      <c r="H778" t="str">
        <f t="shared" si="12"/>
        <v>INSERT INTO `ciudadcol`(`ciu_cod_dane`, `ciu_nombre`, `ciu_capital_dep`, `ciu_capital_ter`, `ciu_deptocol_id`) VALUES ('44,001','Riohacha',1,0,21);</v>
      </c>
    </row>
    <row r="779" spans="1:8" x14ac:dyDescent="0.25">
      <c r="A779">
        <v>778</v>
      </c>
      <c r="B779" t="s">
        <v>91</v>
      </c>
      <c r="C779">
        <v>5.6150000000000002</v>
      </c>
      <c r="D779">
        <f>VLOOKUP(VLOOKUP(C779,Departamentos_y_municipios_de_C!$A$2:$G$1124,5,0),'Departamentos DANE'!$A$3:$B$35,2,0)</f>
        <v>3</v>
      </c>
      <c r="E779">
        <v>0</v>
      </c>
      <c r="F779">
        <v>0</v>
      </c>
      <c r="H779" t="str">
        <f t="shared" si="12"/>
        <v>INSERT INTO `ciudadcol`(`ciu_cod_dane`, `ciu_nombre`, `ciu_capital_dep`, `ciu_capital_ter`, `ciu_deptocol_id`) VALUES ('5,615','Rionegro',0,0,3);</v>
      </c>
    </row>
    <row r="780" spans="1:8" x14ac:dyDescent="0.25">
      <c r="A780">
        <v>779</v>
      </c>
      <c r="B780" t="s">
        <v>91</v>
      </c>
      <c r="C780">
        <v>68.614999999999995</v>
      </c>
      <c r="D780">
        <f>VLOOKUP(VLOOKUP(C780,Departamentos_y_municipios_de_C!$A$2:$G$1124,5,0),'Departamentos DANE'!$A$3:$B$35,2,0)</f>
        <v>29</v>
      </c>
      <c r="E780">
        <v>0</v>
      </c>
      <c r="F780">
        <v>0</v>
      </c>
      <c r="H780" t="str">
        <f t="shared" si="12"/>
        <v>INSERT INTO `ciudadcol`(`ciu_cod_dane`, `ciu_nombre`, `ciu_capital_dep`, `ciu_capital_ter`, `ciu_deptocol_id`) VALUES ('68,615','Rionegro',0,0,29);</v>
      </c>
    </row>
    <row r="781" spans="1:8" x14ac:dyDescent="0.25">
      <c r="A781">
        <v>780</v>
      </c>
      <c r="B781" t="s">
        <v>341</v>
      </c>
      <c r="C781">
        <v>17.614000000000001</v>
      </c>
      <c r="D781">
        <f>VLOOKUP(VLOOKUP(C781,Departamentos_y_municipios_de_C!$A$2:$G$1124,5,0),'Departamentos DANE'!$A$3:$B$35,2,0)</f>
        <v>10</v>
      </c>
      <c r="E781">
        <v>0</v>
      </c>
      <c r="F781">
        <v>0</v>
      </c>
      <c r="H781" t="str">
        <f t="shared" si="12"/>
        <v>INSERT INTO `ciudadcol`(`ciu_cod_dane`, `ciu_nombre`, `ciu_capital_dep`, `ciu_capital_ter`, `ciu_deptocol_id`) VALUES ('17,614','Riosucio',0,0,10);</v>
      </c>
    </row>
    <row r="782" spans="1:8" x14ac:dyDescent="0.25">
      <c r="A782">
        <v>781</v>
      </c>
      <c r="B782" t="s">
        <v>341</v>
      </c>
      <c r="C782">
        <v>27.614999999999998</v>
      </c>
      <c r="D782">
        <f>VLOOKUP(VLOOKUP(C782,Departamentos_y_municipios_de_C!$A$2:$G$1124,5,0),'Departamentos DANE'!$A$3:$B$35,2,0)</f>
        <v>15</v>
      </c>
      <c r="E782">
        <v>0</v>
      </c>
      <c r="F782">
        <v>0</v>
      </c>
      <c r="H782" t="str">
        <f t="shared" si="12"/>
        <v>INSERT INTO `ciudadcol`(`ciu_cod_dane`, `ciu_nombre`, `ciu_capital_dep`, `ciu_capital_ter`, `ciu_deptocol_id`) VALUES ('27,615','Riosucio',0,0,15);</v>
      </c>
    </row>
    <row r="783" spans="1:8" x14ac:dyDescent="0.25">
      <c r="A783">
        <v>782</v>
      </c>
      <c r="B783" t="s">
        <v>342</v>
      </c>
      <c r="C783">
        <v>17.616</v>
      </c>
      <c r="D783">
        <f>VLOOKUP(VLOOKUP(C783,Departamentos_y_municipios_de_C!$A$2:$G$1124,5,0),'Departamentos DANE'!$A$3:$B$35,2,0)</f>
        <v>10</v>
      </c>
      <c r="E783">
        <v>0</v>
      </c>
      <c r="F783">
        <v>0</v>
      </c>
      <c r="H783" t="str">
        <f t="shared" si="12"/>
        <v>INSERT INTO `ciudadcol`(`ciu_cod_dane`, `ciu_nombre`, `ciu_capital_dep`, `ciu_capital_ter`, `ciu_deptocol_id`) VALUES ('17,616','Risaralda',0,0,10);</v>
      </c>
    </row>
    <row r="784" spans="1:8" x14ac:dyDescent="0.25">
      <c r="A784">
        <v>783</v>
      </c>
      <c r="B784" t="s">
        <v>607</v>
      </c>
      <c r="C784">
        <v>41.615000000000002</v>
      </c>
      <c r="D784">
        <f>VLOOKUP(VLOOKUP(C784,Departamentos_y_municipios_de_C!$A$2:$G$1124,5,0),'Departamentos DANE'!$A$3:$B$35,2,0)</f>
        <v>20</v>
      </c>
      <c r="E784">
        <v>0</v>
      </c>
      <c r="F784">
        <v>0</v>
      </c>
      <c r="H784" t="str">
        <f t="shared" si="12"/>
        <v>INSERT INTO `ciudadcol`(`ciu_cod_dane`, `ciu_nombre`, `ciu_capital_dep`, `ciu_capital_ter`, `ciu_deptocol_id`) VALUES ('41,615','Rivera',0,0,20);</v>
      </c>
    </row>
    <row r="785" spans="1:8" x14ac:dyDescent="0.25">
      <c r="A785">
        <v>784</v>
      </c>
      <c r="B785" t="s">
        <v>715</v>
      </c>
      <c r="C785">
        <v>52.621000000000002</v>
      </c>
      <c r="D785">
        <f>VLOOKUP(VLOOKUP(C785,Departamentos_y_municipios_de_C!$A$2:$G$1124,5,0),'Departamentos DANE'!$A$3:$B$35,2,0)</f>
        <v>24</v>
      </c>
      <c r="E785">
        <v>0</v>
      </c>
      <c r="F785">
        <v>0</v>
      </c>
      <c r="H785" t="str">
        <f t="shared" si="12"/>
        <v>INSERT INTO `ciudadcol`(`ciu_cod_dane`, `ciu_nombre`, `ciu_capital_dep`, `ciu_capital_ter`, `ciu_deptocol_id`) VALUES ('52,621','Roberto Payán',0,0,24);</v>
      </c>
    </row>
    <row r="786" spans="1:8" x14ac:dyDescent="0.25">
      <c r="A786">
        <v>785</v>
      </c>
      <c r="B786" t="s">
        <v>1005</v>
      </c>
      <c r="C786">
        <v>76.622</v>
      </c>
      <c r="D786">
        <f>VLOOKUP(VLOOKUP(C786,Departamentos_y_municipios_de_C!$A$2:$G$1124,5,0),'Departamentos DANE'!$A$3:$B$35,2,0)</f>
        <v>32</v>
      </c>
      <c r="E786">
        <v>0</v>
      </c>
      <c r="F786">
        <v>0</v>
      </c>
      <c r="H786" t="str">
        <f t="shared" si="12"/>
        <v>INSERT INTO `ciudadcol`(`ciu_cod_dane`, `ciu_nombre`, `ciu_capital_dep`, `ciu_capital_ter`, `ciu_deptocol_id`) VALUES ('76,622','Roldanillo',0,0,32);</v>
      </c>
    </row>
    <row r="787" spans="1:8" x14ac:dyDescent="0.25">
      <c r="A787">
        <v>786</v>
      </c>
      <c r="B787" t="s">
        <v>856</v>
      </c>
      <c r="C787">
        <v>73.622</v>
      </c>
      <c r="D787">
        <f>VLOOKUP(VLOOKUP(C787,Departamentos_y_municipios_de_C!$A$2:$G$1124,5,0),'Departamentos DANE'!$A$3:$B$35,2,0)</f>
        <v>31</v>
      </c>
      <c r="E787">
        <v>0</v>
      </c>
      <c r="F787">
        <v>0</v>
      </c>
      <c r="H787" t="str">
        <f t="shared" si="12"/>
        <v>INSERT INTO `ciudadcol`(`ciu_cod_dane`, `ciu_nombre`, `ciu_capital_dep`, `ciu_capital_ter`, `ciu_deptocol_id`) VALUES ('73,622','Roncesvalles',0,0,31);</v>
      </c>
    </row>
    <row r="788" spans="1:8" x14ac:dyDescent="0.25">
      <c r="A788">
        <v>787</v>
      </c>
      <c r="B788" t="s">
        <v>279</v>
      </c>
      <c r="C788">
        <v>15.621</v>
      </c>
      <c r="D788">
        <f>VLOOKUP(VLOOKUP(C788,Departamentos_y_municipios_de_C!$A$2:$G$1124,5,0),'Departamentos DANE'!$A$3:$B$35,2,0)</f>
        <v>9</v>
      </c>
      <c r="E788">
        <v>0</v>
      </c>
      <c r="F788">
        <v>0</v>
      </c>
      <c r="H788" t="str">
        <f t="shared" si="12"/>
        <v>INSERT INTO `ciudadcol`(`ciu_cod_dane`, `ciu_nombre`, `ciu_capital_dep`, `ciu_capital_ter`, `ciu_deptocol_id`) VALUES ('15,621','Rondón',0,0,9);</v>
      </c>
    </row>
    <row r="789" spans="1:8" x14ac:dyDescent="0.25">
      <c r="A789">
        <v>788</v>
      </c>
      <c r="B789" t="s">
        <v>388</v>
      </c>
      <c r="C789">
        <v>19.622</v>
      </c>
      <c r="D789">
        <f>VLOOKUP(VLOOKUP(C789,Departamentos_y_municipios_de_C!$A$2:$G$1124,5,0),'Departamentos DANE'!$A$3:$B$35,2,0)</f>
        <v>13</v>
      </c>
      <c r="E789">
        <v>0</v>
      </c>
      <c r="F789">
        <v>0</v>
      </c>
      <c r="H789" t="str">
        <f t="shared" si="12"/>
        <v>INSERT INTO `ciudadcol`(`ciu_cod_dane`, `ciu_nombre`, `ciu_capital_dep`, `ciu_capital_ter`, `ciu_deptocol_id`) VALUES ('19,622','Rosas',0,0,13);</v>
      </c>
    </row>
    <row r="790" spans="1:8" x14ac:dyDescent="0.25">
      <c r="A790">
        <v>789</v>
      </c>
      <c r="B790" t="s">
        <v>857</v>
      </c>
      <c r="C790">
        <v>73.623999999999995</v>
      </c>
      <c r="D790">
        <f>VLOOKUP(VLOOKUP(C790,Departamentos_y_municipios_de_C!$A$2:$G$1124,5,0),'Departamentos DANE'!$A$3:$B$35,2,0)</f>
        <v>31</v>
      </c>
      <c r="E790">
        <v>0</v>
      </c>
      <c r="F790">
        <v>0</v>
      </c>
      <c r="H790" t="str">
        <f t="shared" si="12"/>
        <v>INSERT INTO `ciudadcol`(`ciu_cod_dane`, `ciu_nombre`, `ciu_capital_dep`, `ciu_capital_ter`, `ciu_deptocol_id`) VALUES ('73,624','Rovira',0,0,31);</v>
      </c>
    </row>
    <row r="791" spans="1:8" x14ac:dyDescent="0.25">
      <c r="A791">
        <v>790</v>
      </c>
      <c r="B791" t="s">
        <v>966</v>
      </c>
      <c r="C791">
        <v>68.655000000000001</v>
      </c>
      <c r="D791">
        <f>VLOOKUP(VLOOKUP(C791,Departamentos_y_municipios_de_C!$A$2:$G$1124,5,0),'Departamentos DANE'!$A$3:$B$35,2,0)</f>
        <v>29</v>
      </c>
      <c r="E791">
        <v>0</v>
      </c>
      <c r="F791">
        <v>0</v>
      </c>
      <c r="H791" t="str">
        <f t="shared" si="12"/>
        <v>INSERT INTO `ciudadcol`(`ciu_cod_dane`, `ciu_nombre`, `ciu_capital_dep`, `ciu_capital_ter`, `ciu_deptocol_id`) VALUES ('68,655','Sabana de Torres',0,0,29);</v>
      </c>
    </row>
    <row r="792" spans="1:8" x14ac:dyDescent="0.25">
      <c r="A792">
        <v>791</v>
      </c>
      <c r="B792" t="s">
        <v>156</v>
      </c>
      <c r="C792">
        <v>8.6340000000000003</v>
      </c>
      <c r="D792">
        <f>VLOOKUP(VLOOKUP(C792,Departamentos_y_municipios_de_C!$A$2:$G$1124,5,0),'Departamentos DANE'!$A$3:$B$35,2,0)</f>
        <v>6</v>
      </c>
      <c r="E792">
        <v>0</v>
      </c>
      <c r="F792">
        <v>0</v>
      </c>
      <c r="H792" t="str">
        <f t="shared" si="12"/>
        <v>INSERT INTO `ciudadcol`(`ciu_cod_dane`, `ciu_nombre`, `ciu_capital_dep`, `ciu_capital_ter`, `ciu_deptocol_id`) VALUES ('8,634','Sabanagrande',0,0,6);</v>
      </c>
    </row>
    <row r="793" spans="1:8" x14ac:dyDescent="0.25">
      <c r="A793">
        <v>792</v>
      </c>
      <c r="B793" t="s">
        <v>92</v>
      </c>
      <c r="C793">
        <v>5.6280000000000001</v>
      </c>
      <c r="D793">
        <f>VLOOKUP(VLOOKUP(C793,Departamentos_y_municipios_de_C!$A$2:$G$1124,5,0),'Departamentos DANE'!$A$3:$B$35,2,0)</f>
        <v>3</v>
      </c>
      <c r="E793">
        <v>0</v>
      </c>
      <c r="F793">
        <v>0</v>
      </c>
      <c r="H793" t="str">
        <f t="shared" si="12"/>
        <v>INSERT INTO `ciudadcol`(`ciu_cod_dane`, `ciu_nombre`, `ciu_capital_dep`, `ciu_capital_ter`, `ciu_deptocol_id`) VALUES ('5,628','Sabanalarga',0,0,3);</v>
      </c>
    </row>
    <row r="794" spans="1:8" x14ac:dyDescent="0.25">
      <c r="A794">
        <v>793</v>
      </c>
      <c r="B794" t="s">
        <v>92</v>
      </c>
      <c r="C794">
        <v>8.6379999999999999</v>
      </c>
      <c r="D794">
        <f>VLOOKUP(VLOOKUP(C794,Departamentos_y_municipios_de_C!$A$2:$G$1124,5,0),'Departamentos DANE'!$A$3:$B$35,2,0)</f>
        <v>6</v>
      </c>
      <c r="E794">
        <v>0</v>
      </c>
      <c r="F794">
        <v>0</v>
      </c>
      <c r="H794" t="str">
        <f t="shared" si="12"/>
        <v>INSERT INTO `ciudadcol`(`ciu_cod_dane`, `ciu_nombre`, `ciu_capital_dep`, `ciu_capital_ter`, `ciu_deptocol_id`) VALUES ('8,638','Sabanalarga',0,0,6);</v>
      </c>
    </row>
    <row r="795" spans="1:8" x14ac:dyDescent="0.25">
      <c r="A795">
        <v>794</v>
      </c>
      <c r="B795" t="s">
        <v>92</v>
      </c>
      <c r="C795">
        <v>85.3</v>
      </c>
      <c r="D795">
        <f>VLOOKUP(VLOOKUP(C795,Departamentos_y_municipios_de_C!$A$2:$G$1124,5,0),'Departamentos DANE'!$A$3:$B$35,2,0)</f>
        <v>12</v>
      </c>
      <c r="E795">
        <v>0</v>
      </c>
      <c r="F795">
        <v>0</v>
      </c>
      <c r="H795" t="str">
        <f t="shared" si="12"/>
        <v>INSERT INTO `ciudadcol`(`ciu_cod_dane`, `ciu_nombre`, `ciu_capital_dep`, `ciu_capital_ter`, `ciu_deptocol_id`) VALUES ('85,3','Sabanalarga',0,0,12);</v>
      </c>
    </row>
    <row r="796" spans="1:8" x14ac:dyDescent="0.25">
      <c r="A796">
        <v>795</v>
      </c>
      <c r="B796" t="s">
        <v>932</v>
      </c>
      <c r="C796">
        <v>47.66</v>
      </c>
      <c r="D796">
        <f>VLOOKUP(VLOOKUP(C796,Departamentos_y_municipios_de_C!$A$2:$G$1124,5,0),'Departamentos DANE'!$A$3:$B$35,2,0)</f>
        <v>22</v>
      </c>
      <c r="E796">
        <v>0</v>
      </c>
      <c r="F796">
        <v>0</v>
      </c>
      <c r="H796" t="str">
        <f t="shared" si="12"/>
        <v>INSERT INTO `ciudadcol`(`ciu_cod_dane`, `ciu_nombre`, `ciu_capital_dep`, `ciu_capital_ter`, `ciu_deptocol_id`) VALUES ('47,66','Sabanas de San Angel',0,0,22);</v>
      </c>
    </row>
    <row r="797" spans="1:8" x14ac:dyDescent="0.25">
      <c r="A797">
        <v>796</v>
      </c>
      <c r="B797" t="s">
        <v>93</v>
      </c>
      <c r="C797">
        <v>5.6310000000000002</v>
      </c>
      <c r="D797">
        <f>VLOOKUP(VLOOKUP(C797,Departamentos_y_municipios_de_C!$A$2:$G$1124,5,0),'Departamentos DANE'!$A$3:$B$35,2,0)</f>
        <v>3</v>
      </c>
      <c r="E797">
        <v>0</v>
      </c>
      <c r="F797">
        <v>0</v>
      </c>
      <c r="H797" t="str">
        <f t="shared" si="12"/>
        <v>INSERT INTO `ciudadcol`(`ciu_cod_dane`, `ciu_nombre`, `ciu_capital_dep`, `ciu_capital_ter`, `ciu_deptocol_id`) VALUES ('5,631','Sabaneta',0,0,3);</v>
      </c>
    </row>
    <row r="798" spans="1:8" x14ac:dyDescent="0.25">
      <c r="A798">
        <v>797</v>
      </c>
      <c r="B798" t="s">
        <v>280</v>
      </c>
      <c r="C798">
        <v>15.632</v>
      </c>
      <c r="D798">
        <f>VLOOKUP(VLOOKUP(C798,Departamentos_y_municipios_de_C!$A$2:$G$1124,5,0),'Departamentos DANE'!$A$3:$B$35,2,0)</f>
        <v>9</v>
      </c>
      <c r="E798">
        <v>0</v>
      </c>
      <c r="F798">
        <v>0</v>
      </c>
      <c r="H798" t="str">
        <f t="shared" si="12"/>
        <v>INSERT INTO `ciudadcol`(`ciu_cod_dane`, `ciu_nombre`, `ciu_capital_dep`, `ciu_capital_ter`, `ciu_deptocol_id`) VALUES ('15,632','Saboyá',0,0,9);</v>
      </c>
    </row>
    <row r="799" spans="1:8" x14ac:dyDescent="0.25">
      <c r="A799">
        <v>798</v>
      </c>
      <c r="B799" t="s">
        <v>878</v>
      </c>
      <c r="C799">
        <v>85.314999999999998</v>
      </c>
      <c r="D799">
        <f>VLOOKUP(VLOOKUP(C799,Departamentos_y_municipios_de_C!$A$2:$G$1124,5,0),'Departamentos DANE'!$A$3:$B$35,2,0)</f>
        <v>12</v>
      </c>
      <c r="E799">
        <v>0</v>
      </c>
      <c r="F799">
        <v>0</v>
      </c>
      <c r="H799" t="str">
        <f t="shared" si="12"/>
        <v>INSERT INTO `ciudadcol`(`ciu_cod_dane`, `ciu_nombre`, `ciu_capital_dep`, `ciu_capital_ter`, `ciu_deptocol_id`) VALUES ('85,315','Sácama',0,0,12);</v>
      </c>
    </row>
    <row r="800" spans="1:8" x14ac:dyDescent="0.25">
      <c r="A800">
        <v>799</v>
      </c>
      <c r="B800" t="s">
        <v>281</v>
      </c>
      <c r="C800">
        <v>15.638</v>
      </c>
      <c r="D800">
        <f>VLOOKUP(VLOOKUP(C800,Departamentos_y_municipios_de_C!$A$2:$G$1124,5,0),'Departamentos DANE'!$A$3:$B$35,2,0)</f>
        <v>9</v>
      </c>
      <c r="E800">
        <v>0</v>
      </c>
      <c r="F800">
        <v>0</v>
      </c>
      <c r="H800" t="str">
        <f t="shared" si="12"/>
        <v>INSERT INTO `ciudadcol`(`ciu_cod_dane`, `ciu_nombre`, `ciu_capital_dep`, `ciu_capital_ter`, `ciu_deptocol_id`) VALUES ('15,638','Sáchica',0,0,9);</v>
      </c>
    </row>
    <row r="801" spans="1:8" x14ac:dyDescent="0.25">
      <c r="A801">
        <v>800</v>
      </c>
      <c r="B801" t="s">
        <v>442</v>
      </c>
      <c r="C801">
        <v>23.66</v>
      </c>
      <c r="D801">
        <f>VLOOKUP(VLOOKUP(C801,Departamentos_y_municipios_de_C!$A$2:$G$1124,5,0),'Departamentos DANE'!$A$3:$B$35,2,0)</f>
        <v>16</v>
      </c>
      <c r="E801">
        <v>0</v>
      </c>
      <c r="F801">
        <v>0</v>
      </c>
      <c r="H801" t="str">
        <f t="shared" si="12"/>
        <v>INSERT INTO `ciudadcol`(`ciu_cod_dane`, `ciu_nombre`, `ciu_capital_dep`, `ciu_capital_ter`, `ciu_deptocol_id`) VALUES ('23,66','Sahagún',0,0,16);</v>
      </c>
    </row>
    <row r="802" spans="1:8" x14ac:dyDescent="0.25">
      <c r="A802">
        <v>801</v>
      </c>
      <c r="B802" t="s">
        <v>608</v>
      </c>
      <c r="C802">
        <v>41.66</v>
      </c>
      <c r="D802">
        <f>VLOOKUP(VLOOKUP(C802,Departamentos_y_municipios_de_C!$A$2:$G$1124,5,0),'Departamentos DANE'!$A$3:$B$35,2,0)</f>
        <v>20</v>
      </c>
      <c r="E802">
        <v>0</v>
      </c>
      <c r="F802">
        <v>0</v>
      </c>
      <c r="H802" t="str">
        <f t="shared" si="12"/>
        <v>INSERT INTO `ciudadcol`(`ciu_cod_dane`, `ciu_nombre`, `ciu_capital_dep`, `ciu_capital_ter`, `ciu_deptocol_id`) VALUES ('41,66','Saladoblanco',0,0,20);</v>
      </c>
    </row>
    <row r="803" spans="1:8" x14ac:dyDescent="0.25">
      <c r="A803">
        <v>802</v>
      </c>
      <c r="B803" t="s">
        <v>343</v>
      </c>
      <c r="C803">
        <v>17.652999999999999</v>
      </c>
      <c r="D803">
        <f>VLOOKUP(VLOOKUP(C803,Departamentos_y_municipios_de_C!$A$2:$G$1124,5,0),'Departamentos DANE'!$A$3:$B$35,2,0)</f>
        <v>10</v>
      </c>
      <c r="E803">
        <v>0</v>
      </c>
      <c r="F803">
        <v>0</v>
      </c>
      <c r="H803" t="str">
        <f t="shared" si="12"/>
        <v>INSERT INTO `ciudadcol`(`ciu_cod_dane`, `ciu_nombre`, `ciu_capital_dep`, `ciu_capital_ter`, `ciu_deptocol_id`) VALUES ('17,653','Salamina',0,0,10);</v>
      </c>
    </row>
    <row r="804" spans="1:8" x14ac:dyDescent="0.25">
      <c r="A804">
        <v>803</v>
      </c>
      <c r="B804" t="s">
        <v>343</v>
      </c>
      <c r="C804">
        <v>47.674999999999997</v>
      </c>
      <c r="D804">
        <f>VLOOKUP(VLOOKUP(C804,Departamentos_y_municipios_de_C!$A$2:$G$1124,5,0),'Departamentos DANE'!$A$3:$B$35,2,0)</f>
        <v>22</v>
      </c>
      <c r="E804">
        <v>0</v>
      </c>
      <c r="F804">
        <v>0</v>
      </c>
      <c r="H804" t="str">
        <f t="shared" si="12"/>
        <v>INSERT INTO `ciudadcol`(`ciu_cod_dane`, `ciu_nombre`, `ciu_capital_dep`, `ciu_capital_ter`, `ciu_deptocol_id`) VALUES ('47,675','Salamina',0,0,22);</v>
      </c>
    </row>
    <row r="805" spans="1:8" x14ac:dyDescent="0.25">
      <c r="A805">
        <v>804</v>
      </c>
      <c r="B805" t="s">
        <v>1008</v>
      </c>
      <c r="C805">
        <v>54.66</v>
      </c>
      <c r="D805">
        <f>VLOOKUP(VLOOKUP(C805,Departamentos_y_municipios_de_C!$A$2:$G$1124,5,0),'Departamentos DANE'!$A$3:$B$35,2,0)</f>
        <v>25</v>
      </c>
      <c r="E805">
        <v>0</v>
      </c>
      <c r="F805">
        <v>0</v>
      </c>
      <c r="H805" t="str">
        <f t="shared" si="12"/>
        <v>INSERT INTO `ciudadcol`(`ciu_cod_dane`, `ciu_nombre`, `ciu_capital_dep`, `ciu_capital_ter`, `ciu_deptocol_id`) VALUES ('54,66','Salazar',0,0,25);</v>
      </c>
    </row>
    <row r="806" spans="1:8" x14ac:dyDescent="0.25">
      <c r="A806">
        <v>805</v>
      </c>
      <c r="B806" t="s">
        <v>858</v>
      </c>
      <c r="C806">
        <v>73.671000000000006</v>
      </c>
      <c r="D806">
        <f>VLOOKUP(VLOOKUP(C806,Departamentos_y_municipios_de_C!$A$2:$G$1124,5,0),'Departamentos DANE'!$A$3:$B$35,2,0)</f>
        <v>31</v>
      </c>
      <c r="E806">
        <v>0</v>
      </c>
      <c r="F806">
        <v>0</v>
      </c>
      <c r="H806" t="str">
        <f t="shared" si="12"/>
        <v>INSERT INTO `ciudadcol`(`ciu_cod_dane`, `ciu_nombre`, `ciu_capital_dep`, `ciu_capital_ter`, `ciu_deptocol_id`) VALUES ('73,671','Saldaña',0,0,31);</v>
      </c>
    </row>
    <row r="807" spans="1:8" x14ac:dyDescent="0.25">
      <c r="A807">
        <v>806</v>
      </c>
      <c r="B807" t="s">
        <v>736</v>
      </c>
      <c r="C807">
        <v>63.69</v>
      </c>
      <c r="D807">
        <f>VLOOKUP(VLOOKUP(C807,Departamentos_y_municipios_de_C!$A$2:$G$1124,5,0),'Departamentos DANE'!$A$3:$B$35,2,0)</f>
        <v>27</v>
      </c>
      <c r="E807">
        <v>0</v>
      </c>
      <c r="F807">
        <v>0</v>
      </c>
      <c r="H807" t="str">
        <f t="shared" si="12"/>
        <v>INSERT INTO `ciudadcol`(`ciu_cod_dane`, `ciu_nombre`, `ciu_capital_dep`, `ciu_capital_ter`, `ciu_deptocol_id`) VALUES ('63,69','Salento',0,0,27);</v>
      </c>
    </row>
    <row r="808" spans="1:8" x14ac:dyDescent="0.25">
      <c r="A808">
        <v>807</v>
      </c>
      <c r="B808" t="s">
        <v>94</v>
      </c>
      <c r="C808">
        <v>5.6420000000000003</v>
      </c>
      <c r="D808">
        <f>VLOOKUP(VLOOKUP(C808,Departamentos_y_municipios_de_C!$A$2:$G$1124,5,0),'Departamentos DANE'!$A$3:$B$35,2,0)</f>
        <v>3</v>
      </c>
      <c r="E808">
        <v>0</v>
      </c>
      <c r="F808">
        <v>0</v>
      </c>
      <c r="H808" t="str">
        <f t="shared" si="12"/>
        <v>INSERT INTO `ciudadcol`(`ciu_cod_dane`, `ciu_nombre`, `ciu_capital_dep`, `ciu_capital_ter`, `ciu_deptocol_id`) VALUES ('5,642','Salgar',0,0,3);</v>
      </c>
    </row>
    <row r="809" spans="1:8" x14ac:dyDescent="0.25">
      <c r="A809">
        <v>808</v>
      </c>
      <c r="B809" t="s">
        <v>282</v>
      </c>
      <c r="C809">
        <v>15.646000000000001</v>
      </c>
      <c r="D809">
        <f>VLOOKUP(VLOOKUP(C809,Departamentos_y_municipios_de_C!$A$2:$G$1124,5,0),'Departamentos DANE'!$A$3:$B$35,2,0)</f>
        <v>9</v>
      </c>
      <c r="E809">
        <v>0</v>
      </c>
      <c r="F809">
        <v>0</v>
      </c>
      <c r="H809" t="str">
        <f t="shared" si="12"/>
        <v>INSERT INTO `ciudadcol`(`ciu_cod_dane`, `ciu_nombre`, `ciu_capital_dep`, `ciu_capital_ter`, `ciu_deptocol_id`) VALUES ('15,646','Samacá',0,0,9);</v>
      </c>
    </row>
    <row r="810" spans="1:8" x14ac:dyDescent="0.25">
      <c r="A810">
        <v>809</v>
      </c>
      <c r="B810" t="s">
        <v>344</v>
      </c>
      <c r="C810">
        <v>17.661999999999999</v>
      </c>
      <c r="D810">
        <f>VLOOKUP(VLOOKUP(C810,Departamentos_y_municipios_de_C!$A$2:$G$1124,5,0),'Departamentos DANE'!$A$3:$B$35,2,0)</f>
        <v>10</v>
      </c>
      <c r="E810">
        <v>0</v>
      </c>
      <c r="F810">
        <v>0</v>
      </c>
      <c r="H810" t="str">
        <f t="shared" si="12"/>
        <v>INSERT INTO `ciudadcol`(`ciu_cod_dane`, `ciu_nombre`, `ciu_capital_dep`, `ciu_capital_ter`, `ciu_deptocol_id`) VALUES ('17,662','Samaná',0,0,10);</v>
      </c>
    </row>
    <row r="811" spans="1:8" x14ac:dyDescent="0.25">
      <c r="A811">
        <v>810</v>
      </c>
      <c r="B811" t="s">
        <v>716</v>
      </c>
      <c r="C811">
        <v>52.677999999999997</v>
      </c>
      <c r="D811">
        <f>VLOOKUP(VLOOKUP(C811,Departamentos_y_municipios_de_C!$A$2:$G$1124,5,0),'Departamentos DANE'!$A$3:$B$35,2,0)</f>
        <v>24</v>
      </c>
      <c r="E811">
        <v>0</v>
      </c>
      <c r="F811">
        <v>0</v>
      </c>
      <c r="H811" t="str">
        <f t="shared" si="12"/>
        <v>INSERT INTO `ciudadcol`(`ciu_cod_dane`, `ciu_nombre`, `ciu_capital_dep`, `ciu_capital_ter`, `ciu_deptocol_id`) VALUES ('52,678','Samaniego',0,0,24);</v>
      </c>
    </row>
    <row r="812" spans="1:8" x14ac:dyDescent="0.25">
      <c r="A812">
        <v>811</v>
      </c>
      <c r="B812" t="s">
        <v>37</v>
      </c>
      <c r="C812">
        <v>70.67</v>
      </c>
      <c r="D812">
        <f>VLOOKUP(VLOOKUP(C812,Departamentos_y_municipios_de_C!$A$2:$G$1124,5,0),'Departamentos DANE'!$A$3:$B$35,2,0)</f>
        <v>30</v>
      </c>
      <c r="E812">
        <v>0</v>
      </c>
      <c r="F812">
        <v>0</v>
      </c>
      <c r="H812" t="str">
        <f t="shared" si="12"/>
        <v>INSERT INTO `ciudadcol`(`ciu_cod_dane`, `ciu_nombre`, `ciu_capital_dep`, `ciu_capital_ter`, `ciu_deptocol_id`) VALUES ('70,67','Sampués',0,0,30);</v>
      </c>
    </row>
    <row r="813" spans="1:8" x14ac:dyDescent="0.25">
      <c r="A813">
        <v>812</v>
      </c>
      <c r="B813" t="s">
        <v>977</v>
      </c>
      <c r="C813">
        <v>41.667999999999999</v>
      </c>
      <c r="D813">
        <f>VLOOKUP(VLOOKUP(C813,Departamentos_y_municipios_de_C!$A$2:$G$1124,5,0),'Departamentos DANE'!$A$3:$B$35,2,0)</f>
        <v>20</v>
      </c>
      <c r="E813">
        <v>0</v>
      </c>
      <c r="F813">
        <v>0</v>
      </c>
      <c r="H813" t="str">
        <f t="shared" si="12"/>
        <v>INSERT INTO `ciudadcol`(`ciu_cod_dane`, `ciu_nombre`, `ciu_capital_dep`, `ciu_capital_ter`, `ciu_deptocol_id`) VALUES ('41,668','San Agustín',0,0,20);</v>
      </c>
    </row>
    <row r="814" spans="1:8" x14ac:dyDescent="0.25">
      <c r="A814">
        <v>813</v>
      </c>
      <c r="B814" t="s">
        <v>420</v>
      </c>
      <c r="C814">
        <v>20.71</v>
      </c>
      <c r="D814">
        <f>VLOOKUP(VLOOKUP(C814,Departamentos_y_municipios_de_C!$A$2:$G$1124,5,0),'Departamentos DANE'!$A$3:$B$35,2,0)</f>
        <v>14</v>
      </c>
      <c r="E814">
        <v>0</v>
      </c>
      <c r="F814">
        <v>0</v>
      </c>
      <c r="H814" t="str">
        <f t="shared" si="12"/>
        <v>INSERT INTO `ciudadcol`(`ciu_cod_dane`, `ciu_nombre`, `ciu_capital_dep`, `ciu_capital_ter`, `ciu_deptocol_id`) VALUES ('20,71','San Alberto',0,0,14);</v>
      </c>
    </row>
    <row r="815" spans="1:8" x14ac:dyDescent="0.25">
      <c r="A815">
        <v>814</v>
      </c>
      <c r="B815" t="s">
        <v>797</v>
      </c>
      <c r="C815">
        <v>68.668999999999997</v>
      </c>
      <c r="D815">
        <f>VLOOKUP(VLOOKUP(C815,Departamentos_y_municipios_de_C!$A$2:$G$1124,5,0),'Departamentos DANE'!$A$3:$B$35,2,0)</f>
        <v>29</v>
      </c>
      <c r="E815">
        <v>0</v>
      </c>
      <c r="F815">
        <v>0</v>
      </c>
      <c r="H815" t="str">
        <f t="shared" si="12"/>
        <v>INSERT INTO `ciudadcol`(`ciu_cod_dane`, `ciu_nombre`, `ciu_capital_dep`, `ciu_capital_ter`, `ciu_deptocol_id`) VALUES ('68,669','San Andrés',0,0,29);</v>
      </c>
    </row>
    <row r="816" spans="1:8" x14ac:dyDescent="0.25">
      <c r="A816">
        <v>815</v>
      </c>
      <c r="B816" t="s">
        <v>797</v>
      </c>
      <c r="C816">
        <v>88.001000000000005</v>
      </c>
      <c r="D816">
        <f>VLOOKUP(VLOOKUP(C816,Departamentos_y_municipios_de_C!$A$2:$G$1124,5,0),'Departamentos DANE'!$A$3:$B$35,2,0)</f>
        <v>5</v>
      </c>
      <c r="E816">
        <v>1</v>
      </c>
      <c r="F816">
        <v>0</v>
      </c>
      <c r="H816" t="str">
        <f t="shared" si="12"/>
        <v>INSERT INTO `ciudadcol`(`ciu_cod_dane`, `ciu_nombre`, `ciu_capital_dep`, `ciu_capital_ter`, `ciu_deptocol_id`) VALUES ('88,001','San Andrés',1,0,5);</v>
      </c>
    </row>
    <row r="817" spans="1:8" x14ac:dyDescent="0.25">
      <c r="A817">
        <v>816</v>
      </c>
      <c r="B817" t="s">
        <v>943</v>
      </c>
      <c r="C817">
        <v>5.6470000000000002</v>
      </c>
      <c r="D817">
        <f>VLOOKUP(VLOOKUP(C817,Departamentos_y_municipios_de_C!$A$2:$G$1124,5,0),'Departamentos DANE'!$A$3:$B$35,2,0)</f>
        <v>3</v>
      </c>
      <c r="E817">
        <v>0</v>
      </c>
      <c r="F817">
        <v>0</v>
      </c>
      <c r="H817" t="str">
        <f t="shared" si="12"/>
        <v>INSERT INTO `ciudadcol`(`ciu_cod_dane`, `ciu_nombre`, `ciu_capital_dep`, `ciu_capital_ter`, `ciu_deptocol_id`) VALUES ('5,647','San Andrés de Cuerquía',0,0,3);</v>
      </c>
    </row>
    <row r="818" spans="1:8" x14ac:dyDescent="0.25">
      <c r="A818">
        <v>817</v>
      </c>
      <c r="B818" t="s">
        <v>155</v>
      </c>
      <c r="C818">
        <v>52.835000000000001</v>
      </c>
      <c r="D818">
        <f>VLOOKUP(VLOOKUP(C818,Departamentos_y_municipios_de_C!$A$2:$G$1124,5,0),'Departamentos DANE'!$A$3:$B$35,2,0)</f>
        <v>24</v>
      </c>
      <c r="E818">
        <v>0</v>
      </c>
      <c r="F818">
        <v>0</v>
      </c>
      <c r="H818" t="str">
        <f t="shared" si="12"/>
        <v>INSERT INTO `ciudadcol`(`ciu_cod_dane`, `ciu_nombre`, `ciu_capital_dep`, `ciu_capital_ter`, `ciu_deptocol_id`) VALUES ('52,835','San Andrés de Tumaco',0,0,24);</v>
      </c>
    </row>
    <row r="819" spans="1:8" x14ac:dyDescent="0.25">
      <c r="A819">
        <v>818</v>
      </c>
      <c r="B819" t="s">
        <v>443</v>
      </c>
      <c r="C819">
        <v>23.67</v>
      </c>
      <c r="D819">
        <f>VLOOKUP(VLOOKUP(C819,Departamentos_y_municipios_de_C!$A$2:$G$1124,5,0),'Departamentos DANE'!$A$3:$B$35,2,0)</f>
        <v>16</v>
      </c>
      <c r="E819">
        <v>0</v>
      </c>
      <c r="F819">
        <v>0</v>
      </c>
      <c r="H819" t="str">
        <f t="shared" si="12"/>
        <v>INSERT INTO `ciudadcol`(`ciu_cod_dane`, `ciu_nombre`, `ciu_capital_dep`, `ciu_capital_ter`, `ciu_deptocol_id`) VALUES ('23,67','San Andrés Sotavento',0,0,16);</v>
      </c>
    </row>
    <row r="820" spans="1:8" x14ac:dyDescent="0.25">
      <c r="A820">
        <v>819</v>
      </c>
      <c r="B820" t="s">
        <v>444</v>
      </c>
      <c r="C820">
        <v>23.672000000000001</v>
      </c>
      <c r="D820">
        <f>VLOOKUP(VLOOKUP(C820,Departamentos_y_municipios_de_C!$A$2:$G$1124,5,0),'Departamentos DANE'!$A$3:$B$35,2,0)</f>
        <v>16</v>
      </c>
      <c r="E820">
        <v>0</v>
      </c>
      <c r="F820">
        <v>0</v>
      </c>
      <c r="H820" t="str">
        <f t="shared" si="12"/>
        <v>INSERT INTO `ciudadcol`(`ciu_cod_dane`, `ciu_nombre`, `ciu_capital_dep`, `ciu_capital_ter`, `ciu_deptocol_id`) VALUES ('23,672','San Antero',0,0,16);</v>
      </c>
    </row>
    <row r="821" spans="1:8" x14ac:dyDescent="0.25">
      <c r="A821">
        <v>820</v>
      </c>
      <c r="B821" t="s">
        <v>993</v>
      </c>
      <c r="C821">
        <v>73.674999999999997</v>
      </c>
      <c r="D821">
        <f>VLOOKUP(VLOOKUP(C821,Departamentos_y_municipios_de_C!$A$2:$G$1124,5,0),'Departamentos DANE'!$A$3:$B$35,2,0)</f>
        <v>31</v>
      </c>
      <c r="E821">
        <v>0</v>
      </c>
      <c r="F821">
        <v>0</v>
      </c>
      <c r="H821" t="str">
        <f t="shared" si="12"/>
        <v>INSERT INTO `ciudadcol`(`ciu_cod_dane`, `ciu_nombre`, `ciu_capital_dep`, `ciu_capital_ter`, `ciu_deptocol_id`) VALUES ('73,675','San Antonio',0,0,31);</v>
      </c>
    </row>
    <row r="822" spans="1:8" x14ac:dyDescent="0.25">
      <c r="A822">
        <v>821</v>
      </c>
      <c r="B822" t="s">
        <v>965</v>
      </c>
      <c r="C822">
        <v>25.645</v>
      </c>
      <c r="D822">
        <f>VLOOKUP(VLOOKUP(C822,Departamentos_y_municipios_de_C!$A$2:$G$1124,5,0),'Departamentos DANE'!$A$3:$B$35,2,0)</f>
        <v>17</v>
      </c>
      <c r="E822">
        <v>0</v>
      </c>
      <c r="F822">
        <v>0</v>
      </c>
      <c r="H822" t="str">
        <f t="shared" si="12"/>
        <v>INSERT INTO `ciudadcol`(`ciu_cod_dane`, `ciu_nombre`, `ciu_capital_dep`, `ciu_capital_ter`, `ciu_deptocol_id`) VALUES ('25,645','San Antonio del Tequendama',0,0,17);</v>
      </c>
    </row>
    <row r="823" spans="1:8" x14ac:dyDescent="0.25">
      <c r="A823">
        <v>822</v>
      </c>
      <c r="B823" t="s">
        <v>994</v>
      </c>
      <c r="C823">
        <v>68.673000000000002</v>
      </c>
      <c r="D823">
        <f>VLOOKUP(VLOOKUP(C823,Departamentos_y_municipios_de_C!$A$2:$G$1124,5,0),'Departamentos DANE'!$A$3:$B$35,2,0)</f>
        <v>29</v>
      </c>
      <c r="E823">
        <v>0</v>
      </c>
      <c r="F823">
        <v>0</v>
      </c>
      <c r="H823" t="str">
        <f t="shared" si="12"/>
        <v>INSERT INTO `ciudadcol`(`ciu_cod_dane`, `ciu_nombre`, `ciu_capital_dep`, `ciu_capital_ter`, `ciu_deptocol_id`) VALUES ('68,673','San Benito',0,0,29);</v>
      </c>
    </row>
    <row r="824" spans="1:8" x14ac:dyDescent="0.25">
      <c r="A824">
        <v>823</v>
      </c>
      <c r="B824" t="s">
        <v>822</v>
      </c>
      <c r="C824">
        <v>70.677999999999997</v>
      </c>
      <c r="D824">
        <f>VLOOKUP(VLOOKUP(C824,Departamentos_y_municipios_de_C!$A$2:$G$1124,5,0),'Departamentos DANE'!$A$3:$B$35,2,0)</f>
        <v>30</v>
      </c>
      <c r="E824">
        <v>0</v>
      </c>
      <c r="F824">
        <v>0</v>
      </c>
      <c r="H824" t="str">
        <f t="shared" si="12"/>
        <v>INSERT INTO `ciudadcol`(`ciu_cod_dane`, `ciu_nombre`, `ciu_capital_dep`, `ciu_capital_ter`, `ciu_deptocol_id`) VALUES ('70,678','San Benito Abad',0,0,30);</v>
      </c>
    </row>
    <row r="825" spans="1:8" x14ac:dyDescent="0.25">
      <c r="A825">
        <v>824</v>
      </c>
      <c r="B825" t="s">
        <v>520</v>
      </c>
      <c r="C825">
        <v>25.649000000000001</v>
      </c>
      <c r="D825">
        <f>VLOOKUP(VLOOKUP(C825,Departamentos_y_municipios_de_C!$A$2:$G$1124,5,0),'Departamentos DANE'!$A$3:$B$35,2,0)</f>
        <v>17</v>
      </c>
      <c r="E825">
        <v>0</v>
      </c>
      <c r="F825">
        <v>0</v>
      </c>
      <c r="H825" t="str">
        <f t="shared" si="12"/>
        <v>INSERT INTO `ciudadcol`(`ciu_cod_dane`, `ciu_nombre`, `ciu_capital_dep`, `ciu_capital_ter`, `ciu_deptocol_id`) VALUES ('25,649','San Bernardo',0,0,17);</v>
      </c>
    </row>
    <row r="826" spans="1:8" x14ac:dyDescent="0.25">
      <c r="A826">
        <v>825</v>
      </c>
      <c r="B826" t="s">
        <v>520</v>
      </c>
      <c r="C826">
        <v>52.685000000000002</v>
      </c>
      <c r="D826">
        <f>VLOOKUP(VLOOKUP(C826,Departamentos_y_municipios_de_C!$A$2:$G$1124,5,0),'Departamentos DANE'!$A$3:$B$35,2,0)</f>
        <v>24</v>
      </c>
      <c r="E826">
        <v>0</v>
      </c>
      <c r="F826">
        <v>0</v>
      </c>
      <c r="H826" t="str">
        <f t="shared" si="12"/>
        <v>INSERT INTO `ciudadcol`(`ciu_cod_dane`, `ciu_nombre`, `ciu_capital_dep`, `ciu_capital_ter`, `ciu_deptocol_id`) VALUES ('52,685','San Bernardo',0,0,24);</v>
      </c>
    </row>
    <row r="827" spans="1:8" x14ac:dyDescent="0.25">
      <c r="A827">
        <v>826</v>
      </c>
      <c r="B827" t="s">
        <v>680</v>
      </c>
      <c r="C827">
        <v>23.675000000000001</v>
      </c>
      <c r="D827">
        <f>VLOOKUP(VLOOKUP(C827,Departamentos_y_municipios_de_C!$A$2:$G$1124,5,0),'Departamentos DANE'!$A$3:$B$35,2,0)</f>
        <v>16</v>
      </c>
      <c r="E827">
        <v>0</v>
      </c>
      <c r="F827">
        <v>0</v>
      </c>
      <c r="H827" t="str">
        <f t="shared" si="12"/>
        <v>INSERT INTO `ciudadcol`(`ciu_cod_dane`, `ciu_nombre`, `ciu_capital_dep`, `ciu_capital_ter`, `ciu_deptocol_id`) VALUES ('23,675','San Bernardo del Viento',0,0,16);</v>
      </c>
    </row>
    <row r="828" spans="1:8" x14ac:dyDescent="0.25">
      <c r="A828">
        <v>827</v>
      </c>
      <c r="B828" t="s">
        <v>1033</v>
      </c>
      <c r="C828">
        <v>54.67</v>
      </c>
      <c r="D828">
        <f>VLOOKUP(VLOOKUP(C828,Departamentos_y_municipios_de_C!$A$2:$G$1124,5,0),'Departamentos DANE'!$A$3:$B$35,2,0)</f>
        <v>25</v>
      </c>
      <c r="E828">
        <v>0</v>
      </c>
      <c r="F828">
        <v>0</v>
      </c>
      <c r="H828" t="str">
        <f t="shared" si="12"/>
        <v>INSERT INTO `ciudadcol`(`ciu_cod_dane`, `ciu_nombre`, `ciu_capital_dep`, `ciu_capital_ter`, `ciu_deptocol_id`) VALUES ('54,67','San Calixto',0,0,25);</v>
      </c>
    </row>
    <row r="829" spans="1:8" x14ac:dyDescent="0.25">
      <c r="A829">
        <v>828</v>
      </c>
      <c r="B829" t="s">
        <v>996</v>
      </c>
      <c r="C829">
        <v>5.649</v>
      </c>
      <c r="D829">
        <f>VLOOKUP(VLOOKUP(C829,Departamentos_y_municipios_de_C!$A$2:$G$1124,5,0),'Departamentos DANE'!$A$3:$B$35,2,0)</f>
        <v>3</v>
      </c>
      <c r="E829">
        <v>0</v>
      </c>
      <c r="F829">
        <v>0</v>
      </c>
      <c r="H829" t="str">
        <f t="shared" si="12"/>
        <v>INSERT INTO `ciudadcol`(`ciu_cod_dane`, `ciu_nombre`, `ciu_capital_dep`, `ciu_capital_ter`, `ciu_deptocol_id`) VALUES ('5,649','San Carlos',0,0,3);</v>
      </c>
    </row>
    <row r="830" spans="1:8" x14ac:dyDescent="0.25">
      <c r="A830">
        <v>829</v>
      </c>
      <c r="B830" t="s">
        <v>996</v>
      </c>
      <c r="C830">
        <v>23.678000000000001</v>
      </c>
      <c r="D830">
        <f>VLOOKUP(VLOOKUP(C830,Departamentos_y_municipios_de_C!$A$2:$G$1124,5,0),'Departamentos DANE'!$A$3:$B$35,2,0)</f>
        <v>16</v>
      </c>
      <c r="E830">
        <v>0</v>
      </c>
      <c r="F830">
        <v>0</v>
      </c>
      <c r="H830" t="str">
        <f t="shared" si="12"/>
        <v>INSERT INTO `ciudadcol`(`ciu_cod_dane`, `ciu_nombre`, `ciu_capital_dep`, `ciu_capital_ter`, `ciu_deptocol_id`) VALUES ('23,678','San Carlos',0,0,16);</v>
      </c>
    </row>
    <row r="831" spans="1:8" x14ac:dyDescent="0.25">
      <c r="A831">
        <v>830</v>
      </c>
      <c r="B831" t="s">
        <v>940</v>
      </c>
      <c r="C831">
        <v>50.68</v>
      </c>
      <c r="D831">
        <f>VLOOKUP(VLOOKUP(C831,Departamentos_y_municipios_de_C!$A$2:$G$1124,5,0),'Departamentos DANE'!$A$3:$B$35,2,0)</f>
        <v>23</v>
      </c>
      <c r="E831">
        <v>0</v>
      </c>
      <c r="F831">
        <v>0</v>
      </c>
      <c r="H831" t="str">
        <f t="shared" si="12"/>
        <v>INSERT INTO `ciudadcol`(`ciu_cod_dane`, `ciu_nombre`, `ciu_capital_dep`, `ciu_capital_ter`, `ciu_deptocol_id`) VALUES ('50,68','San Carlos de Guaroa',0,0,23);</v>
      </c>
    </row>
    <row r="832" spans="1:8" x14ac:dyDescent="0.25">
      <c r="A832">
        <v>831</v>
      </c>
      <c r="B832" t="s">
        <v>521</v>
      </c>
      <c r="C832">
        <v>25.652999999999999</v>
      </c>
      <c r="D832">
        <f>VLOOKUP(VLOOKUP(C832,Departamentos_y_municipios_de_C!$A$2:$G$1124,5,0),'Departamentos DANE'!$A$3:$B$35,2,0)</f>
        <v>17</v>
      </c>
      <c r="E832">
        <v>0</v>
      </c>
      <c r="F832">
        <v>0</v>
      </c>
      <c r="H832" t="str">
        <f t="shared" si="12"/>
        <v>INSERT INTO `ciudadcol`(`ciu_cod_dane`, `ciu_nombre`, `ciu_capital_dep`, `ciu_capital_ter`, `ciu_deptocol_id`) VALUES ('25,653','San Cayetano',0,0,17);</v>
      </c>
    </row>
    <row r="833" spans="1:8" x14ac:dyDescent="0.25">
      <c r="A833">
        <v>832</v>
      </c>
      <c r="B833" t="s">
        <v>521</v>
      </c>
      <c r="C833">
        <v>54.673000000000002</v>
      </c>
      <c r="D833">
        <f>VLOOKUP(VLOOKUP(C833,Departamentos_y_municipios_de_C!$A$2:$G$1124,5,0),'Departamentos DANE'!$A$3:$B$35,2,0)</f>
        <v>25</v>
      </c>
      <c r="E833">
        <v>0</v>
      </c>
      <c r="F833">
        <v>0</v>
      </c>
      <c r="H833" t="str">
        <f t="shared" si="12"/>
        <v>INSERT INTO `ciudadcol`(`ciu_cod_dane`, `ciu_nombre`, `ciu_capital_dep`, `ciu_capital_ter`, `ciu_deptocol_id`) VALUES ('54,673','San Cayetano',0,0,25);</v>
      </c>
    </row>
    <row r="834" spans="1:8" x14ac:dyDescent="0.25">
      <c r="A834">
        <v>833</v>
      </c>
      <c r="B834" t="s">
        <v>481</v>
      </c>
      <c r="C834">
        <v>13.62</v>
      </c>
      <c r="D834">
        <f>VLOOKUP(VLOOKUP(C834,Departamentos_y_municipios_de_C!$A$2:$G$1124,5,0),'Departamentos DANE'!$A$3:$B$35,2,0)</f>
        <v>8</v>
      </c>
      <c r="E834">
        <v>0</v>
      </c>
      <c r="F834">
        <v>0</v>
      </c>
      <c r="H834" t="str">
        <f t="shared" si="12"/>
        <v>INSERT INTO `ciudadcol`(`ciu_cod_dane`, `ciu_nombre`, `ciu_capital_dep`, `ciu_capital_ter`, `ciu_deptocol_id`) VALUES ('13,62','San Cristóbal',0,0,8);</v>
      </c>
    </row>
    <row r="835" spans="1:8" x14ac:dyDescent="0.25">
      <c r="A835">
        <v>834</v>
      </c>
      <c r="B835" t="s">
        <v>421</v>
      </c>
      <c r="C835">
        <v>20.75</v>
      </c>
      <c r="D835">
        <f>VLOOKUP(VLOOKUP(C835,Departamentos_y_municipios_de_C!$A$2:$G$1124,5,0),'Departamentos DANE'!$A$3:$B$35,2,0)</f>
        <v>14</v>
      </c>
      <c r="E835">
        <v>0</v>
      </c>
      <c r="F835">
        <v>0</v>
      </c>
      <c r="H835" t="str">
        <f t="shared" ref="H835:H898" si="13">CONCATENATE("INSERT INTO `ciudadcol`(`ciu_cod_dane`, `ciu_nombre`, `ciu_capital_dep`, `ciu_capital_ter`, `ciu_deptocol_id`) VALUES ('",C835,"','",B835,"',",E835,",",F835,",",D835,");")</f>
        <v>INSERT INTO `ciudadcol`(`ciu_cod_dane`, `ciu_nombre`, `ciu_capital_dep`, `ciu_capital_ter`, `ciu_deptocol_id`) VALUES ('20,75','San Diego',0,0,14);</v>
      </c>
    </row>
    <row r="836" spans="1:8" x14ac:dyDescent="0.25">
      <c r="A836">
        <v>835</v>
      </c>
      <c r="B836" t="s">
        <v>283</v>
      </c>
      <c r="C836">
        <v>15.66</v>
      </c>
      <c r="D836">
        <f>VLOOKUP(VLOOKUP(C836,Departamentos_y_municipios_de_C!$A$2:$G$1124,5,0),'Departamentos DANE'!$A$3:$B$35,2,0)</f>
        <v>9</v>
      </c>
      <c r="E836">
        <v>0</v>
      </c>
      <c r="F836">
        <v>0</v>
      </c>
      <c r="H836" t="str">
        <f t="shared" si="13"/>
        <v>INSERT INTO `ciudadcol`(`ciu_cod_dane`, `ciu_nombre`, `ciu_capital_dep`, `ciu_capital_ter`, `ciu_deptocol_id`) VALUES ('15,66','San Eduardo',0,0,9);</v>
      </c>
    </row>
    <row r="837" spans="1:8" x14ac:dyDescent="0.25">
      <c r="A837">
        <v>836</v>
      </c>
      <c r="B837" t="s">
        <v>189</v>
      </c>
      <c r="C837">
        <v>13.647</v>
      </c>
      <c r="D837">
        <f>VLOOKUP(VLOOKUP(C837,Departamentos_y_municipios_de_C!$A$2:$G$1124,5,0),'Departamentos DANE'!$A$3:$B$35,2,0)</f>
        <v>8</v>
      </c>
      <c r="E837">
        <v>0</v>
      </c>
      <c r="F837">
        <v>0</v>
      </c>
      <c r="H837" t="str">
        <f t="shared" si="13"/>
        <v>INSERT INTO `ciudadcol`(`ciu_cod_dane`, `ciu_nombre`, `ciu_capital_dep`, `ciu_capital_ter`, `ciu_deptocol_id`) VALUES ('13,647','San Estanislao',0,0,8);</v>
      </c>
    </row>
    <row r="838" spans="1:8" x14ac:dyDescent="0.25">
      <c r="A838">
        <v>837</v>
      </c>
      <c r="B838" t="s">
        <v>900</v>
      </c>
      <c r="C838">
        <v>94.882999999999996</v>
      </c>
      <c r="D838">
        <f>VLOOKUP(VLOOKUP(C838,Departamentos_y_municipios_de_C!$A$2:$G$1124,5,0),'Departamentos DANE'!$A$3:$B$35,2,0)</f>
        <v>18</v>
      </c>
      <c r="E838">
        <v>0</v>
      </c>
      <c r="F838">
        <v>0</v>
      </c>
      <c r="H838" t="str">
        <f t="shared" si="13"/>
        <v>INSERT INTO `ciudadcol`(`ciu_cod_dane`, `ciu_nombre`, `ciu_capital_dep`, `ciu_capital_ter`, `ciu_deptocol_id`) VALUES ('94,883','San Felipe',0,0,18);</v>
      </c>
    </row>
    <row r="839" spans="1:8" x14ac:dyDescent="0.25">
      <c r="A839">
        <v>838</v>
      </c>
      <c r="B839" t="s">
        <v>190</v>
      </c>
      <c r="C839">
        <v>13.65</v>
      </c>
      <c r="D839">
        <f>VLOOKUP(VLOOKUP(C839,Departamentos_y_municipios_de_C!$A$2:$G$1124,5,0),'Departamentos DANE'!$A$3:$B$35,2,0)</f>
        <v>8</v>
      </c>
      <c r="E839">
        <v>0</v>
      </c>
      <c r="F839">
        <v>0</v>
      </c>
      <c r="H839" t="str">
        <f t="shared" si="13"/>
        <v>INSERT INTO `ciudadcol`(`ciu_cod_dane`, `ciu_nombre`, `ciu_capital_dep`, `ciu_capital_ter`, `ciu_deptocol_id`) VALUES ('13,65','San Fernando',0,0,8);</v>
      </c>
    </row>
    <row r="840" spans="1:8" x14ac:dyDescent="0.25">
      <c r="A840">
        <v>839</v>
      </c>
      <c r="B840" t="s">
        <v>99</v>
      </c>
      <c r="C840">
        <v>5.6520000000000001</v>
      </c>
      <c r="D840">
        <f>VLOOKUP(VLOOKUP(C840,Departamentos_y_municipios_de_C!$A$2:$G$1124,5,0),'Departamentos DANE'!$A$3:$B$35,2,0)</f>
        <v>3</v>
      </c>
      <c r="E840">
        <v>0</v>
      </c>
      <c r="F840">
        <v>0</v>
      </c>
      <c r="H840" t="str">
        <f t="shared" si="13"/>
        <v>INSERT INTO `ciudadcol`(`ciu_cod_dane`, `ciu_nombre`, `ciu_capital_dep`, `ciu_capital_ter`, `ciu_deptocol_id`) VALUES ('5,652','San Francisco',0,0,3);</v>
      </c>
    </row>
    <row r="841" spans="1:8" x14ac:dyDescent="0.25">
      <c r="A841">
        <v>840</v>
      </c>
      <c r="B841" t="s">
        <v>99</v>
      </c>
      <c r="C841">
        <v>25.658000000000001</v>
      </c>
      <c r="D841">
        <f>VLOOKUP(VLOOKUP(C841,Departamentos_y_municipios_de_C!$A$2:$G$1124,5,0),'Departamentos DANE'!$A$3:$B$35,2,0)</f>
        <v>17</v>
      </c>
      <c r="E841">
        <v>0</v>
      </c>
      <c r="F841">
        <v>0</v>
      </c>
      <c r="H841" t="str">
        <f t="shared" si="13"/>
        <v>INSERT INTO `ciudadcol`(`ciu_cod_dane`, `ciu_nombre`, `ciu_capital_dep`, `ciu_capital_ter`, `ciu_deptocol_id`) VALUES ('25,658','San Francisco',0,0,17);</v>
      </c>
    </row>
    <row r="842" spans="1:8" x14ac:dyDescent="0.25">
      <c r="A842">
        <v>841</v>
      </c>
      <c r="B842" t="s">
        <v>99</v>
      </c>
      <c r="C842">
        <v>86.754999999999995</v>
      </c>
      <c r="D842">
        <f>VLOOKUP(VLOOKUP(C842,Departamentos_y_municipios_de_C!$A$2:$G$1124,5,0),'Departamentos DANE'!$A$3:$B$35,2,0)</f>
        <v>26</v>
      </c>
      <c r="E842">
        <v>0</v>
      </c>
      <c r="F842">
        <v>0</v>
      </c>
      <c r="H842" t="str">
        <f t="shared" si="13"/>
        <v>INSERT INTO `ciudadcol`(`ciu_cod_dane`, `ciu_nombre`, `ciu_capital_dep`, `ciu_capital_ter`, `ciu_deptocol_id`) VALUES ('86,755','San Francisco',0,0,26);</v>
      </c>
    </row>
    <row r="843" spans="1:8" x14ac:dyDescent="0.25">
      <c r="A843">
        <v>842</v>
      </c>
      <c r="B843" t="s">
        <v>798</v>
      </c>
      <c r="C843">
        <v>68.679000000000002</v>
      </c>
      <c r="D843">
        <f>VLOOKUP(VLOOKUP(C843,Departamentos_y_municipios_de_C!$A$2:$G$1124,5,0),'Departamentos DANE'!$A$3:$B$35,2,0)</f>
        <v>29</v>
      </c>
      <c r="E843">
        <v>0</v>
      </c>
      <c r="F843">
        <v>0</v>
      </c>
      <c r="H843" t="str">
        <f t="shared" si="13"/>
        <v>INSERT INTO `ciudadcol`(`ciu_cod_dane`, `ciu_nombre`, `ciu_capital_dep`, `ciu_capital_ter`, `ciu_deptocol_id`) VALUES ('68,679','San Gil',0,0,29);</v>
      </c>
    </row>
    <row r="844" spans="1:8" x14ac:dyDescent="0.25">
      <c r="A844">
        <v>843</v>
      </c>
      <c r="B844" t="s">
        <v>999</v>
      </c>
      <c r="C844">
        <v>13.654</v>
      </c>
      <c r="D844">
        <f>VLOOKUP(VLOOKUP(C844,Departamentos_y_municipios_de_C!$A$2:$G$1124,5,0),'Departamentos DANE'!$A$3:$B$35,2,0)</f>
        <v>8</v>
      </c>
      <c r="E844">
        <v>0</v>
      </c>
      <c r="F844">
        <v>0</v>
      </c>
      <c r="H844" t="str">
        <f t="shared" si="13"/>
        <v>INSERT INTO `ciudadcol`(`ciu_cod_dane`, `ciu_nombre`, `ciu_capital_dep`, `ciu_capital_ter`, `ciu_deptocol_id`) VALUES ('13,654','San Jacinto',0,0,8);</v>
      </c>
    </row>
    <row r="845" spans="1:8" x14ac:dyDescent="0.25">
      <c r="A845">
        <v>844</v>
      </c>
      <c r="B845" t="s">
        <v>976</v>
      </c>
      <c r="C845">
        <v>13.654999999999999</v>
      </c>
      <c r="D845">
        <f>VLOOKUP(VLOOKUP(C845,Departamentos_y_municipios_de_C!$A$2:$G$1124,5,0),'Departamentos DANE'!$A$3:$B$35,2,0)</f>
        <v>8</v>
      </c>
      <c r="E845">
        <v>0</v>
      </c>
      <c r="F845">
        <v>0</v>
      </c>
      <c r="H845" t="str">
        <f t="shared" si="13"/>
        <v>INSERT INTO `ciudadcol`(`ciu_cod_dane`, `ciu_nombre`, `ciu_capital_dep`, `ciu_capital_ter`, `ciu_deptocol_id`) VALUES ('13,655','San Jacinto del Cauca',0,0,8);</v>
      </c>
    </row>
    <row r="846" spans="1:8" x14ac:dyDescent="0.25">
      <c r="A846">
        <v>845</v>
      </c>
      <c r="B846" t="s">
        <v>100</v>
      </c>
      <c r="C846">
        <v>5.6559999999999997</v>
      </c>
      <c r="D846">
        <f>VLOOKUP(VLOOKUP(C846,Departamentos_y_municipios_de_C!$A$2:$G$1124,5,0),'Departamentos DANE'!$A$3:$B$35,2,0)</f>
        <v>3</v>
      </c>
      <c r="E846">
        <v>0</v>
      </c>
      <c r="F846">
        <v>0</v>
      </c>
      <c r="H846" t="str">
        <f t="shared" si="13"/>
        <v>INSERT INTO `ciudadcol`(`ciu_cod_dane`, `ciu_nombre`, `ciu_capital_dep`, `ciu_capital_ter`, `ciu_deptocol_id`) VALUES ('5,656','San Jerónimo',0,0,3);</v>
      </c>
    </row>
    <row r="847" spans="1:8" x14ac:dyDescent="0.25">
      <c r="A847">
        <v>846</v>
      </c>
      <c r="B847" t="s">
        <v>799</v>
      </c>
      <c r="C847">
        <v>68.682000000000002</v>
      </c>
      <c r="D847">
        <f>VLOOKUP(VLOOKUP(C847,Departamentos_y_municipios_de_C!$A$2:$G$1124,5,0),'Departamentos DANE'!$A$3:$B$35,2,0)</f>
        <v>29</v>
      </c>
      <c r="E847">
        <v>0</v>
      </c>
      <c r="F847">
        <v>0</v>
      </c>
      <c r="H847" t="str">
        <f t="shared" si="13"/>
        <v>INSERT INTO `ciudadcol`(`ciu_cod_dane`, `ciu_nombre`, `ciu_capital_dep`, `ciu_capital_ter`, `ciu_deptocol_id`) VALUES ('68,682','San Joaquín',0,0,29);</v>
      </c>
    </row>
    <row r="848" spans="1:8" x14ac:dyDescent="0.25">
      <c r="A848">
        <v>847</v>
      </c>
      <c r="B848" t="s">
        <v>345</v>
      </c>
      <c r="C848">
        <v>17.664999999999999</v>
      </c>
      <c r="D848">
        <f>VLOOKUP(VLOOKUP(C848,Departamentos_y_municipios_de_C!$A$2:$G$1124,5,0),'Departamentos DANE'!$A$3:$B$35,2,0)</f>
        <v>10</v>
      </c>
      <c r="E848">
        <v>0</v>
      </c>
      <c r="F848">
        <v>0</v>
      </c>
      <c r="H848" t="str">
        <f t="shared" si="13"/>
        <v>INSERT INTO `ciudadcol`(`ciu_cod_dane`, `ciu_nombre`, `ciu_capital_dep`, `ciu_capital_ter`, `ciu_deptocol_id`) VALUES ('17,665','San José',0,0,10);</v>
      </c>
    </row>
    <row r="849" spans="1:8" x14ac:dyDescent="0.25">
      <c r="A849">
        <v>848</v>
      </c>
      <c r="B849" t="s">
        <v>972</v>
      </c>
      <c r="C849">
        <v>5.6580000000000004</v>
      </c>
      <c r="D849">
        <f>VLOOKUP(VLOOKUP(C849,Departamentos_y_municipios_de_C!$A$2:$G$1124,5,0),'Departamentos DANE'!$A$3:$B$35,2,0)</f>
        <v>3</v>
      </c>
      <c r="E849">
        <v>0</v>
      </c>
      <c r="F849">
        <v>0</v>
      </c>
      <c r="H849" t="str">
        <f t="shared" si="13"/>
        <v>INSERT INTO `ciudadcol`(`ciu_cod_dane`, `ciu_nombre`, `ciu_capital_dep`, `ciu_capital_ter`, `ciu_deptocol_id`) VALUES ('5,658','San José de La Montaña',0,0,3);</v>
      </c>
    </row>
    <row r="850" spans="1:8" x14ac:dyDescent="0.25">
      <c r="A850">
        <v>849</v>
      </c>
      <c r="B850" t="s">
        <v>946</v>
      </c>
      <c r="C850">
        <v>68.683999999999997</v>
      </c>
      <c r="D850">
        <f>VLOOKUP(VLOOKUP(C850,Departamentos_y_municipios_de_C!$A$2:$G$1124,5,0),'Departamentos DANE'!$A$3:$B$35,2,0)</f>
        <v>29</v>
      </c>
      <c r="E850">
        <v>0</v>
      </c>
      <c r="F850">
        <v>0</v>
      </c>
      <c r="H850" t="str">
        <f t="shared" si="13"/>
        <v>INSERT INTO `ciudadcol`(`ciu_cod_dane`, `ciu_nombre`, `ciu_capital_dep`, `ciu_capital_ter`, `ciu_deptocol_id`) VALUES ('68,684','San José de Miranda',0,0,29);</v>
      </c>
    </row>
    <row r="851" spans="1:8" x14ac:dyDescent="0.25">
      <c r="A851">
        <v>850</v>
      </c>
      <c r="B851" t="s">
        <v>979</v>
      </c>
      <c r="C851">
        <v>15.664</v>
      </c>
      <c r="D851">
        <f>VLOOKUP(VLOOKUP(C851,Departamentos_y_municipios_de_C!$A$2:$G$1124,5,0),'Departamentos DANE'!$A$3:$B$35,2,0)</f>
        <v>9</v>
      </c>
      <c r="E851">
        <v>0</v>
      </c>
      <c r="F851">
        <v>0</v>
      </c>
      <c r="H851" t="str">
        <f t="shared" si="13"/>
        <v>INSERT INTO `ciudadcol`(`ciu_cod_dane`, `ciu_nombre`, `ciu_capital_dep`, `ciu_capital_ter`, `ciu_deptocol_id`) VALUES ('15,664','San José de Pare',0,0,9);</v>
      </c>
    </row>
    <row r="852" spans="1:8" x14ac:dyDescent="0.25">
      <c r="A852">
        <v>851</v>
      </c>
      <c r="B852" t="s">
        <v>968</v>
      </c>
      <c r="C852">
        <v>23.681999999999999</v>
      </c>
      <c r="D852">
        <f>VLOOKUP(VLOOKUP(C852,Departamentos_y_municipios_de_C!$A$2:$G$1124,5,0),'Departamentos DANE'!$A$3:$B$35,2,0)</f>
        <v>16</v>
      </c>
      <c r="E852">
        <v>0</v>
      </c>
      <c r="F852">
        <v>0</v>
      </c>
      <c r="H852" t="str">
        <f t="shared" si="13"/>
        <v>INSERT INTO `ciudadcol`(`ciu_cod_dane`, `ciu_nombre`, `ciu_capital_dep`, `ciu_capital_ter`, `ciu_deptocol_id`) VALUES ('23,682','San José de Uré',0,0,16);</v>
      </c>
    </row>
    <row r="853" spans="1:8" x14ac:dyDescent="0.25">
      <c r="A853">
        <v>852</v>
      </c>
      <c r="B853" t="s">
        <v>915</v>
      </c>
      <c r="C853">
        <v>18.61</v>
      </c>
      <c r="D853">
        <f>VLOOKUP(VLOOKUP(C853,Departamentos_y_municipios_de_C!$A$2:$G$1124,5,0),'Departamentos DANE'!$A$3:$B$35,2,0)</f>
        <v>11</v>
      </c>
      <c r="E853">
        <v>0</v>
      </c>
      <c r="F853">
        <v>0</v>
      </c>
      <c r="H853" t="str">
        <f t="shared" si="13"/>
        <v>INSERT INTO `ciudadcol`(`ciu_cod_dane`, `ciu_nombre`, `ciu_capital_dep`, `ciu_capital_ter`, `ciu_deptocol_id`) VALUES ('18,61','San José del Fragua',0,0,11);</v>
      </c>
    </row>
    <row r="854" spans="1:8" x14ac:dyDescent="0.25">
      <c r="A854">
        <v>853</v>
      </c>
      <c r="B854" t="s">
        <v>936</v>
      </c>
      <c r="C854">
        <v>95.001000000000005</v>
      </c>
      <c r="D854">
        <f>VLOOKUP(VLOOKUP(C854,Departamentos_y_municipios_de_C!$A$2:$G$1124,5,0),'Departamentos DANE'!$A$3:$B$35,2,0)</f>
        <v>19</v>
      </c>
      <c r="E854">
        <v>1</v>
      </c>
      <c r="F854">
        <v>0</v>
      </c>
      <c r="H854" t="str">
        <f t="shared" si="13"/>
        <v>INSERT INTO `ciudadcol`(`ciu_cod_dane`, `ciu_nombre`, `ciu_capital_dep`, `ciu_capital_ter`, `ciu_deptocol_id`) VALUES ('95,001','San José del Guaviare',1,0,19);</v>
      </c>
    </row>
    <row r="855" spans="1:8" x14ac:dyDescent="0.25">
      <c r="A855">
        <v>854</v>
      </c>
      <c r="B855" t="s">
        <v>974</v>
      </c>
      <c r="C855">
        <v>27.66</v>
      </c>
      <c r="D855">
        <f>VLOOKUP(VLOOKUP(C855,Departamentos_y_municipios_de_C!$A$2:$G$1124,5,0),'Departamentos DANE'!$A$3:$B$35,2,0)</f>
        <v>15</v>
      </c>
      <c r="E855">
        <v>0</v>
      </c>
      <c r="F855">
        <v>0</v>
      </c>
      <c r="H855" t="str">
        <f t="shared" si="13"/>
        <v>INSERT INTO `ciudadcol`(`ciu_cod_dane`, `ciu_nombre`, `ciu_capital_dep`, `ciu_capital_ter`, `ciu_deptocol_id`) VALUES ('27,66','San José del Palmar',0,0,15);</v>
      </c>
    </row>
    <row r="856" spans="1:8" x14ac:dyDescent="0.25">
      <c r="A856">
        <v>855</v>
      </c>
      <c r="B856" t="s">
        <v>971</v>
      </c>
      <c r="C856">
        <v>50.683</v>
      </c>
      <c r="D856">
        <f>VLOOKUP(VLOOKUP(C856,Departamentos_y_municipios_de_C!$A$2:$G$1124,5,0),'Departamentos DANE'!$A$3:$B$35,2,0)</f>
        <v>23</v>
      </c>
      <c r="E856">
        <v>0</v>
      </c>
      <c r="F856">
        <v>0</v>
      </c>
      <c r="H856" t="str">
        <f t="shared" si="13"/>
        <v>INSERT INTO `ciudadcol`(`ciu_cod_dane`, `ciu_nombre`, `ciu_capital_dep`, `ciu_capital_ter`, `ciu_deptocol_id`) VALUES ('50,683','San Juan de Arama',0,0,23);</v>
      </c>
    </row>
    <row r="857" spans="1:8" x14ac:dyDescent="0.25">
      <c r="A857">
        <v>856</v>
      </c>
      <c r="B857" t="s">
        <v>959</v>
      </c>
      <c r="C857">
        <v>70.701999999999998</v>
      </c>
      <c r="D857">
        <f>VLOOKUP(VLOOKUP(C857,Departamentos_y_municipios_de_C!$A$2:$G$1124,5,0),'Departamentos DANE'!$A$3:$B$35,2,0)</f>
        <v>30</v>
      </c>
      <c r="E857">
        <v>0</v>
      </c>
      <c r="F857">
        <v>0</v>
      </c>
      <c r="H857" t="str">
        <f t="shared" si="13"/>
        <v>INSERT INTO `ciudadcol`(`ciu_cod_dane`, `ciu_nombre`, `ciu_capital_dep`, `ciu_capital_ter`, `ciu_deptocol_id`) VALUES ('70,702','San Juan de Betulia',0,0,30);</v>
      </c>
    </row>
    <row r="858" spans="1:8" x14ac:dyDescent="0.25">
      <c r="A858">
        <v>857</v>
      </c>
      <c r="B858" t="s">
        <v>918</v>
      </c>
      <c r="C858">
        <v>25.661999999999999</v>
      </c>
      <c r="D858">
        <f>VLOOKUP(VLOOKUP(C858,Departamentos_y_municipios_de_C!$A$2:$G$1124,5,0),'Departamentos DANE'!$A$3:$B$35,2,0)</f>
        <v>17</v>
      </c>
      <c r="E858">
        <v>0</v>
      </c>
      <c r="F858">
        <v>0</v>
      </c>
      <c r="H858" t="str">
        <f t="shared" si="13"/>
        <v>INSERT INTO `ciudadcol`(`ciu_cod_dane`, `ciu_nombre`, `ciu_capital_dep`, `ciu_capital_ter`, `ciu_deptocol_id`) VALUES ('25,662','San Juan de Río Seco',0,0,17);</v>
      </c>
    </row>
    <row r="859" spans="1:8" x14ac:dyDescent="0.25">
      <c r="A859">
        <v>858</v>
      </c>
      <c r="B859" t="s">
        <v>985</v>
      </c>
      <c r="C859">
        <v>5.6589999999999998</v>
      </c>
      <c r="D859">
        <f>VLOOKUP(VLOOKUP(C859,Departamentos_y_municipios_de_C!$A$2:$G$1124,5,0),'Departamentos DANE'!$A$3:$B$35,2,0)</f>
        <v>3</v>
      </c>
      <c r="E859">
        <v>0</v>
      </c>
      <c r="F859">
        <v>0</v>
      </c>
      <c r="H859" t="str">
        <f t="shared" si="13"/>
        <v>INSERT INTO `ciudadcol`(`ciu_cod_dane`, `ciu_nombre`, `ciu_capital_dep`, `ciu_capital_ter`, `ciu_deptocol_id`) VALUES ('5,659','San Juan de Urabá',0,0,3);</v>
      </c>
    </row>
    <row r="860" spans="1:8" x14ac:dyDescent="0.25">
      <c r="A860">
        <v>859</v>
      </c>
      <c r="B860" t="s">
        <v>986</v>
      </c>
      <c r="C860">
        <v>44.65</v>
      </c>
      <c r="D860">
        <f>VLOOKUP(VLOOKUP(C860,Departamentos_y_municipios_de_C!$A$2:$G$1124,5,0),'Departamentos DANE'!$A$3:$B$35,2,0)</f>
        <v>21</v>
      </c>
      <c r="E860">
        <v>0</v>
      </c>
      <c r="F860">
        <v>0</v>
      </c>
      <c r="H860" t="str">
        <f t="shared" si="13"/>
        <v>INSERT INTO `ciudadcol`(`ciu_cod_dane`, `ciu_nombre`, `ciu_capital_dep`, `ciu_capital_ter`, `ciu_deptocol_id`) VALUES ('44,65','San Juan del Cesar',0,0,21);</v>
      </c>
    </row>
    <row r="861" spans="1:8" x14ac:dyDescent="0.25">
      <c r="A861">
        <v>860</v>
      </c>
      <c r="B861" t="s">
        <v>192</v>
      </c>
      <c r="C861">
        <v>13.657</v>
      </c>
      <c r="D861">
        <f>VLOOKUP(VLOOKUP(C861,Departamentos_y_municipios_de_C!$A$2:$G$1124,5,0),'Departamentos DANE'!$A$3:$B$35,2,0)</f>
        <v>8</v>
      </c>
      <c r="E861">
        <v>0</v>
      </c>
      <c r="F861">
        <v>0</v>
      </c>
      <c r="H861" t="str">
        <f t="shared" si="13"/>
        <v>INSERT INTO `ciudadcol`(`ciu_cod_dane`, `ciu_nombre`, `ciu_capital_dep`, `ciu_capital_ter`, `ciu_deptocol_id`) VALUES ('13,657','San Juan Nepomuceno',0,0,8);</v>
      </c>
    </row>
    <row r="862" spans="1:8" x14ac:dyDescent="0.25">
      <c r="A862">
        <v>861</v>
      </c>
      <c r="B862" t="s">
        <v>672</v>
      </c>
      <c r="C862">
        <v>50.686</v>
      </c>
      <c r="D862">
        <f>VLOOKUP(VLOOKUP(C862,Departamentos_y_municipios_de_C!$A$2:$G$1124,5,0),'Departamentos DANE'!$A$3:$B$35,2,0)</f>
        <v>23</v>
      </c>
      <c r="E862">
        <v>0</v>
      </c>
      <c r="F862">
        <v>0</v>
      </c>
      <c r="H862" t="str">
        <f t="shared" si="13"/>
        <v>INSERT INTO `ciudadcol`(`ciu_cod_dane`, `ciu_nombre`, `ciu_capital_dep`, `ciu_capital_ter`, `ciu_deptocol_id`) VALUES ('50,686','San Juanito',0,0,23);</v>
      </c>
    </row>
    <row r="863" spans="1:8" x14ac:dyDescent="0.25">
      <c r="A863">
        <v>862</v>
      </c>
      <c r="B863" t="s">
        <v>718</v>
      </c>
      <c r="C863">
        <v>52.686999999999998</v>
      </c>
      <c r="D863">
        <f>VLOOKUP(VLOOKUP(C863,Departamentos_y_municipios_de_C!$A$2:$G$1124,5,0),'Departamentos DANE'!$A$3:$B$35,2,0)</f>
        <v>24</v>
      </c>
      <c r="E863">
        <v>0</v>
      </c>
      <c r="F863">
        <v>0</v>
      </c>
      <c r="H863" t="str">
        <f t="shared" si="13"/>
        <v>INSERT INTO `ciudadcol`(`ciu_cod_dane`, `ciu_nombre`, `ciu_capital_dep`, `ciu_capital_ter`, `ciu_deptocol_id`) VALUES ('52,687','San Lorenzo',0,0,24);</v>
      </c>
    </row>
    <row r="864" spans="1:8" x14ac:dyDescent="0.25">
      <c r="A864">
        <v>863</v>
      </c>
      <c r="B864" t="s">
        <v>106</v>
      </c>
      <c r="C864">
        <v>5.66</v>
      </c>
      <c r="D864">
        <f>VLOOKUP(VLOOKUP(C864,Departamentos_y_municipios_de_C!$A$2:$G$1124,5,0),'Departamentos DANE'!$A$3:$B$35,2,0)</f>
        <v>3</v>
      </c>
      <c r="E864">
        <v>0</v>
      </c>
      <c r="F864">
        <v>0</v>
      </c>
      <c r="H864" t="str">
        <f t="shared" si="13"/>
        <v>INSERT INTO `ciudadcol`(`ciu_cod_dane`, `ciu_nombre`, `ciu_capital_dep`, `ciu_capital_ter`, `ciu_deptocol_id`) VALUES ('5,66','San Luis',0,0,3);</v>
      </c>
    </row>
    <row r="865" spans="1:8" x14ac:dyDescent="0.25">
      <c r="A865">
        <v>864</v>
      </c>
      <c r="B865" t="s">
        <v>106</v>
      </c>
      <c r="C865">
        <v>73.677999999999997</v>
      </c>
      <c r="D865">
        <f>VLOOKUP(VLOOKUP(C865,Departamentos_y_municipios_de_C!$A$2:$G$1124,5,0),'Departamentos DANE'!$A$3:$B$35,2,0)</f>
        <v>31</v>
      </c>
      <c r="E865">
        <v>0</v>
      </c>
      <c r="F865">
        <v>0</v>
      </c>
      <c r="H865" t="str">
        <f t="shared" si="13"/>
        <v>INSERT INTO `ciudadcol`(`ciu_cod_dane`, `ciu_nombre`, `ciu_capital_dep`, `ciu_capital_ter`, `ciu_deptocol_id`) VALUES ('73,678','San Luis',0,0,31);</v>
      </c>
    </row>
    <row r="866" spans="1:8" x14ac:dyDescent="0.25">
      <c r="A866">
        <v>865</v>
      </c>
      <c r="B866" t="s">
        <v>921</v>
      </c>
      <c r="C866">
        <v>15.667</v>
      </c>
      <c r="D866">
        <f>VLOOKUP(VLOOKUP(C866,Departamentos_y_municipios_de_C!$A$2:$G$1124,5,0),'Departamentos DANE'!$A$3:$B$35,2,0)</f>
        <v>9</v>
      </c>
      <c r="E866">
        <v>0</v>
      </c>
      <c r="F866">
        <v>0</v>
      </c>
      <c r="H866" t="str">
        <f t="shared" si="13"/>
        <v>INSERT INTO `ciudadcol`(`ciu_cod_dane`, `ciu_nombre`, `ciu_capital_dep`, `ciu_capital_ter`, `ciu_deptocol_id`) VALUES ('15,667','San Luis de Gaceno',0,0,9);</v>
      </c>
    </row>
    <row r="867" spans="1:8" x14ac:dyDescent="0.25">
      <c r="A867">
        <v>866</v>
      </c>
      <c r="B867" t="s">
        <v>921</v>
      </c>
      <c r="C867">
        <v>85.325000000000003</v>
      </c>
      <c r="D867">
        <f>VLOOKUP(VLOOKUP(C867,Departamentos_y_municipios_de_C!$A$2:$G$1124,5,0),'Departamentos DANE'!$A$3:$B$35,2,0)</f>
        <v>12</v>
      </c>
      <c r="E867">
        <v>0</v>
      </c>
      <c r="F867">
        <v>0</v>
      </c>
      <c r="H867" t="str">
        <f t="shared" si="13"/>
        <v>INSERT INTO `ciudadcol`(`ciu_cod_dane`, `ciu_nombre`, `ciu_capital_dep`, `ciu_capital_ter`, `ciu_deptocol_id`) VALUES ('85,325','San Luis de Gaceno',0,0,12);</v>
      </c>
    </row>
    <row r="868" spans="1:8" x14ac:dyDescent="0.25">
      <c r="A868">
        <v>867</v>
      </c>
      <c r="B868" t="s">
        <v>956</v>
      </c>
      <c r="C868">
        <v>70.742000000000004</v>
      </c>
      <c r="D868">
        <f>VLOOKUP(VLOOKUP(C868,Departamentos_y_municipios_de_C!$A$2:$G$1124,5,0),'Departamentos DANE'!$A$3:$B$35,2,0)</f>
        <v>30</v>
      </c>
      <c r="E868">
        <v>0</v>
      </c>
      <c r="F868">
        <v>0</v>
      </c>
      <c r="H868" t="str">
        <f t="shared" si="13"/>
        <v>INSERT INTO `ciudadcol`(`ciu_cod_dane`, `ciu_nombre`, `ciu_capital_dep`, `ciu_capital_ter`, `ciu_deptocol_id`) VALUES ('70,742','San Luis de Sincé',0,0,30);</v>
      </c>
    </row>
    <row r="869" spans="1:8" x14ac:dyDescent="0.25">
      <c r="A869">
        <v>868</v>
      </c>
      <c r="B869" t="s">
        <v>823</v>
      </c>
      <c r="C869">
        <v>70.707999999999998</v>
      </c>
      <c r="D869">
        <f>VLOOKUP(VLOOKUP(C869,Departamentos_y_municipios_de_C!$A$2:$G$1124,5,0),'Departamentos DANE'!$A$3:$B$35,2,0)</f>
        <v>30</v>
      </c>
      <c r="E869">
        <v>0</v>
      </c>
      <c r="F869">
        <v>0</v>
      </c>
      <c r="H869" t="str">
        <f t="shared" si="13"/>
        <v>INSERT INTO `ciudadcol`(`ciu_cod_dane`, `ciu_nombre`, `ciu_capital_dep`, `ciu_capital_ter`, `ciu_deptocol_id`) VALUES ('70,708','San Marcos',0,0,30);</v>
      </c>
    </row>
    <row r="870" spans="1:8" x14ac:dyDescent="0.25">
      <c r="A870">
        <v>869</v>
      </c>
      <c r="B870" t="s">
        <v>422</v>
      </c>
      <c r="C870">
        <v>20.77</v>
      </c>
      <c r="D870">
        <f>VLOOKUP(VLOOKUP(C870,Departamentos_y_municipios_de_C!$A$2:$G$1124,5,0),'Departamentos DANE'!$A$3:$B$35,2,0)</f>
        <v>14</v>
      </c>
      <c r="E870">
        <v>0</v>
      </c>
      <c r="F870">
        <v>0</v>
      </c>
      <c r="H870" t="str">
        <f t="shared" si="13"/>
        <v>INSERT INTO `ciudadcol`(`ciu_cod_dane`, `ciu_nombre`, `ciu_capital_dep`, `ciu_capital_ter`, `ciu_deptocol_id`) VALUES ('20,77','San Martín',0,0,14);</v>
      </c>
    </row>
    <row r="871" spans="1:8" x14ac:dyDescent="0.25">
      <c r="A871">
        <v>870</v>
      </c>
      <c r="B871" t="s">
        <v>422</v>
      </c>
      <c r="C871">
        <v>50.689</v>
      </c>
      <c r="D871">
        <f>VLOOKUP(VLOOKUP(C871,Departamentos_y_municipios_de_C!$A$2:$G$1124,5,0),'Departamentos DANE'!$A$3:$B$35,2,0)</f>
        <v>23</v>
      </c>
      <c r="E871">
        <v>0</v>
      </c>
      <c r="F871">
        <v>0</v>
      </c>
      <c r="H871" t="str">
        <f t="shared" si="13"/>
        <v>INSERT INTO `ciudadcol`(`ciu_cod_dane`, `ciu_nombre`, `ciu_capital_dep`, `ciu_capital_ter`, `ciu_deptocol_id`) VALUES ('50,689','San Martín',0,0,23);</v>
      </c>
    </row>
    <row r="872" spans="1:8" x14ac:dyDescent="0.25">
      <c r="A872">
        <v>871</v>
      </c>
      <c r="B872" t="s">
        <v>962</v>
      </c>
      <c r="C872">
        <v>13.667</v>
      </c>
      <c r="D872">
        <f>VLOOKUP(VLOOKUP(C872,Departamentos_y_municipios_de_C!$A$2:$G$1124,5,0),'Departamentos DANE'!$A$3:$B$35,2,0)</f>
        <v>8</v>
      </c>
      <c r="E872">
        <v>0</v>
      </c>
      <c r="F872">
        <v>0</v>
      </c>
      <c r="H872" t="str">
        <f t="shared" si="13"/>
        <v>INSERT INTO `ciudadcol`(`ciu_cod_dane`, `ciu_nombre`, `ciu_capital_dep`, `ciu_capital_ter`, `ciu_deptocol_id`) VALUES ('13,667','San Martín de Loba',0,0,8);</v>
      </c>
    </row>
    <row r="873" spans="1:8" x14ac:dyDescent="0.25">
      <c r="A873">
        <v>872</v>
      </c>
      <c r="B873" t="s">
        <v>287</v>
      </c>
      <c r="C873">
        <v>15.673</v>
      </c>
      <c r="D873">
        <f>VLOOKUP(VLOOKUP(C873,Departamentos_y_municipios_de_C!$A$2:$G$1124,5,0),'Departamentos DANE'!$A$3:$B$35,2,0)</f>
        <v>9</v>
      </c>
      <c r="E873">
        <v>0</v>
      </c>
      <c r="F873">
        <v>0</v>
      </c>
      <c r="H873" t="str">
        <f t="shared" si="13"/>
        <v>INSERT INTO `ciudadcol`(`ciu_cod_dane`, `ciu_nombre`, `ciu_capital_dep`, `ciu_capital_ter`, `ciu_deptocol_id`) VALUES ('15,673','San Mateo',0,0,9);</v>
      </c>
    </row>
    <row r="874" spans="1:8" x14ac:dyDescent="0.25">
      <c r="A874">
        <v>873</v>
      </c>
      <c r="B874" t="s">
        <v>800</v>
      </c>
      <c r="C874">
        <v>68.686000000000007</v>
      </c>
      <c r="D874">
        <f>VLOOKUP(VLOOKUP(C874,Departamentos_y_municipios_de_C!$A$2:$G$1124,5,0),'Departamentos DANE'!$A$3:$B$35,2,0)</f>
        <v>29</v>
      </c>
      <c r="E874">
        <v>0</v>
      </c>
      <c r="F874">
        <v>0</v>
      </c>
      <c r="H874" t="str">
        <f t="shared" si="13"/>
        <v>INSERT INTO `ciudadcol`(`ciu_cod_dane`, `ciu_nombre`, `ciu_capital_dep`, `ciu_capital_ter`, `ciu_deptocol_id`) VALUES ('68,686','San Miguel',0,0,29);</v>
      </c>
    </row>
    <row r="875" spans="1:8" x14ac:dyDescent="0.25">
      <c r="A875">
        <v>874</v>
      </c>
      <c r="B875" t="s">
        <v>800</v>
      </c>
      <c r="C875">
        <v>86.757000000000005</v>
      </c>
      <c r="D875">
        <f>VLOOKUP(VLOOKUP(C875,Departamentos_y_municipios_de_C!$A$2:$G$1124,5,0),'Departamentos DANE'!$A$3:$B$35,2,0)</f>
        <v>26</v>
      </c>
      <c r="E875">
        <v>0</v>
      </c>
      <c r="F875">
        <v>0</v>
      </c>
      <c r="H875" t="str">
        <f t="shared" si="13"/>
        <v>INSERT INTO `ciudadcol`(`ciu_cod_dane`, `ciu_nombre`, `ciu_capital_dep`, `ciu_capital_ter`, `ciu_deptocol_id`) VALUES ('86,757','San Miguel',0,0,26);</v>
      </c>
    </row>
    <row r="876" spans="1:8" x14ac:dyDescent="0.25">
      <c r="A876">
        <v>875</v>
      </c>
      <c r="B876" t="s">
        <v>992</v>
      </c>
      <c r="C876">
        <v>15.676</v>
      </c>
      <c r="D876">
        <f>VLOOKUP(VLOOKUP(C876,Departamentos_y_municipios_de_C!$A$2:$G$1124,5,0),'Departamentos DANE'!$A$3:$B$35,2,0)</f>
        <v>9</v>
      </c>
      <c r="E876">
        <v>0</v>
      </c>
      <c r="F876">
        <v>0</v>
      </c>
      <c r="H876" t="str">
        <f t="shared" si="13"/>
        <v>INSERT INTO `ciudadcol`(`ciu_cod_dane`, `ciu_nombre`, `ciu_capital_dep`, `ciu_capital_ter`, `ciu_deptocol_id`) VALUES ('15,676','San Miguel de Sema',0,0,9);</v>
      </c>
    </row>
    <row r="877" spans="1:8" x14ac:dyDescent="0.25">
      <c r="A877">
        <v>876</v>
      </c>
      <c r="B877" t="s">
        <v>824</v>
      </c>
      <c r="C877">
        <v>70.712999999999994</v>
      </c>
      <c r="D877">
        <f>VLOOKUP(VLOOKUP(C877,Departamentos_y_municipios_de_C!$A$2:$G$1124,5,0),'Departamentos DANE'!$A$3:$B$35,2,0)</f>
        <v>30</v>
      </c>
      <c r="E877">
        <v>0</v>
      </c>
      <c r="F877">
        <v>0</v>
      </c>
      <c r="H877" t="str">
        <f t="shared" si="13"/>
        <v>INSERT INTO `ciudadcol`(`ciu_cod_dane`, `ciu_nombre`, `ciu_capital_dep`, `ciu_capital_ter`, `ciu_deptocol_id`) VALUES ('70,713','San Onofre',0,0,30);</v>
      </c>
    </row>
    <row r="878" spans="1:8" x14ac:dyDescent="0.25">
      <c r="A878">
        <v>877</v>
      </c>
      <c r="B878" t="s">
        <v>719</v>
      </c>
      <c r="C878">
        <v>52.692999999999998</v>
      </c>
      <c r="D878">
        <f>VLOOKUP(VLOOKUP(C878,Departamentos_y_municipios_de_C!$A$2:$G$1124,5,0),'Departamentos DANE'!$A$3:$B$35,2,0)</f>
        <v>24</v>
      </c>
      <c r="E878">
        <v>0</v>
      </c>
      <c r="F878">
        <v>0</v>
      </c>
      <c r="H878" t="str">
        <f t="shared" si="13"/>
        <v>INSERT INTO `ciudadcol`(`ciu_cod_dane`, `ciu_nombre`, `ciu_capital_dep`, `ciu_capital_ter`, `ciu_deptocol_id`) VALUES ('52,693','San Pablo',0,0,24);</v>
      </c>
    </row>
    <row r="879" spans="1:8" x14ac:dyDescent="0.25">
      <c r="A879">
        <v>878</v>
      </c>
      <c r="B879" t="s">
        <v>953</v>
      </c>
      <c r="C879">
        <v>13.67</v>
      </c>
      <c r="D879">
        <f>VLOOKUP(VLOOKUP(C879,Departamentos_y_municipios_de_C!$A$2:$G$1124,5,0),'Departamentos DANE'!$A$3:$B$35,2,0)</f>
        <v>8</v>
      </c>
      <c r="E879">
        <v>0</v>
      </c>
      <c r="F879">
        <v>0</v>
      </c>
      <c r="H879" t="str">
        <f t="shared" si="13"/>
        <v>INSERT INTO `ciudadcol`(`ciu_cod_dane`, `ciu_nombre`, `ciu_capital_dep`, `ciu_capital_ter`, `ciu_deptocol_id`) VALUES ('13,67','San Pablo de Borbur',0,0,8);</v>
      </c>
    </row>
    <row r="880" spans="1:8" x14ac:dyDescent="0.25">
      <c r="A880">
        <v>879</v>
      </c>
      <c r="B880" t="s">
        <v>953</v>
      </c>
      <c r="C880">
        <v>15.680999999999999</v>
      </c>
      <c r="D880">
        <f>VLOOKUP(VLOOKUP(C880,Departamentos_y_municipios_de_C!$A$2:$G$1124,5,0),'Departamentos DANE'!$A$3:$B$35,2,0)</f>
        <v>9</v>
      </c>
      <c r="E880">
        <v>0</v>
      </c>
      <c r="F880">
        <v>0</v>
      </c>
      <c r="H880" t="str">
        <f t="shared" si="13"/>
        <v>INSERT INTO `ciudadcol`(`ciu_cod_dane`, `ciu_nombre`, `ciu_capital_dep`, `ciu_capital_ter`, `ciu_deptocol_id`) VALUES ('15,681','San Pablo de Borbur',0,0,9);</v>
      </c>
    </row>
    <row r="881" spans="1:8" x14ac:dyDescent="0.25">
      <c r="A881">
        <v>880</v>
      </c>
      <c r="B881" t="s">
        <v>107</v>
      </c>
      <c r="C881">
        <v>5.6639999999999997</v>
      </c>
      <c r="D881">
        <f>VLOOKUP(VLOOKUP(C881,Departamentos_y_municipios_de_C!$A$2:$G$1124,5,0),'Departamentos DANE'!$A$3:$B$35,2,0)</f>
        <v>3</v>
      </c>
      <c r="E881">
        <v>0</v>
      </c>
      <c r="F881">
        <v>0</v>
      </c>
      <c r="H881" t="str">
        <f t="shared" si="13"/>
        <v>INSERT INTO `ciudadcol`(`ciu_cod_dane`, `ciu_nombre`, `ciu_capital_dep`, `ciu_capital_ter`, `ciu_deptocol_id`) VALUES ('5,664','San Pedro',0,0,3);</v>
      </c>
    </row>
    <row r="882" spans="1:8" x14ac:dyDescent="0.25">
      <c r="A882">
        <v>881</v>
      </c>
      <c r="B882" t="s">
        <v>107</v>
      </c>
      <c r="C882">
        <v>70.716999999999999</v>
      </c>
      <c r="D882">
        <f>VLOOKUP(VLOOKUP(C882,Departamentos_y_municipios_de_C!$A$2:$G$1124,5,0),'Departamentos DANE'!$A$3:$B$35,2,0)</f>
        <v>30</v>
      </c>
      <c r="E882">
        <v>0</v>
      </c>
      <c r="F882">
        <v>0</v>
      </c>
      <c r="H882" t="str">
        <f t="shared" si="13"/>
        <v>INSERT INTO `ciudadcol`(`ciu_cod_dane`, `ciu_nombre`, `ciu_capital_dep`, `ciu_capital_ter`, `ciu_deptocol_id`) VALUES ('70,717','San Pedro',0,0,30);</v>
      </c>
    </row>
    <row r="883" spans="1:8" x14ac:dyDescent="0.25">
      <c r="A883">
        <v>882</v>
      </c>
      <c r="B883" t="s">
        <v>107</v>
      </c>
      <c r="C883">
        <v>76.67</v>
      </c>
      <c r="D883">
        <f>VLOOKUP(VLOOKUP(C883,Departamentos_y_municipios_de_C!$A$2:$G$1124,5,0),'Departamentos DANE'!$A$3:$B$35,2,0)</f>
        <v>32</v>
      </c>
      <c r="E883">
        <v>0</v>
      </c>
      <c r="F883">
        <v>0</v>
      </c>
      <c r="H883" t="str">
        <f t="shared" si="13"/>
        <v>INSERT INTO `ciudadcol`(`ciu_cod_dane`, `ciu_nombre`, `ciu_capital_dep`, `ciu_capital_ter`, `ciu_deptocol_id`) VALUES ('76,67','San Pedro',0,0,32);</v>
      </c>
    </row>
    <row r="884" spans="1:8" x14ac:dyDescent="0.25">
      <c r="A884">
        <v>883</v>
      </c>
      <c r="B884" t="s">
        <v>969</v>
      </c>
      <c r="C884">
        <v>52.694000000000003</v>
      </c>
      <c r="D884">
        <f>VLOOKUP(VLOOKUP(C884,Departamentos_y_municipios_de_C!$A$2:$G$1124,5,0),'Departamentos DANE'!$A$3:$B$35,2,0)</f>
        <v>24</v>
      </c>
      <c r="E884">
        <v>0</v>
      </c>
      <c r="F884">
        <v>0</v>
      </c>
      <c r="H884" t="str">
        <f t="shared" si="13"/>
        <v>INSERT INTO `ciudadcol`(`ciu_cod_dane`, `ciu_nombre`, `ciu_capital_dep`, `ciu_capital_ter`, `ciu_deptocol_id`) VALUES ('52,694','San Pedro de Cartago',0,0,24);</v>
      </c>
    </row>
    <row r="885" spans="1:8" x14ac:dyDescent="0.25">
      <c r="A885">
        <v>884</v>
      </c>
      <c r="B885" t="s">
        <v>935</v>
      </c>
      <c r="C885">
        <v>5.665</v>
      </c>
      <c r="D885">
        <f>VLOOKUP(VLOOKUP(C885,Departamentos_y_municipios_de_C!$A$2:$G$1124,5,0),'Departamentos DANE'!$A$3:$B$35,2,0)</f>
        <v>3</v>
      </c>
      <c r="E885">
        <v>0</v>
      </c>
      <c r="F885">
        <v>0</v>
      </c>
      <c r="H885" t="str">
        <f t="shared" si="13"/>
        <v>INSERT INTO `ciudadcol`(`ciu_cod_dane`, `ciu_nombre`, `ciu_capital_dep`, `ciu_capital_ter`, `ciu_deptocol_id`) VALUES ('5,665','San Pedro de Uraba',0,0,3);</v>
      </c>
    </row>
    <row r="886" spans="1:8" x14ac:dyDescent="0.25">
      <c r="A886">
        <v>885</v>
      </c>
      <c r="B886" t="s">
        <v>449</v>
      </c>
      <c r="C886">
        <v>23.686</v>
      </c>
      <c r="D886">
        <f>VLOOKUP(VLOOKUP(C886,Departamentos_y_municipios_de_C!$A$2:$G$1124,5,0),'Departamentos DANE'!$A$3:$B$35,2,0)</f>
        <v>16</v>
      </c>
      <c r="E886">
        <v>0</v>
      </c>
      <c r="F886">
        <v>0</v>
      </c>
      <c r="H886" t="str">
        <f t="shared" si="13"/>
        <v>INSERT INTO `ciudadcol`(`ciu_cod_dane`, `ciu_nombre`, `ciu_capital_dep`, `ciu_capital_ter`, `ciu_deptocol_id`) VALUES ('23,686','San Pelayo',0,0,16);</v>
      </c>
    </row>
    <row r="887" spans="1:8" x14ac:dyDescent="0.25">
      <c r="A887">
        <v>886</v>
      </c>
      <c r="B887" t="s">
        <v>109</v>
      </c>
      <c r="C887">
        <v>5.6669999999999998</v>
      </c>
      <c r="D887">
        <f>VLOOKUP(VLOOKUP(C887,Departamentos_y_municipios_de_C!$A$2:$G$1124,5,0),'Departamentos DANE'!$A$3:$B$35,2,0)</f>
        <v>3</v>
      </c>
      <c r="E887">
        <v>0</v>
      </c>
      <c r="F887">
        <v>0</v>
      </c>
      <c r="H887" t="str">
        <f t="shared" si="13"/>
        <v>INSERT INTO `ciudadcol`(`ciu_cod_dane`, `ciu_nombre`, `ciu_capital_dep`, `ciu_capital_ter`, `ciu_deptocol_id`) VALUES ('5,667','San Rafael',0,0,3);</v>
      </c>
    </row>
    <row r="888" spans="1:8" x14ac:dyDescent="0.25">
      <c r="A888">
        <v>887</v>
      </c>
      <c r="B888" t="s">
        <v>110</v>
      </c>
      <c r="C888">
        <v>5.67</v>
      </c>
      <c r="D888">
        <f>VLOOKUP(VLOOKUP(C888,Departamentos_y_municipios_de_C!$A$2:$G$1124,5,0),'Departamentos DANE'!$A$3:$B$35,2,0)</f>
        <v>3</v>
      </c>
      <c r="E888">
        <v>0</v>
      </c>
      <c r="F888">
        <v>0</v>
      </c>
      <c r="H888" t="str">
        <f t="shared" si="13"/>
        <v>INSERT INTO `ciudadcol`(`ciu_cod_dane`, `ciu_nombre`, `ciu_capital_dep`, `ciu_capital_ter`, `ciu_deptocol_id`) VALUES ('5,67','San Roque',0,0,3);</v>
      </c>
    </row>
    <row r="889" spans="1:8" x14ac:dyDescent="0.25">
      <c r="A889">
        <v>888</v>
      </c>
      <c r="B889" t="s">
        <v>1000</v>
      </c>
      <c r="C889">
        <v>19.693000000000001</v>
      </c>
      <c r="D889">
        <f>VLOOKUP(VLOOKUP(C889,Departamentos_y_municipios_de_C!$A$2:$G$1124,5,0),'Departamentos DANE'!$A$3:$B$35,2,0)</f>
        <v>13</v>
      </c>
      <c r="E889">
        <v>0</v>
      </c>
      <c r="F889">
        <v>0</v>
      </c>
      <c r="H889" t="str">
        <f t="shared" si="13"/>
        <v>INSERT INTO `ciudadcol`(`ciu_cod_dane`, `ciu_nombre`, `ciu_capital_dep`, `ciu_capital_ter`, `ciu_deptocol_id`) VALUES ('19,693','San Sebastián',0,0,13);</v>
      </c>
    </row>
    <row r="890" spans="1:8" x14ac:dyDescent="0.25">
      <c r="A890">
        <v>889</v>
      </c>
      <c r="B890" t="s">
        <v>929</v>
      </c>
      <c r="C890">
        <v>47.692</v>
      </c>
      <c r="D890">
        <f>VLOOKUP(VLOOKUP(C890,Departamentos_y_municipios_de_C!$A$2:$G$1124,5,0),'Departamentos DANE'!$A$3:$B$35,2,0)</f>
        <v>22</v>
      </c>
      <c r="E890">
        <v>0</v>
      </c>
      <c r="F890">
        <v>0</v>
      </c>
      <c r="H890" t="str">
        <f t="shared" si="13"/>
        <v>INSERT INTO `ciudadcol`(`ciu_cod_dane`, `ciu_nombre`, `ciu_capital_dep`, `ciu_capital_ter`, `ciu_deptocol_id`) VALUES ('47,692','San Sebastián de Buenavista',0,0,22);</v>
      </c>
    </row>
    <row r="891" spans="1:8" x14ac:dyDescent="0.25">
      <c r="A891">
        <v>890</v>
      </c>
      <c r="B891" t="s">
        <v>111</v>
      </c>
      <c r="C891">
        <v>5.6740000000000004</v>
      </c>
      <c r="D891">
        <f>VLOOKUP(VLOOKUP(C891,Departamentos_y_municipios_de_C!$A$2:$G$1124,5,0),'Departamentos DANE'!$A$3:$B$35,2,0)</f>
        <v>3</v>
      </c>
      <c r="E891">
        <v>0</v>
      </c>
      <c r="F891">
        <v>0</v>
      </c>
      <c r="H891" t="str">
        <f t="shared" si="13"/>
        <v>INSERT INTO `ciudadcol`(`ciu_cod_dane`, `ciu_nombre`, `ciu_capital_dep`, `ciu_capital_ter`, `ciu_deptocol_id`) VALUES ('5,674','San Vicente',0,0,3);</v>
      </c>
    </row>
    <row r="892" spans="1:8" x14ac:dyDescent="0.25">
      <c r="A892">
        <v>891</v>
      </c>
      <c r="B892" t="s">
        <v>945</v>
      </c>
      <c r="C892">
        <v>68.688999999999993</v>
      </c>
      <c r="D892">
        <f>VLOOKUP(VLOOKUP(C892,Departamentos_y_municipios_de_C!$A$2:$G$1124,5,0),'Departamentos DANE'!$A$3:$B$35,2,0)</f>
        <v>29</v>
      </c>
      <c r="E892">
        <v>0</v>
      </c>
      <c r="F892">
        <v>0</v>
      </c>
      <c r="H892" t="str">
        <f t="shared" si="13"/>
        <v>INSERT INTO `ciudadcol`(`ciu_cod_dane`, `ciu_nombre`, `ciu_capital_dep`, `ciu_capital_ter`, `ciu_deptocol_id`) VALUES ('68,689','San Vicente de Chucurí',0,0,29);</v>
      </c>
    </row>
    <row r="893" spans="1:8" x14ac:dyDescent="0.25">
      <c r="A893">
        <v>892</v>
      </c>
      <c r="B893" t="s">
        <v>361</v>
      </c>
      <c r="C893">
        <v>18.753</v>
      </c>
      <c r="D893">
        <f>VLOOKUP(VLOOKUP(C893,Departamentos_y_municipios_de_C!$A$2:$G$1124,5,0),'Departamentos DANE'!$A$3:$B$35,2,0)</f>
        <v>11</v>
      </c>
      <c r="E893">
        <v>0</v>
      </c>
      <c r="F893">
        <v>0</v>
      </c>
      <c r="H893" t="str">
        <f t="shared" si="13"/>
        <v>INSERT INTO `ciudadcol`(`ciu_cod_dane`, `ciu_nombre`, `ciu_capital_dep`, `ciu_capital_ter`, `ciu_deptocol_id`) VALUES ('18,753','San Vicente del Caguán',0,0,11);</v>
      </c>
    </row>
    <row r="894" spans="1:8" x14ac:dyDescent="0.25">
      <c r="A894">
        <v>893</v>
      </c>
      <c r="B894" t="s">
        <v>645</v>
      </c>
      <c r="C894">
        <v>47.703000000000003</v>
      </c>
      <c r="D894">
        <f>VLOOKUP(VLOOKUP(C894,Departamentos_y_municipios_de_C!$A$2:$G$1124,5,0),'Departamentos DANE'!$A$3:$B$35,2,0)</f>
        <v>22</v>
      </c>
      <c r="E894">
        <v>0</v>
      </c>
      <c r="F894">
        <v>0</v>
      </c>
      <c r="H894" t="str">
        <f t="shared" si="13"/>
        <v>INSERT INTO `ciudadcol`(`ciu_cod_dane`, `ciu_nombre`, `ciu_capital_dep`, `ciu_capital_ter`, `ciu_deptocol_id`) VALUES ('47,703','San Zenón',0,0,22);</v>
      </c>
    </row>
    <row r="895" spans="1:8" x14ac:dyDescent="0.25">
      <c r="A895">
        <v>894</v>
      </c>
      <c r="B895" t="s">
        <v>717</v>
      </c>
      <c r="C895">
        <v>52.683</v>
      </c>
      <c r="D895">
        <f>VLOOKUP(VLOOKUP(C895,Departamentos_y_municipios_de_C!$A$2:$G$1124,5,0),'Departamentos DANE'!$A$3:$B$35,2,0)</f>
        <v>24</v>
      </c>
      <c r="E895">
        <v>0</v>
      </c>
      <c r="F895">
        <v>0</v>
      </c>
      <c r="H895" t="str">
        <f t="shared" si="13"/>
        <v>INSERT INTO `ciudadcol`(`ciu_cod_dane`, `ciu_nombre`, `ciu_capital_dep`, `ciu_capital_ter`, `ciu_deptocol_id`) VALUES ('52,683','Sandoná',0,0,24);</v>
      </c>
    </row>
    <row r="896" spans="1:8" x14ac:dyDescent="0.25">
      <c r="A896">
        <v>895</v>
      </c>
      <c r="B896" t="s">
        <v>646</v>
      </c>
      <c r="C896">
        <v>47.707000000000001</v>
      </c>
      <c r="D896">
        <f>VLOOKUP(VLOOKUP(C896,Departamentos_y_municipios_de_C!$A$2:$G$1124,5,0),'Departamentos DANE'!$A$3:$B$35,2,0)</f>
        <v>22</v>
      </c>
      <c r="E896">
        <v>0</v>
      </c>
      <c r="F896">
        <v>0</v>
      </c>
      <c r="H896" t="str">
        <f t="shared" si="13"/>
        <v>INSERT INTO `ciudadcol`(`ciu_cod_dane`, `ciu_nombre`, `ciu_capital_dep`, `ciu_capital_ter`, `ciu_deptocol_id`) VALUES ('47,707','Santa Ana',0,0,22);</v>
      </c>
    </row>
    <row r="897" spans="1:8" x14ac:dyDescent="0.25">
      <c r="A897">
        <v>896</v>
      </c>
      <c r="B897" t="s">
        <v>112</v>
      </c>
      <c r="C897">
        <v>5.6790000000000003</v>
      </c>
      <c r="D897">
        <f>VLOOKUP(VLOOKUP(C897,Departamentos_y_municipios_de_C!$A$2:$G$1124,5,0),'Departamentos DANE'!$A$3:$B$35,2,0)</f>
        <v>3</v>
      </c>
      <c r="E897">
        <v>0</v>
      </c>
      <c r="F897">
        <v>0</v>
      </c>
      <c r="H897" t="str">
        <f t="shared" si="13"/>
        <v>INSERT INTO `ciudadcol`(`ciu_cod_dane`, `ciu_nombre`, `ciu_capital_dep`, `ciu_capital_ter`, `ciu_deptocol_id`) VALUES ('5,679','Santa Bárbara',0,0,3);</v>
      </c>
    </row>
    <row r="898" spans="1:8" x14ac:dyDescent="0.25">
      <c r="A898">
        <v>897</v>
      </c>
      <c r="B898" t="s">
        <v>112</v>
      </c>
      <c r="C898">
        <v>52.695999999999998</v>
      </c>
      <c r="D898">
        <f>VLOOKUP(VLOOKUP(C898,Departamentos_y_municipios_de_C!$A$2:$G$1124,5,0),'Departamentos DANE'!$A$3:$B$35,2,0)</f>
        <v>24</v>
      </c>
      <c r="E898">
        <v>0</v>
      </c>
      <c r="F898">
        <v>0</v>
      </c>
      <c r="H898" t="str">
        <f t="shared" si="13"/>
        <v>INSERT INTO `ciudadcol`(`ciu_cod_dane`, `ciu_nombre`, `ciu_capital_dep`, `ciu_capital_ter`, `ciu_deptocol_id`) VALUES ('52,696','Santa Bárbara',0,0,24);</v>
      </c>
    </row>
    <row r="899" spans="1:8" x14ac:dyDescent="0.25">
      <c r="A899">
        <v>898</v>
      </c>
      <c r="B899" t="s">
        <v>112</v>
      </c>
      <c r="C899">
        <v>68.704999999999998</v>
      </c>
      <c r="D899">
        <f>VLOOKUP(VLOOKUP(C899,Departamentos_y_municipios_de_C!$A$2:$G$1124,5,0),'Departamentos DANE'!$A$3:$B$35,2,0)</f>
        <v>29</v>
      </c>
      <c r="E899">
        <v>0</v>
      </c>
      <c r="F899">
        <v>0</v>
      </c>
      <c r="H899" t="str">
        <f t="shared" ref="H899:H962" si="14">CONCATENATE("INSERT INTO `ciudadcol`(`ciu_cod_dane`, `ciu_nombre`, `ciu_capital_dep`, `ciu_capital_ter`, `ciu_deptocol_id`) VALUES ('",C899,"','",B899,"',",E899,",",F899,",",D899,");")</f>
        <v>INSERT INTO `ciudadcol`(`ciu_cod_dane`, `ciu_nombre`, `ciu_capital_dep`, `ciu_capital_ter`, `ciu_deptocol_id`) VALUES ('68,705','Santa Bárbara',0,0,29);</v>
      </c>
    </row>
    <row r="900" spans="1:8" x14ac:dyDescent="0.25">
      <c r="A900">
        <v>899</v>
      </c>
      <c r="B900" t="s">
        <v>353</v>
      </c>
      <c r="C900">
        <v>47.72</v>
      </c>
      <c r="D900">
        <f>VLOOKUP(VLOOKUP(C900,Departamentos_y_municipios_de_C!$A$2:$G$1124,5,0),'Departamentos DANE'!$A$3:$B$35,2,0)</f>
        <v>22</v>
      </c>
      <c r="E900">
        <v>0</v>
      </c>
      <c r="F900">
        <v>0</v>
      </c>
      <c r="H900" t="str">
        <f t="shared" si="14"/>
        <v>INSERT INTO `ciudadcol`(`ciu_cod_dane`, `ciu_nombre`, `ciu_capital_dep`, `ciu_capital_ter`, `ciu_deptocol_id`) VALUES ('47,72','Santa Bárbara de Pinto',0,0,22);</v>
      </c>
    </row>
    <row r="901" spans="1:8" x14ac:dyDescent="0.25">
      <c r="A901">
        <v>900</v>
      </c>
      <c r="B901" t="s">
        <v>196</v>
      </c>
      <c r="C901">
        <v>13.673</v>
      </c>
      <c r="D901">
        <f>VLOOKUP(VLOOKUP(C901,Departamentos_y_municipios_de_C!$A$2:$G$1124,5,0),'Departamentos DANE'!$A$3:$B$35,2,0)</f>
        <v>8</v>
      </c>
      <c r="E901">
        <v>0</v>
      </c>
      <c r="F901">
        <v>0</v>
      </c>
      <c r="H901" t="str">
        <f t="shared" si="14"/>
        <v>INSERT INTO `ciudadcol`(`ciu_cod_dane`, `ciu_nombre`, `ciu_capital_dep`, `ciu_capital_ter`, `ciu_deptocol_id`) VALUES ('13,673','Santa Catalina',0,0,8);</v>
      </c>
    </row>
    <row r="902" spans="1:8" x14ac:dyDescent="0.25">
      <c r="A902">
        <v>901</v>
      </c>
      <c r="B902" t="s">
        <v>952</v>
      </c>
      <c r="C902">
        <v>68.72</v>
      </c>
      <c r="D902">
        <f>VLOOKUP(VLOOKUP(C902,Departamentos_y_municipios_de_C!$A$2:$G$1124,5,0),'Departamentos DANE'!$A$3:$B$35,2,0)</f>
        <v>29</v>
      </c>
      <c r="E902">
        <v>0</v>
      </c>
      <c r="F902">
        <v>0</v>
      </c>
      <c r="H902" t="str">
        <f t="shared" si="14"/>
        <v>INSERT INTO `ciudadcol`(`ciu_cod_dane`, `ciu_nombre`, `ciu_capital_dep`, `ciu_capital_ter`, `ciu_deptocol_id`) VALUES ('68,72','Santa Helena del Opón',0,0,29);</v>
      </c>
    </row>
    <row r="903" spans="1:8" x14ac:dyDescent="0.25">
      <c r="A903">
        <v>902</v>
      </c>
      <c r="B903" t="s">
        <v>859</v>
      </c>
      <c r="C903">
        <v>73.686000000000007</v>
      </c>
      <c r="D903">
        <f>VLOOKUP(VLOOKUP(C903,Departamentos_y_municipios_de_C!$A$2:$G$1124,5,0),'Departamentos DANE'!$A$3:$B$35,2,0)</f>
        <v>31</v>
      </c>
      <c r="E903">
        <v>0</v>
      </c>
      <c r="F903">
        <v>0</v>
      </c>
      <c r="H903" t="str">
        <f t="shared" si="14"/>
        <v>INSERT INTO `ciudadcol`(`ciu_cod_dane`, `ciu_nombre`, `ciu_capital_dep`, `ciu_capital_ter`, `ciu_deptocol_id`) VALUES ('73,686','Santa Isabel',0,0,31);</v>
      </c>
    </row>
    <row r="904" spans="1:8" x14ac:dyDescent="0.25">
      <c r="A904">
        <v>903</v>
      </c>
      <c r="B904" t="s">
        <v>157</v>
      </c>
      <c r="C904">
        <v>8.6750000000000007</v>
      </c>
      <c r="D904">
        <f>VLOOKUP(VLOOKUP(C904,Departamentos_y_municipios_de_C!$A$2:$G$1124,5,0),'Departamentos DANE'!$A$3:$B$35,2,0)</f>
        <v>6</v>
      </c>
      <c r="E904">
        <v>0</v>
      </c>
      <c r="F904">
        <v>0</v>
      </c>
      <c r="H904" t="str">
        <f t="shared" si="14"/>
        <v>INSERT INTO `ciudadcol`(`ciu_cod_dane`, `ciu_nombre`, `ciu_capital_dep`, `ciu_capital_ter`, `ciu_deptocol_id`) VALUES ('8,675','Santa Lucía',0,0,6);</v>
      </c>
    </row>
    <row r="905" spans="1:8" x14ac:dyDescent="0.25">
      <c r="A905">
        <v>904</v>
      </c>
      <c r="B905" t="s">
        <v>291</v>
      </c>
      <c r="C905">
        <v>15.69</v>
      </c>
      <c r="D905">
        <f>VLOOKUP(VLOOKUP(C905,Departamentos_y_municipios_de_C!$A$2:$G$1124,5,0),'Departamentos DANE'!$A$3:$B$35,2,0)</f>
        <v>9</v>
      </c>
      <c r="E905">
        <v>0</v>
      </c>
      <c r="F905">
        <v>0</v>
      </c>
      <c r="H905" t="str">
        <f t="shared" si="14"/>
        <v>INSERT INTO `ciudadcol`(`ciu_cod_dane`, `ciu_nombre`, `ciu_capital_dep`, `ciu_capital_ter`, `ciu_deptocol_id`) VALUES ('15,69','Santa María',0,0,9);</v>
      </c>
    </row>
    <row r="906" spans="1:8" x14ac:dyDescent="0.25">
      <c r="A906">
        <v>905</v>
      </c>
      <c r="B906" t="s">
        <v>291</v>
      </c>
      <c r="C906">
        <v>41.676000000000002</v>
      </c>
      <c r="D906">
        <f>VLOOKUP(VLOOKUP(C906,Departamentos_y_municipios_de_C!$A$2:$G$1124,5,0),'Departamentos DANE'!$A$3:$B$35,2,0)</f>
        <v>20</v>
      </c>
      <c r="E906">
        <v>0</v>
      </c>
      <c r="F906">
        <v>0</v>
      </c>
      <c r="H906" t="str">
        <f t="shared" si="14"/>
        <v>INSERT INTO `ciudadcol`(`ciu_cod_dane`, `ciu_nombre`, `ciu_capital_dep`, `ciu_capital_ter`, `ciu_deptocol_id`) VALUES ('41,676','Santa María',0,0,20);</v>
      </c>
    </row>
    <row r="907" spans="1:8" x14ac:dyDescent="0.25">
      <c r="A907">
        <v>906</v>
      </c>
      <c r="B907" t="s">
        <v>629</v>
      </c>
      <c r="C907">
        <v>47.000999999999998</v>
      </c>
      <c r="D907">
        <f>VLOOKUP(VLOOKUP(C907,Departamentos_y_municipios_de_C!$A$2:$G$1124,5,0),'Departamentos DANE'!$A$3:$B$35,2,0)</f>
        <v>22</v>
      </c>
      <c r="E907">
        <v>1</v>
      </c>
      <c r="F907">
        <v>0</v>
      </c>
      <c r="H907" t="str">
        <f t="shared" si="14"/>
        <v>INSERT INTO `ciudadcol`(`ciu_cod_dane`, `ciu_nombre`, `ciu_capital_dep`, `ciu_capital_ter`, `ciu_deptocol_id`) VALUES ('47,001','Santa Marta',1,0,22);</v>
      </c>
    </row>
    <row r="908" spans="1:8" x14ac:dyDescent="0.25">
      <c r="A908">
        <v>907</v>
      </c>
      <c r="B908" t="s">
        <v>197</v>
      </c>
      <c r="C908">
        <v>13.683</v>
      </c>
      <c r="D908">
        <f>VLOOKUP(VLOOKUP(C908,Departamentos_y_municipios_de_C!$A$2:$G$1124,5,0),'Departamentos DANE'!$A$3:$B$35,2,0)</f>
        <v>8</v>
      </c>
      <c r="E908">
        <v>0</v>
      </c>
      <c r="F908">
        <v>0</v>
      </c>
      <c r="H908" t="str">
        <f t="shared" si="14"/>
        <v>INSERT INTO `ciudadcol`(`ciu_cod_dane`, `ciu_nombre`, `ciu_capital_dep`, `ciu_capital_ter`, `ciu_deptocol_id`) VALUES ('13,683','Santa Rosa',0,0,8);</v>
      </c>
    </row>
    <row r="909" spans="1:8" x14ac:dyDescent="0.25">
      <c r="A909">
        <v>908</v>
      </c>
      <c r="B909" t="s">
        <v>197</v>
      </c>
      <c r="C909">
        <v>19.701000000000001</v>
      </c>
      <c r="D909">
        <f>VLOOKUP(VLOOKUP(C909,Departamentos_y_municipios_de_C!$A$2:$G$1124,5,0),'Departamentos DANE'!$A$3:$B$35,2,0)</f>
        <v>13</v>
      </c>
      <c r="E909">
        <v>0</v>
      </c>
      <c r="F909">
        <v>0</v>
      </c>
      <c r="H909" t="str">
        <f t="shared" si="14"/>
        <v>INSERT INTO `ciudadcol`(`ciu_cod_dane`, `ciu_nombre`, `ciu_capital_dep`, `ciu_capital_ter`, `ciu_deptocol_id`) VALUES ('19,701','Santa Rosa',0,0,13);</v>
      </c>
    </row>
    <row r="910" spans="1:8" x14ac:dyDescent="0.25">
      <c r="A910">
        <v>909</v>
      </c>
      <c r="B910" t="s">
        <v>948</v>
      </c>
      <c r="C910">
        <v>66.682000000000002</v>
      </c>
      <c r="D910">
        <f>VLOOKUP(VLOOKUP(C910,Departamentos_y_municipios_de_C!$A$2:$G$1124,5,0),'Departamentos DANE'!$A$3:$B$35,2,0)</f>
        <v>28</v>
      </c>
      <c r="E910">
        <v>0</v>
      </c>
      <c r="F910">
        <v>0</v>
      </c>
      <c r="H910" t="str">
        <f t="shared" si="14"/>
        <v>INSERT INTO `ciudadcol`(`ciu_cod_dane`, `ciu_nombre`, `ciu_capital_dep`, `ciu_capital_ter`, `ciu_deptocol_id`) VALUES ('66,682','Santa Rosa de Cabal',0,0,28);</v>
      </c>
    </row>
    <row r="911" spans="1:8" x14ac:dyDescent="0.25">
      <c r="A911">
        <v>910</v>
      </c>
      <c r="B911" t="s">
        <v>942</v>
      </c>
      <c r="C911">
        <v>5.6859999999999999</v>
      </c>
      <c r="D911">
        <f>VLOOKUP(VLOOKUP(C911,Departamentos_y_municipios_de_C!$A$2:$G$1124,5,0),'Departamentos DANE'!$A$3:$B$35,2,0)</f>
        <v>3</v>
      </c>
      <c r="E911">
        <v>0</v>
      </c>
      <c r="F911">
        <v>0</v>
      </c>
      <c r="H911" t="str">
        <f t="shared" si="14"/>
        <v>INSERT INTO `ciudadcol`(`ciu_cod_dane`, `ciu_nombre`, `ciu_capital_dep`, `ciu_capital_ter`, `ciu_deptocol_id`) VALUES ('5,686','Santa Rosa de Osos',0,0,3);</v>
      </c>
    </row>
    <row r="912" spans="1:8" x14ac:dyDescent="0.25">
      <c r="A912">
        <v>911</v>
      </c>
      <c r="B912" t="s">
        <v>937</v>
      </c>
      <c r="C912">
        <v>15.693</v>
      </c>
      <c r="D912">
        <f>VLOOKUP(VLOOKUP(C912,Departamentos_y_municipios_de_C!$A$2:$G$1124,5,0),'Departamentos DANE'!$A$3:$B$35,2,0)</f>
        <v>9</v>
      </c>
      <c r="E912">
        <v>0</v>
      </c>
      <c r="F912">
        <v>0</v>
      </c>
      <c r="H912" t="str">
        <f t="shared" si="14"/>
        <v>INSERT INTO `ciudadcol`(`ciu_cod_dane`, `ciu_nombre`, `ciu_capital_dep`, `ciu_capital_ter`, `ciu_deptocol_id`) VALUES ('15,693','Santa Rosa de Viterbo',0,0,9);</v>
      </c>
    </row>
    <row r="913" spans="1:8" x14ac:dyDescent="0.25">
      <c r="A913">
        <v>912</v>
      </c>
      <c r="B913" t="s">
        <v>926</v>
      </c>
      <c r="C913">
        <v>13.688000000000001</v>
      </c>
      <c r="D913">
        <f>VLOOKUP(VLOOKUP(C913,Departamentos_y_municipios_de_C!$A$2:$G$1124,5,0),'Departamentos DANE'!$A$3:$B$35,2,0)</f>
        <v>8</v>
      </c>
      <c r="E913">
        <v>0</v>
      </c>
      <c r="F913">
        <v>0</v>
      </c>
      <c r="H913" t="str">
        <f t="shared" si="14"/>
        <v>INSERT INTO `ciudadcol`(`ciu_cod_dane`, `ciu_nombre`, `ciu_capital_dep`, `ciu_capital_ter`, `ciu_deptocol_id`) VALUES ('13,688','Santa Rosa del Sur',0,0,8);</v>
      </c>
    </row>
    <row r="914" spans="1:8" x14ac:dyDescent="0.25">
      <c r="A914">
        <v>913</v>
      </c>
      <c r="B914" t="s">
        <v>913</v>
      </c>
      <c r="C914">
        <v>99.623999999999995</v>
      </c>
      <c r="D914">
        <f>VLOOKUP(VLOOKUP(C914,Departamentos_y_municipios_de_C!$A$2:$G$1124,5,0),'Departamentos DANE'!$A$3:$B$35,2,0)</f>
        <v>34</v>
      </c>
      <c r="E914">
        <v>0</v>
      </c>
      <c r="F914">
        <v>0</v>
      </c>
      <c r="H914" t="str">
        <f t="shared" si="14"/>
        <v>INSERT INTO `ciudadcol`(`ciu_cod_dane`, `ciu_nombre`, `ciu_capital_dep`, `ciu_capital_ter`, `ciu_deptocol_id`) VALUES ('99,624','Santa Rosalía',0,0,34);</v>
      </c>
    </row>
    <row r="915" spans="1:8" x14ac:dyDescent="0.25">
      <c r="A915">
        <v>914</v>
      </c>
      <c r="B915" t="s">
        <v>293</v>
      </c>
      <c r="C915">
        <v>15.696</v>
      </c>
      <c r="D915">
        <f>VLOOKUP(VLOOKUP(C915,Departamentos_y_municipios_de_C!$A$2:$G$1124,5,0),'Departamentos DANE'!$A$3:$B$35,2,0)</f>
        <v>9</v>
      </c>
      <c r="E915">
        <v>0</v>
      </c>
      <c r="F915">
        <v>0</v>
      </c>
      <c r="H915" t="str">
        <f t="shared" si="14"/>
        <v>INSERT INTO `ciudadcol`(`ciu_cod_dane`, `ciu_nombre`, `ciu_capital_dep`, `ciu_capital_ter`, `ciu_deptocol_id`) VALUES ('15,696','Santa Sofía',0,0,9);</v>
      </c>
    </row>
    <row r="916" spans="1:8" x14ac:dyDescent="0.25">
      <c r="A916">
        <v>915</v>
      </c>
      <c r="B916" t="s">
        <v>725</v>
      </c>
      <c r="C916">
        <v>52.698999999999998</v>
      </c>
      <c r="D916">
        <f>VLOOKUP(VLOOKUP(C916,Departamentos_y_municipios_de_C!$A$2:$G$1124,5,0),'Departamentos DANE'!$A$3:$B$35,2,0)</f>
        <v>24</v>
      </c>
      <c r="E916">
        <v>0</v>
      </c>
      <c r="F916">
        <v>0</v>
      </c>
      <c r="H916" t="str">
        <f t="shared" si="14"/>
        <v>INSERT INTO `ciudadcol`(`ciu_cod_dane`, `ciu_nombre`, `ciu_capital_dep`, `ciu_capital_ter`, `ciu_deptocol_id`) VALUES ('52,699','Santacruz',0,0,24);</v>
      </c>
    </row>
    <row r="917" spans="1:8" x14ac:dyDescent="0.25">
      <c r="A917">
        <v>916</v>
      </c>
      <c r="B917" t="s">
        <v>939</v>
      </c>
      <c r="C917">
        <v>5.0419999999999998</v>
      </c>
      <c r="D917">
        <f>VLOOKUP(VLOOKUP(C917,Departamentos_y_municipios_de_C!$A$2:$G$1124,5,0),'Departamentos DANE'!$A$3:$B$35,2,0)</f>
        <v>3</v>
      </c>
      <c r="E917">
        <v>0</v>
      </c>
      <c r="F917">
        <v>0</v>
      </c>
      <c r="H917" t="str">
        <f t="shared" si="14"/>
        <v>INSERT INTO `ciudadcol`(`ciu_cod_dane`, `ciu_nombre`, `ciu_capital_dep`, `ciu_capital_ter`, `ciu_deptocol_id`) VALUES ('5,042','Santafé de Antioquia',0,0,3);</v>
      </c>
    </row>
    <row r="918" spans="1:8" x14ac:dyDescent="0.25">
      <c r="A918">
        <v>917</v>
      </c>
      <c r="B918" t="s">
        <v>290</v>
      </c>
      <c r="C918">
        <v>15.686</v>
      </c>
      <c r="D918">
        <f>VLOOKUP(VLOOKUP(C918,Departamentos_y_municipios_de_C!$A$2:$G$1124,5,0),'Departamentos DANE'!$A$3:$B$35,2,0)</f>
        <v>9</v>
      </c>
      <c r="E918">
        <v>0</v>
      </c>
      <c r="F918">
        <v>0</v>
      </c>
      <c r="H918" t="str">
        <f t="shared" si="14"/>
        <v>INSERT INTO `ciudadcol`(`ciu_cod_dane`, `ciu_nombre`, `ciu_capital_dep`, `ciu_capital_ter`, `ciu_deptocol_id`) VALUES ('15,686','Santana',0,0,9);</v>
      </c>
    </row>
    <row r="919" spans="1:8" x14ac:dyDescent="0.25">
      <c r="A919">
        <v>918</v>
      </c>
      <c r="B919" t="s">
        <v>938</v>
      </c>
      <c r="C919">
        <v>19.698</v>
      </c>
      <c r="D919">
        <f>VLOOKUP(VLOOKUP(C919,Departamentos_y_municipios_de_C!$A$2:$G$1124,5,0),'Departamentos DANE'!$A$3:$B$35,2,0)</f>
        <v>13</v>
      </c>
      <c r="E919">
        <v>0</v>
      </c>
      <c r="F919">
        <v>0</v>
      </c>
      <c r="H919" t="str">
        <f t="shared" si="14"/>
        <v>INSERT INTO `ciudadcol`(`ciu_cod_dane`, `ciu_nombre`, `ciu_capital_dep`, `ciu_capital_ter`, `ciu_deptocol_id`) VALUES ('19,698','Santander de Quilichao',0,0,13);</v>
      </c>
    </row>
    <row r="920" spans="1:8" x14ac:dyDescent="0.25">
      <c r="A920">
        <v>919</v>
      </c>
      <c r="B920" t="s">
        <v>887</v>
      </c>
      <c r="C920">
        <v>54.68</v>
      </c>
      <c r="D920">
        <f>VLOOKUP(VLOOKUP(C920,Departamentos_y_municipios_de_C!$A$2:$G$1124,5,0),'Departamentos DANE'!$A$3:$B$35,2,0)</f>
        <v>25</v>
      </c>
      <c r="E920">
        <v>0</v>
      </c>
      <c r="F920">
        <v>0</v>
      </c>
      <c r="H920" t="str">
        <f t="shared" si="14"/>
        <v>INSERT INTO `ciudadcol`(`ciu_cod_dane`, `ciu_nombre`, `ciu_capital_dep`, `ciu_capital_ter`, `ciu_deptocol_id`) VALUES ('54,68','Santiago',0,0,25);</v>
      </c>
    </row>
    <row r="921" spans="1:8" x14ac:dyDescent="0.25">
      <c r="A921">
        <v>920</v>
      </c>
      <c r="B921" t="s">
        <v>887</v>
      </c>
      <c r="C921">
        <v>86.76</v>
      </c>
      <c r="D921">
        <f>VLOOKUP(VLOOKUP(C921,Departamentos_y_municipios_de_C!$A$2:$G$1124,5,0),'Departamentos DANE'!$A$3:$B$35,2,0)</f>
        <v>26</v>
      </c>
      <c r="E921">
        <v>0</v>
      </c>
      <c r="F921">
        <v>0</v>
      </c>
      <c r="H921" t="str">
        <f t="shared" si="14"/>
        <v>INSERT INTO `ciudadcol`(`ciu_cod_dane`, `ciu_nombre`, `ciu_capital_dep`, `ciu_capital_ter`, `ciu_deptocol_id`) VALUES ('86,76','Santiago',0,0,26);</v>
      </c>
    </row>
    <row r="922" spans="1:8" x14ac:dyDescent="0.25">
      <c r="A922">
        <v>921</v>
      </c>
      <c r="B922" t="s">
        <v>981</v>
      </c>
      <c r="C922">
        <v>70.819999999999993</v>
      </c>
      <c r="D922">
        <f>VLOOKUP(VLOOKUP(C922,Departamentos_y_municipios_de_C!$A$2:$G$1124,5,0),'Departamentos DANE'!$A$3:$B$35,2,0)</f>
        <v>30</v>
      </c>
      <c r="E922">
        <v>0</v>
      </c>
      <c r="F922">
        <v>0</v>
      </c>
      <c r="H922" t="str">
        <f t="shared" si="14"/>
        <v>INSERT INTO `ciudadcol`(`ciu_cod_dane`, `ciu_nombre`, `ciu_capital_dep`, `ciu_capital_ter`, `ciu_deptocol_id`) VALUES ('70,82','Santiago de Tolú',0,0,30);</v>
      </c>
    </row>
    <row r="923" spans="1:8" x14ac:dyDescent="0.25">
      <c r="A923">
        <v>922</v>
      </c>
      <c r="B923" t="s">
        <v>115</v>
      </c>
      <c r="C923">
        <v>5.69</v>
      </c>
      <c r="D923">
        <f>VLOOKUP(VLOOKUP(C923,Departamentos_y_municipios_de_C!$A$2:$G$1124,5,0),'Departamentos DANE'!$A$3:$B$35,2,0)</f>
        <v>3</v>
      </c>
      <c r="E923">
        <v>0</v>
      </c>
      <c r="F923">
        <v>0</v>
      </c>
      <c r="H923" t="str">
        <f t="shared" si="14"/>
        <v>INSERT INTO `ciudadcol`(`ciu_cod_dane`, `ciu_nombre`, `ciu_capital_dep`, `ciu_capital_ter`, `ciu_deptocol_id`) VALUES ('5,69','Santo Domingo',0,0,3);</v>
      </c>
    </row>
    <row r="924" spans="1:8" x14ac:dyDescent="0.25">
      <c r="A924">
        <v>923</v>
      </c>
      <c r="B924" t="s">
        <v>158</v>
      </c>
      <c r="C924">
        <v>8.6850000000000005</v>
      </c>
      <c r="D924">
        <f>VLOOKUP(VLOOKUP(C924,Departamentos_y_municipios_de_C!$A$2:$G$1124,5,0),'Departamentos DANE'!$A$3:$B$35,2,0)</f>
        <v>6</v>
      </c>
      <c r="E924">
        <v>0</v>
      </c>
      <c r="F924">
        <v>0</v>
      </c>
      <c r="H924" t="str">
        <f t="shared" si="14"/>
        <v>INSERT INTO `ciudadcol`(`ciu_cod_dane`, `ciu_nombre`, `ciu_capital_dep`, `ciu_capital_ter`, `ciu_deptocol_id`) VALUES ('8,685','Santo Tomás',0,0,6);</v>
      </c>
    </row>
    <row r="925" spans="1:8" x14ac:dyDescent="0.25">
      <c r="A925">
        <v>924</v>
      </c>
      <c r="B925" t="s">
        <v>747</v>
      </c>
      <c r="C925">
        <v>66.686999999999998</v>
      </c>
      <c r="D925">
        <f>VLOOKUP(VLOOKUP(C925,Departamentos_y_municipios_de_C!$A$2:$G$1124,5,0),'Departamentos DANE'!$A$3:$B$35,2,0)</f>
        <v>28</v>
      </c>
      <c r="E925">
        <v>0</v>
      </c>
      <c r="F925">
        <v>0</v>
      </c>
      <c r="H925" t="str">
        <f t="shared" si="14"/>
        <v>INSERT INTO `ciudadcol`(`ciu_cod_dane`, `ciu_nombre`, `ciu_capital_dep`, `ciu_capital_ter`, `ciu_deptocol_id`) VALUES ('66,687','Santuario',0,0,28);</v>
      </c>
    </row>
    <row r="926" spans="1:8" x14ac:dyDescent="0.25">
      <c r="A926">
        <v>925</v>
      </c>
      <c r="B926" t="s">
        <v>722</v>
      </c>
      <c r="C926">
        <v>52.72</v>
      </c>
      <c r="D926">
        <f>VLOOKUP(VLOOKUP(C926,Departamentos_y_municipios_de_C!$A$2:$G$1124,5,0),'Departamentos DANE'!$A$3:$B$35,2,0)</f>
        <v>24</v>
      </c>
      <c r="E926">
        <v>0</v>
      </c>
      <c r="F926">
        <v>0</v>
      </c>
      <c r="H926" t="str">
        <f t="shared" si="14"/>
        <v>INSERT INTO `ciudadcol`(`ciu_cod_dane`, `ciu_nombre`, `ciu_capital_dep`, `ciu_capital_ter`, `ciu_deptocol_id`) VALUES ('52,72','Sapuyes',0,0,24);</v>
      </c>
    </row>
    <row r="927" spans="1:8" x14ac:dyDescent="0.25">
      <c r="A927">
        <v>926</v>
      </c>
      <c r="B927" t="s">
        <v>868</v>
      </c>
      <c r="C927">
        <v>81.736000000000004</v>
      </c>
      <c r="D927">
        <f>VLOOKUP(VLOOKUP(C927,Departamentos_y_municipios_de_C!$A$2:$G$1124,5,0),'Departamentos DANE'!$A$3:$B$35,2,0)</f>
        <v>4</v>
      </c>
      <c r="E927">
        <v>0</v>
      </c>
      <c r="F927">
        <v>0</v>
      </c>
      <c r="H927" t="str">
        <f t="shared" si="14"/>
        <v>INSERT INTO `ciudadcol`(`ciu_cod_dane`, `ciu_nombre`, `ciu_capital_dep`, `ciu_capital_ter`, `ciu_deptocol_id`) VALUES ('81,736','Saravena',0,0,4);</v>
      </c>
    </row>
    <row r="928" spans="1:8" x14ac:dyDescent="0.25">
      <c r="A928">
        <v>927</v>
      </c>
      <c r="B928" t="s">
        <v>1043</v>
      </c>
      <c r="C928">
        <v>54.72</v>
      </c>
      <c r="D928">
        <f>VLOOKUP(VLOOKUP(C928,Departamentos_y_municipios_de_C!$A$2:$G$1124,5,0),'Departamentos DANE'!$A$3:$B$35,2,0)</f>
        <v>25</v>
      </c>
      <c r="E928">
        <v>0</v>
      </c>
      <c r="F928">
        <v>0</v>
      </c>
      <c r="H928" t="str">
        <f t="shared" si="14"/>
        <v>INSERT INTO `ciudadcol`(`ciu_cod_dane`, `ciu_nombre`, `ciu_capital_dep`, `ciu_capital_ter`, `ciu_deptocol_id`) VALUES ('54,72','Sardinata',0,0,25);</v>
      </c>
    </row>
    <row r="929" spans="1:8" x14ac:dyDescent="0.25">
      <c r="A929">
        <v>928</v>
      </c>
      <c r="B929" t="s">
        <v>288</v>
      </c>
      <c r="C929">
        <v>25.718</v>
      </c>
      <c r="D929">
        <f>VLOOKUP(VLOOKUP(C929,Departamentos_y_municipios_de_C!$A$2:$G$1124,5,0),'Departamentos DANE'!$A$3:$B$35,2,0)</f>
        <v>17</v>
      </c>
      <c r="E929">
        <v>0</v>
      </c>
      <c r="F929">
        <v>0</v>
      </c>
      <c r="H929" t="str">
        <f t="shared" si="14"/>
        <v>INSERT INTO `ciudadcol`(`ciu_cod_dane`, `ciu_nombre`, `ciu_capital_dep`, `ciu_capital_ter`, `ciu_deptocol_id`) VALUES ('25,718','Sasaima',0,0,17);</v>
      </c>
    </row>
    <row r="930" spans="1:8" x14ac:dyDescent="0.25">
      <c r="A930">
        <v>929</v>
      </c>
      <c r="B930" t="s">
        <v>294</v>
      </c>
      <c r="C930">
        <v>15.72</v>
      </c>
      <c r="D930">
        <f>VLOOKUP(VLOOKUP(C930,Departamentos_y_municipios_de_C!$A$2:$G$1124,5,0),'Departamentos DANE'!$A$3:$B$35,2,0)</f>
        <v>9</v>
      </c>
      <c r="E930">
        <v>0</v>
      </c>
      <c r="F930">
        <v>0</v>
      </c>
      <c r="H930" t="str">
        <f t="shared" si="14"/>
        <v>INSERT INTO `ciudadcol`(`ciu_cod_dane`, `ciu_nombre`, `ciu_capital_dep`, `ciu_capital_ter`, `ciu_deptocol_id`) VALUES ('15,72','Sativanorte',0,0,9);</v>
      </c>
    </row>
    <row r="931" spans="1:8" x14ac:dyDescent="0.25">
      <c r="A931">
        <v>930</v>
      </c>
      <c r="B931" t="s">
        <v>295</v>
      </c>
      <c r="C931">
        <v>15.723000000000001</v>
      </c>
      <c r="D931">
        <f>VLOOKUP(VLOOKUP(C931,Departamentos_y_municipios_de_C!$A$2:$G$1124,5,0),'Departamentos DANE'!$A$3:$B$35,2,0)</f>
        <v>9</v>
      </c>
      <c r="E931">
        <v>0</v>
      </c>
      <c r="F931">
        <v>0</v>
      </c>
      <c r="H931" t="str">
        <f t="shared" si="14"/>
        <v>INSERT INTO `ciudadcol`(`ciu_cod_dane`, `ciu_nombre`, `ciu_capital_dep`, `ciu_capital_ter`, `ciu_deptocol_id`) VALUES ('15,723','Sativasur',0,0,9);</v>
      </c>
    </row>
    <row r="932" spans="1:8" x14ac:dyDescent="0.25">
      <c r="A932">
        <v>931</v>
      </c>
      <c r="B932" t="s">
        <v>117</v>
      </c>
      <c r="C932">
        <v>5.7359999999999998</v>
      </c>
      <c r="D932">
        <f>VLOOKUP(VLOOKUP(C932,Departamentos_y_municipios_de_C!$A$2:$G$1124,5,0),'Departamentos DANE'!$A$3:$B$35,2,0)</f>
        <v>3</v>
      </c>
      <c r="E932">
        <v>0</v>
      </c>
      <c r="F932">
        <v>0</v>
      </c>
      <c r="H932" t="str">
        <f t="shared" si="14"/>
        <v>INSERT INTO `ciudadcol`(`ciu_cod_dane`, `ciu_nombre`, `ciu_capital_dep`, `ciu_capital_ter`, `ciu_deptocol_id`) VALUES ('5,736','Segovia',0,0,3);</v>
      </c>
    </row>
    <row r="933" spans="1:8" x14ac:dyDescent="0.25">
      <c r="A933">
        <v>932</v>
      </c>
      <c r="B933" t="s">
        <v>524</v>
      </c>
      <c r="C933">
        <v>25.736000000000001</v>
      </c>
      <c r="D933">
        <f>VLOOKUP(VLOOKUP(C933,Departamentos_y_municipios_de_C!$A$2:$G$1124,5,0),'Departamentos DANE'!$A$3:$B$35,2,0)</f>
        <v>17</v>
      </c>
      <c r="E933">
        <v>0</v>
      </c>
      <c r="F933">
        <v>0</v>
      </c>
      <c r="H933" t="str">
        <f t="shared" si="14"/>
        <v>INSERT INTO `ciudadcol`(`ciu_cod_dane`, `ciu_nombre`, `ciu_capital_dep`, `ciu_capital_ter`, `ciu_deptocol_id`) VALUES ('25,736','Sesquilé',0,0,17);</v>
      </c>
    </row>
    <row r="934" spans="1:8" x14ac:dyDescent="0.25">
      <c r="A934">
        <v>933</v>
      </c>
      <c r="B934" t="s">
        <v>1009</v>
      </c>
      <c r="C934">
        <v>76.736000000000004</v>
      </c>
      <c r="D934">
        <f>VLOOKUP(VLOOKUP(C934,Departamentos_y_municipios_de_C!$A$2:$G$1124,5,0),'Departamentos DANE'!$A$3:$B$35,2,0)</f>
        <v>32</v>
      </c>
      <c r="E934">
        <v>0</v>
      </c>
      <c r="F934">
        <v>0</v>
      </c>
      <c r="H934" t="str">
        <f t="shared" si="14"/>
        <v>INSERT INTO `ciudadcol`(`ciu_cod_dane`, `ciu_nombre`, `ciu_capital_dep`, `ciu_capital_ter`, `ciu_deptocol_id`) VALUES ('76,736','Sevilla',0,0,32);</v>
      </c>
    </row>
    <row r="935" spans="1:8" x14ac:dyDescent="0.25">
      <c r="A935">
        <v>934</v>
      </c>
      <c r="B935" t="s">
        <v>296</v>
      </c>
      <c r="C935">
        <v>15.74</v>
      </c>
      <c r="D935">
        <f>VLOOKUP(VLOOKUP(C935,Departamentos_y_municipios_de_C!$A$2:$G$1124,5,0),'Departamentos DANE'!$A$3:$B$35,2,0)</f>
        <v>9</v>
      </c>
      <c r="E935">
        <v>0</v>
      </c>
      <c r="F935">
        <v>0</v>
      </c>
      <c r="H935" t="str">
        <f t="shared" si="14"/>
        <v>INSERT INTO `ciudadcol`(`ciu_cod_dane`, `ciu_nombre`, `ciu_capital_dep`, `ciu_capital_ter`, `ciu_deptocol_id`) VALUES ('15,74','Siachoque',0,0,9);</v>
      </c>
    </row>
    <row r="936" spans="1:8" x14ac:dyDescent="0.25">
      <c r="A936">
        <v>935</v>
      </c>
      <c r="B936" t="s">
        <v>525</v>
      </c>
      <c r="C936">
        <v>25.74</v>
      </c>
      <c r="D936">
        <f>VLOOKUP(VLOOKUP(C936,Departamentos_y_municipios_de_C!$A$2:$G$1124,5,0),'Departamentos DANE'!$A$3:$B$35,2,0)</f>
        <v>17</v>
      </c>
      <c r="E936">
        <v>0</v>
      </c>
      <c r="F936">
        <v>0</v>
      </c>
      <c r="H936" t="str">
        <f t="shared" si="14"/>
        <v>INSERT INTO `ciudadcol`(`ciu_cod_dane`, `ciu_nombre`, `ciu_capital_dep`, `ciu_capital_ter`, `ciu_deptocol_id`) VALUES ('25,74','Sibaté',0,0,17);</v>
      </c>
    </row>
    <row r="937" spans="1:8" x14ac:dyDescent="0.25">
      <c r="A937">
        <v>936</v>
      </c>
      <c r="B937" t="s">
        <v>886</v>
      </c>
      <c r="C937">
        <v>86.748999999999995</v>
      </c>
      <c r="D937">
        <f>VLOOKUP(VLOOKUP(C937,Departamentos_y_municipios_de_C!$A$2:$G$1124,5,0),'Departamentos DANE'!$A$3:$B$35,2,0)</f>
        <v>26</v>
      </c>
      <c r="E937">
        <v>0</v>
      </c>
      <c r="F937">
        <v>0</v>
      </c>
      <c r="H937" t="str">
        <f t="shared" si="14"/>
        <v>INSERT INTO `ciudadcol`(`ciu_cod_dane`, `ciu_nombre`, `ciu_capital_dep`, `ciu_capital_ter`, `ciu_deptocol_id`) VALUES ('86,749','Sibundoy',0,0,26);</v>
      </c>
    </row>
    <row r="938" spans="1:8" x14ac:dyDescent="0.25">
      <c r="A938">
        <v>937</v>
      </c>
      <c r="B938" t="s">
        <v>1002</v>
      </c>
      <c r="C938">
        <v>54.743000000000002</v>
      </c>
      <c r="D938">
        <f>VLOOKUP(VLOOKUP(C938,Departamentos_y_municipios_de_C!$A$2:$G$1124,5,0),'Departamentos DANE'!$A$3:$B$35,2,0)</f>
        <v>25</v>
      </c>
      <c r="E938">
        <v>0</v>
      </c>
      <c r="F938">
        <v>0</v>
      </c>
      <c r="H938" t="str">
        <f t="shared" si="14"/>
        <v>INSERT INTO `ciudadcol`(`ciu_cod_dane`, `ciu_nombre`, `ciu_capital_dep`, `ciu_capital_ter`, `ciu_deptocol_id`) VALUES ('54,743','Silos',0,0,25);</v>
      </c>
    </row>
    <row r="939" spans="1:8" x14ac:dyDescent="0.25">
      <c r="A939">
        <v>938</v>
      </c>
      <c r="B939" t="s">
        <v>526</v>
      </c>
      <c r="C939">
        <v>25.742999999999999</v>
      </c>
      <c r="D939">
        <f>VLOOKUP(VLOOKUP(C939,Departamentos_y_municipios_de_C!$A$2:$G$1124,5,0),'Departamentos DANE'!$A$3:$B$35,2,0)</f>
        <v>17</v>
      </c>
      <c r="E939">
        <v>0</v>
      </c>
      <c r="F939">
        <v>0</v>
      </c>
      <c r="H939" t="str">
        <f t="shared" si="14"/>
        <v>INSERT INTO `ciudadcol`(`ciu_cod_dane`, `ciu_nombre`, `ciu_capital_dep`, `ciu_capital_ter`, `ciu_deptocol_id`) VALUES ('25,743','Silvania',0,0,17);</v>
      </c>
    </row>
    <row r="940" spans="1:8" x14ac:dyDescent="0.25">
      <c r="A940">
        <v>939</v>
      </c>
      <c r="B940" t="s">
        <v>390</v>
      </c>
      <c r="C940">
        <v>19.742999999999999</v>
      </c>
      <c r="D940">
        <f>VLOOKUP(VLOOKUP(C940,Departamentos_y_municipios_de_C!$A$2:$G$1124,5,0),'Departamentos DANE'!$A$3:$B$35,2,0)</f>
        <v>13</v>
      </c>
      <c r="E940">
        <v>0</v>
      </c>
      <c r="F940">
        <v>0</v>
      </c>
      <c r="H940" t="str">
        <f t="shared" si="14"/>
        <v>INSERT INTO `ciudadcol`(`ciu_cod_dane`, `ciu_nombre`, `ciu_capital_dep`, `ciu_capital_ter`, `ciu_deptocol_id`) VALUES ('19,743','Silvia',0,0,13);</v>
      </c>
    </row>
    <row r="941" spans="1:8" x14ac:dyDescent="0.25">
      <c r="A941">
        <v>940</v>
      </c>
      <c r="B941" t="s">
        <v>801</v>
      </c>
      <c r="C941">
        <v>68.745000000000005</v>
      </c>
      <c r="D941">
        <f>VLOOKUP(VLOOKUP(C941,Departamentos_y_municipios_de_C!$A$2:$G$1124,5,0),'Departamentos DANE'!$A$3:$B$35,2,0)</f>
        <v>29</v>
      </c>
      <c r="E941">
        <v>0</v>
      </c>
      <c r="F941">
        <v>0</v>
      </c>
      <c r="H941" t="str">
        <f t="shared" si="14"/>
        <v>INSERT INTO `ciudadcol`(`ciu_cod_dane`, `ciu_nombre`, `ciu_capital_dep`, `ciu_capital_ter`, `ciu_deptocol_id`) VALUES ('68,745','Simacota',0,0,29);</v>
      </c>
    </row>
    <row r="942" spans="1:8" x14ac:dyDescent="0.25">
      <c r="A942">
        <v>941</v>
      </c>
      <c r="B942" t="s">
        <v>527</v>
      </c>
      <c r="C942">
        <v>25.745000000000001</v>
      </c>
      <c r="D942">
        <f>VLOOKUP(VLOOKUP(C942,Departamentos_y_municipios_de_C!$A$2:$G$1124,5,0),'Departamentos DANE'!$A$3:$B$35,2,0)</f>
        <v>17</v>
      </c>
      <c r="E942">
        <v>0</v>
      </c>
      <c r="F942">
        <v>0</v>
      </c>
      <c r="H942" t="str">
        <f t="shared" si="14"/>
        <v>INSERT INTO `ciudadcol`(`ciu_cod_dane`, `ciu_nombre`, `ciu_capital_dep`, `ciu_capital_ter`, `ciu_deptocol_id`) VALUES ('25,745','Simijaca',0,0,17);</v>
      </c>
    </row>
    <row r="943" spans="1:8" x14ac:dyDescent="0.25">
      <c r="A943">
        <v>942</v>
      </c>
      <c r="B943" t="s">
        <v>200</v>
      </c>
      <c r="C943">
        <v>13.744</v>
      </c>
      <c r="D943">
        <f>VLOOKUP(VLOOKUP(C943,Departamentos_y_municipios_de_C!$A$2:$G$1124,5,0),'Departamentos DANE'!$A$3:$B$35,2,0)</f>
        <v>8</v>
      </c>
      <c r="E943">
        <v>0</v>
      </c>
      <c r="F943">
        <v>0</v>
      </c>
      <c r="H943" t="str">
        <f t="shared" si="14"/>
        <v>INSERT INTO `ciudadcol`(`ciu_cod_dane`, `ciu_nombre`, `ciu_capital_dep`, `ciu_capital_ter`, `ciu_deptocol_id`) VALUES ('13,744','Simití',0,0,8);</v>
      </c>
    </row>
    <row r="944" spans="1:8" x14ac:dyDescent="0.25">
      <c r="A944">
        <v>943</v>
      </c>
      <c r="B944" t="s">
        <v>809</v>
      </c>
      <c r="C944">
        <v>70.001000000000005</v>
      </c>
      <c r="D944">
        <f>VLOOKUP(VLOOKUP(C944,Departamentos_y_municipios_de_C!$A$2:$G$1124,5,0),'Departamentos DANE'!$A$3:$B$35,2,0)</f>
        <v>30</v>
      </c>
      <c r="E944">
        <v>1</v>
      </c>
      <c r="F944">
        <v>0</v>
      </c>
      <c r="H944" t="str">
        <f t="shared" si="14"/>
        <v>INSERT INTO `ciudadcol`(`ciu_cod_dane`, `ciu_nombre`, `ciu_capital_dep`, `ciu_capital_ter`, `ciu_deptocol_id`) VALUES ('70,001','Sincelejo',1,0,30);</v>
      </c>
    </row>
    <row r="945" spans="1:8" x14ac:dyDescent="0.25">
      <c r="A945">
        <v>944</v>
      </c>
      <c r="B945" t="s">
        <v>580</v>
      </c>
      <c r="C945">
        <v>27.745000000000001</v>
      </c>
      <c r="D945">
        <f>VLOOKUP(VLOOKUP(C945,Departamentos_y_municipios_de_C!$A$2:$G$1124,5,0),'Departamentos DANE'!$A$3:$B$35,2,0)</f>
        <v>15</v>
      </c>
      <c r="E945">
        <v>0</v>
      </c>
      <c r="F945">
        <v>0</v>
      </c>
      <c r="H945" t="str">
        <f t="shared" si="14"/>
        <v>INSERT INTO `ciudadcol`(`ciu_cod_dane`, `ciu_nombre`, `ciu_capital_dep`, `ciu_capital_ter`, `ciu_deptocol_id`) VALUES ('27,745','Sipí',0,0,15);</v>
      </c>
    </row>
    <row r="946" spans="1:8" x14ac:dyDescent="0.25">
      <c r="A946">
        <v>945</v>
      </c>
      <c r="B946" t="s">
        <v>647</v>
      </c>
      <c r="C946">
        <v>47.744999999999997</v>
      </c>
      <c r="D946">
        <f>VLOOKUP(VLOOKUP(C946,Departamentos_y_municipios_de_C!$A$2:$G$1124,5,0),'Departamentos DANE'!$A$3:$B$35,2,0)</f>
        <v>22</v>
      </c>
      <c r="E946">
        <v>0</v>
      </c>
      <c r="F946">
        <v>0</v>
      </c>
      <c r="H946" t="str">
        <f t="shared" si="14"/>
        <v>INSERT INTO `ciudadcol`(`ciu_cod_dane`, `ciu_nombre`, `ciu_capital_dep`, `ciu_capital_ter`, `ciu_deptocol_id`) VALUES ('47,745','Sitionuevo',0,0,22);</v>
      </c>
    </row>
    <row r="947" spans="1:8" x14ac:dyDescent="0.25">
      <c r="A947">
        <v>946</v>
      </c>
      <c r="B947" t="s">
        <v>528</v>
      </c>
      <c r="C947">
        <v>25.754000000000001</v>
      </c>
      <c r="D947">
        <f>VLOOKUP(VLOOKUP(C947,Departamentos_y_municipios_de_C!$A$2:$G$1124,5,0),'Departamentos DANE'!$A$3:$B$35,2,0)</f>
        <v>17</v>
      </c>
      <c r="E947">
        <v>0</v>
      </c>
      <c r="F947">
        <v>0</v>
      </c>
      <c r="H947" t="str">
        <f t="shared" si="14"/>
        <v>INSERT INTO `ciudadcol`(`ciu_cod_dane`, `ciu_nombre`, `ciu_capital_dep`, `ciu_capital_ter`, `ciu_deptocol_id`) VALUES ('25,754','Soacha',0,0,17);</v>
      </c>
    </row>
    <row r="948" spans="1:8" x14ac:dyDescent="0.25">
      <c r="A948">
        <v>947</v>
      </c>
      <c r="B948" t="s">
        <v>297</v>
      </c>
      <c r="C948">
        <v>15.753</v>
      </c>
      <c r="D948">
        <f>VLOOKUP(VLOOKUP(C948,Departamentos_y_municipios_de_C!$A$2:$G$1124,5,0),'Departamentos DANE'!$A$3:$B$35,2,0)</f>
        <v>9</v>
      </c>
      <c r="E948">
        <v>0</v>
      </c>
      <c r="F948">
        <v>0</v>
      </c>
      <c r="H948" t="str">
        <f t="shared" si="14"/>
        <v>INSERT INTO `ciudadcol`(`ciu_cod_dane`, `ciu_nombre`, `ciu_capital_dep`, `ciu_capital_ter`, `ciu_deptocol_id`) VALUES ('15,753','Soatá',0,0,9);</v>
      </c>
    </row>
    <row r="949" spans="1:8" x14ac:dyDescent="0.25">
      <c r="A949">
        <v>948</v>
      </c>
      <c r="B949" t="s">
        <v>299</v>
      </c>
      <c r="C949">
        <v>15.757</v>
      </c>
      <c r="D949">
        <f>VLOOKUP(VLOOKUP(C949,Departamentos_y_municipios_de_C!$A$2:$G$1124,5,0),'Departamentos DANE'!$A$3:$B$35,2,0)</f>
        <v>9</v>
      </c>
      <c r="E949">
        <v>0</v>
      </c>
      <c r="F949">
        <v>0</v>
      </c>
      <c r="H949" t="str">
        <f t="shared" si="14"/>
        <v>INSERT INTO `ciudadcol`(`ciu_cod_dane`, `ciu_nombre`, `ciu_capital_dep`, `ciu_capital_ter`, `ciu_deptocol_id`) VALUES ('15,757','Socha',0,0,9);</v>
      </c>
    </row>
    <row r="950" spans="1:8" x14ac:dyDescent="0.25">
      <c r="A950">
        <v>949</v>
      </c>
      <c r="B950" t="s">
        <v>802</v>
      </c>
      <c r="C950">
        <v>68.754999999999995</v>
      </c>
      <c r="D950">
        <f>VLOOKUP(VLOOKUP(C950,Departamentos_y_municipios_de_C!$A$2:$G$1124,5,0),'Departamentos DANE'!$A$3:$B$35,2,0)</f>
        <v>29</v>
      </c>
      <c r="E950">
        <v>0</v>
      </c>
      <c r="F950">
        <v>0</v>
      </c>
      <c r="H950" t="str">
        <f t="shared" si="14"/>
        <v>INSERT INTO `ciudadcol`(`ciu_cod_dane`, `ciu_nombre`, `ciu_capital_dep`, `ciu_capital_ter`, `ciu_deptocol_id`) VALUES ('68,755','Socorro',0,0,29);</v>
      </c>
    </row>
    <row r="951" spans="1:8" x14ac:dyDescent="0.25">
      <c r="A951">
        <v>950</v>
      </c>
      <c r="B951" t="s">
        <v>298</v>
      </c>
      <c r="C951">
        <v>15.755000000000001</v>
      </c>
      <c r="D951">
        <f>VLOOKUP(VLOOKUP(C951,Departamentos_y_municipios_de_C!$A$2:$G$1124,5,0),'Departamentos DANE'!$A$3:$B$35,2,0)</f>
        <v>9</v>
      </c>
      <c r="E951">
        <v>0</v>
      </c>
      <c r="F951">
        <v>0</v>
      </c>
      <c r="H951" t="str">
        <f t="shared" si="14"/>
        <v>INSERT INTO `ciudadcol`(`ciu_cod_dane`, `ciu_nombre`, `ciu_capital_dep`, `ciu_capital_ter`, `ciu_deptocol_id`) VALUES ('15,755','Socotá',0,0,9);</v>
      </c>
    </row>
    <row r="952" spans="1:8" x14ac:dyDescent="0.25">
      <c r="A952">
        <v>951</v>
      </c>
      <c r="B952" t="s">
        <v>300</v>
      </c>
      <c r="C952">
        <v>15.759</v>
      </c>
      <c r="D952">
        <f>VLOOKUP(VLOOKUP(C952,Departamentos_y_municipios_de_C!$A$2:$G$1124,5,0),'Departamentos DANE'!$A$3:$B$35,2,0)</f>
        <v>9</v>
      </c>
      <c r="E952">
        <v>0</v>
      </c>
      <c r="F952">
        <v>0</v>
      </c>
      <c r="H952" t="str">
        <f t="shared" si="14"/>
        <v>INSERT INTO `ciudadcol`(`ciu_cod_dane`, `ciu_nombre`, `ciu_capital_dep`, `ciu_capital_ter`, `ciu_deptocol_id`) VALUES ('15,759','Sogamoso',0,0,9);</v>
      </c>
    </row>
    <row r="953" spans="1:8" x14ac:dyDescent="0.25">
      <c r="A953">
        <v>952</v>
      </c>
      <c r="B953" t="s">
        <v>362</v>
      </c>
      <c r="C953">
        <v>18.756</v>
      </c>
      <c r="D953">
        <f>VLOOKUP(VLOOKUP(C953,Departamentos_y_municipios_de_C!$A$2:$G$1124,5,0),'Departamentos DANE'!$A$3:$B$35,2,0)</f>
        <v>11</v>
      </c>
      <c r="E953">
        <v>0</v>
      </c>
      <c r="F953">
        <v>0</v>
      </c>
      <c r="H953" t="str">
        <f t="shared" si="14"/>
        <v>INSERT INTO `ciudadcol`(`ciu_cod_dane`, `ciu_nombre`, `ciu_capital_dep`, `ciu_capital_ter`, `ciu_deptocol_id`) VALUES ('18,756','Solano',0,0,11);</v>
      </c>
    </row>
    <row r="954" spans="1:8" x14ac:dyDescent="0.25">
      <c r="A954">
        <v>953</v>
      </c>
      <c r="B954" t="s">
        <v>159</v>
      </c>
      <c r="C954">
        <v>8.7579999999999991</v>
      </c>
      <c r="D954">
        <f>VLOOKUP(VLOOKUP(C954,Departamentos_y_municipios_de_C!$A$2:$G$1124,5,0),'Departamentos DANE'!$A$3:$B$35,2,0)</f>
        <v>6</v>
      </c>
      <c r="E954">
        <v>0</v>
      </c>
      <c r="F954">
        <v>0</v>
      </c>
      <c r="H954" t="str">
        <f t="shared" si="14"/>
        <v>INSERT INTO `ciudadcol`(`ciu_cod_dane`, `ciu_nombre`, `ciu_capital_dep`, `ciu_capital_ter`, `ciu_deptocol_id`) VALUES ('8,758','Soledad',0,0,6);</v>
      </c>
    </row>
    <row r="955" spans="1:8" x14ac:dyDescent="0.25">
      <c r="A955">
        <v>954</v>
      </c>
      <c r="B955" t="s">
        <v>363</v>
      </c>
      <c r="C955">
        <v>18.785</v>
      </c>
      <c r="D955">
        <f>VLOOKUP(VLOOKUP(C955,Departamentos_y_municipios_de_C!$A$2:$G$1124,5,0),'Departamentos DANE'!$A$3:$B$35,2,0)</f>
        <v>11</v>
      </c>
      <c r="E955">
        <v>0</v>
      </c>
      <c r="F955">
        <v>0</v>
      </c>
      <c r="H955" t="str">
        <f t="shared" si="14"/>
        <v>INSERT INTO `ciudadcol`(`ciu_cod_dane`, `ciu_nombre`, `ciu_capital_dep`, `ciu_capital_ter`, `ciu_deptocol_id`) VALUES ('18,785','Solita',0,0,11);</v>
      </c>
    </row>
    <row r="956" spans="1:8" x14ac:dyDescent="0.25">
      <c r="A956">
        <v>955</v>
      </c>
      <c r="B956" t="s">
        <v>301</v>
      </c>
      <c r="C956">
        <v>15.760999999999999</v>
      </c>
      <c r="D956">
        <f>VLOOKUP(VLOOKUP(C956,Departamentos_y_municipios_de_C!$A$2:$G$1124,5,0),'Departamentos DANE'!$A$3:$B$35,2,0)</f>
        <v>9</v>
      </c>
      <c r="E956">
        <v>0</v>
      </c>
      <c r="F956">
        <v>0</v>
      </c>
      <c r="H956" t="str">
        <f t="shared" si="14"/>
        <v>INSERT INTO `ciudadcol`(`ciu_cod_dane`, `ciu_nombre`, `ciu_capital_dep`, `ciu_capital_ter`, `ciu_deptocol_id`) VALUES ('15,761','Somondoco',0,0,9);</v>
      </c>
    </row>
    <row r="957" spans="1:8" x14ac:dyDescent="0.25">
      <c r="A957">
        <v>956</v>
      </c>
      <c r="B957" t="s">
        <v>447</v>
      </c>
      <c r="C957">
        <v>5.7560000000000002</v>
      </c>
      <c r="D957">
        <f>VLOOKUP(VLOOKUP(C957,Departamentos_y_municipios_de_C!$A$2:$G$1124,5,0),'Departamentos DANE'!$A$3:$B$35,2,0)</f>
        <v>3</v>
      </c>
      <c r="E957">
        <v>0</v>
      </c>
      <c r="F957">
        <v>0</v>
      </c>
      <c r="H957" t="str">
        <f t="shared" si="14"/>
        <v>INSERT INTO `ciudadcol`(`ciu_cod_dane`, `ciu_nombre`, `ciu_capital_dep`, `ciu_capital_ter`, `ciu_deptocol_id`) VALUES ('5,756','Sonsón',0,0,3);</v>
      </c>
    </row>
    <row r="958" spans="1:8" x14ac:dyDescent="0.25">
      <c r="A958">
        <v>957</v>
      </c>
      <c r="B958" t="s">
        <v>118</v>
      </c>
      <c r="C958">
        <v>5.7610000000000001</v>
      </c>
      <c r="D958">
        <f>VLOOKUP(VLOOKUP(C958,Departamentos_y_municipios_de_C!$A$2:$G$1124,5,0),'Departamentos DANE'!$A$3:$B$35,2,0)</f>
        <v>3</v>
      </c>
      <c r="E958">
        <v>0</v>
      </c>
      <c r="F958">
        <v>0</v>
      </c>
      <c r="H958" t="str">
        <f t="shared" si="14"/>
        <v>INSERT INTO `ciudadcol`(`ciu_cod_dane`, `ciu_nombre`, `ciu_capital_dep`, `ciu_capital_ter`, `ciu_deptocol_id`) VALUES ('5,761','Sopetrán',0,0,3);</v>
      </c>
    </row>
    <row r="959" spans="1:8" x14ac:dyDescent="0.25">
      <c r="A959">
        <v>958</v>
      </c>
      <c r="B959" t="s">
        <v>201</v>
      </c>
      <c r="C959">
        <v>13.76</v>
      </c>
      <c r="D959">
        <f>VLOOKUP(VLOOKUP(C959,Departamentos_y_municipios_de_C!$A$2:$G$1124,5,0),'Departamentos DANE'!$A$3:$B$35,2,0)</f>
        <v>8</v>
      </c>
      <c r="E959">
        <v>0</v>
      </c>
      <c r="F959">
        <v>0</v>
      </c>
      <c r="H959" t="str">
        <f t="shared" si="14"/>
        <v>INSERT INTO `ciudadcol`(`ciu_cod_dane`, `ciu_nombre`, `ciu_capital_dep`, `ciu_capital_ter`, `ciu_deptocol_id`) VALUES ('13,76','Soplaviento',0,0,8);</v>
      </c>
    </row>
    <row r="960" spans="1:8" x14ac:dyDescent="0.25">
      <c r="A960">
        <v>959</v>
      </c>
      <c r="B960" t="s">
        <v>272</v>
      </c>
      <c r="C960">
        <v>25.757999999999999</v>
      </c>
      <c r="D960">
        <f>VLOOKUP(VLOOKUP(C960,Departamentos_y_municipios_de_C!$A$2:$G$1124,5,0),'Departamentos DANE'!$A$3:$B$35,2,0)</f>
        <v>17</v>
      </c>
      <c r="E960">
        <v>0</v>
      </c>
      <c r="F960">
        <v>0</v>
      </c>
      <c r="H960" t="str">
        <f t="shared" si="14"/>
        <v>INSERT INTO `ciudadcol`(`ciu_cod_dane`, `ciu_nombre`, `ciu_capital_dep`, `ciu_capital_ter`, `ciu_deptocol_id`) VALUES ('25,758','Sopó',0,0,17);</v>
      </c>
    </row>
    <row r="961" spans="1:8" x14ac:dyDescent="0.25">
      <c r="A961">
        <v>960</v>
      </c>
      <c r="B961" t="s">
        <v>302</v>
      </c>
      <c r="C961">
        <v>15.762</v>
      </c>
      <c r="D961">
        <f>VLOOKUP(VLOOKUP(C961,Departamentos_y_municipios_de_C!$A$2:$G$1124,5,0),'Departamentos DANE'!$A$3:$B$35,2,0)</f>
        <v>9</v>
      </c>
      <c r="E961">
        <v>0</v>
      </c>
      <c r="F961">
        <v>0</v>
      </c>
      <c r="H961" t="str">
        <f t="shared" si="14"/>
        <v>INSERT INTO `ciudadcol`(`ciu_cod_dane`, `ciu_nombre`, `ciu_capital_dep`, `ciu_capital_ter`, `ciu_deptocol_id`) VALUES ('15,762','Sora',0,0,9);</v>
      </c>
    </row>
    <row r="962" spans="1:8" x14ac:dyDescent="0.25">
      <c r="A962">
        <v>961</v>
      </c>
      <c r="B962" t="s">
        <v>304</v>
      </c>
      <c r="C962">
        <v>15.763999999999999</v>
      </c>
      <c r="D962">
        <f>VLOOKUP(VLOOKUP(C962,Departamentos_y_municipios_de_C!$A$2:$G$1124,5,0),'Departamentos DANE'!$A$3:$B$35,2,0)</f>
        <v>9</v>
      </c>
      <c r="E962">
        <v>0</v>
      </c>
      <c r="F962">
        <v>0</v>
      </c>
      <c r="H962" t="str">
        <f t="shared" si="14"/>
        <v>INSERT INTO `ciudadcol`(`ciu_cod_dane`, `ciu_nombre`, `ciu_capital_dep`, `ciu_capital_ter`, `ciu_deptocol_id`) VALUES ('15,764','Soracá',0,0,9);</v>
      </c>
    </row>
    <row r="963" spans="1:8" x14ac:dyDescent="0.25">
      <c r="A963">
        <v>962</v>
      </c>
      <c r="B963" t="s">
        <v>303</v>
      </c>
      <c r="C963">
        <v>15.763</v>
      </c>
      <c r="D963">
        <f>VLOOKUP(VLOOKUP(C963,Departamentos_y_municipios_de_C!$A$2:$G$1124,5,0),'Departamentos DANE'!$A$3:$B$35,2,0)</f>
        <v>9</v>
      </c>
      <c r="E963">
        <v>0</v>
      </c>
      <c r="F963">
        <v>0</v>
      </c>
      <c r="H963" t="str">
        <f t="shared" ref="H963:H1026" si="15">CONCATENATE("INSERT INTO `ciudadcol`(`ciu_cod_dane`, `ciu_nombre`, `ciu_capital_dep`, `ciu_capital_ter`, `ciu_deptocol_id`) VALUES ('",C963,"','",B963,"',",E963,",",F963,",",D963,");")</f>
        <v>INSERT INTO `ciudadcol`(`ciu_cod_dane`, `ciu_nombre`, `ciu_capital_dep`, `ciu_capital_ter`, `ciu_deptocol_id`) VALUES ('15,763','Sotaquirá',0,0,9);</v>
      </c>
    </row>
    <row r="964" spans="1:8" x14ac:dyDescent="0.25">
      <c r="A964">
        <v>963</v>
      </c>
      <c r="B964" t="s">
        <v>391</v>
      </c>
      <c r="C964">
        <v>19.760000000000002</v>
      </c>
      <c r="D964">
        <f>VLOOKUP(VLOOKUP(C964,Departamentos_y_municipios_de_C!$A$2:$G$1124,5,0),'Departamentos DANE'!$A$3:$B$35,2,0)</f>
        <v>13</v>
      </c>
      <c r="E964">
        <v>0</v>
      </c>
      <c r="F964">
        <v>0</v>
      </c>
      <c r="H964" t="str">
        <f t="shared" si="15"/>
        <v>INSERT INTO `ciudadcol`(`ciu_cod_dane`, `ciu_nombre`, `ciu_capital_dep`, `ciu_capital_ter`, `ciu_deptocol_id`) VALUES ('19,76','Sotara',0,0,13);</v>
      </c>
    </row>
    <row r="965" spans="1:8" x14ac:dyDescent="0.25">
      <c r="A965">
        <v>964</v>
      </c>
      <c r="B965" t="s">
        <v>803</v>
      </c>
      <c r="C965">
        <v>68.77</v>
      </c>
      <c r="D965">
        <f>VLOOKUP(VLOOKUP(C965,Departamentos_y_municipios_de_C!$A$2:$G$1124,5,0),'Departamentos DANE'!$A$3:$B$35,2,0)</f>
        <v>29</v>
      </c>
      <c r="E965">
        <v>0</v>
      </c>
      <c r="F965">
        <v>0</v>
      </c>
      <c r="H965" t="str">
        <f t="shared" si="15"/>
        <v>INSERT INTO `ciudadcol`(`ciu_cod_dane`, `ciu_nombre`, `ciu_capital_dep`, `ciu_capital_ter`, `ciu_deptocol_id`) VALUES ('68,77','Suaita',0,0,29);</v>
      </c>
    </row>
    <row r="966" spans="1:8" x14ac:dyDescent="0.25">
      <c r="A966">
        <v>965</v>
      </c>
      <c r="B966" t="s">
        <v>160</v>
      </c>
      <c r="C966">
        <v>8.77</v>
      </c>
      <c r="D966">
        <f>VLOOKUP(VLOOKUP(C966,Departamentos_y_municipios_de_C!$A$2:$G$1124,5,0),'Departamentos DANE'!$A$3:$B$35,2,0)</f>
        <v>6</v>
      </c>
      <c r="E966">
        <v>0</v>
      </c>
      <c r="F966">
        <v>0</v>
      </c>
      <c r="H966" t="str">
        <f t="shared" si="15"/>
        <v>INSERT INTO `ciudadcol`(`ciu_cod_dane`, `ciu_nombre`, `ciu_capital_dep`, `ciu_capital_ter`, `ciu_deptocol_id`) VALUES ('8,77','Suan',0,0,6);</v>
      </c>
    </row>
    <row r="967" spans="1:8" x14ac:dyDescent="0.25">
      <c r="A967">
        <v>966</v>
      </c>
      <c r="B967" t="s">
        <v>392</v>
      </c>
      <c r="C967">
        <v>19.78</v>
      </c>
      <c r="D967">
        <f>VLOOKUP(VLOOKUP(C967,Departamentos_y_municipios_de_C!$A$2:$G$1124,5,0),'Departamentos DANE'!$A$3:$B$35,2,0)</f>
        <v>13</v>
      </c>
      <c r="E967">
        <v>0</v>
      </c>
      <c r="F967">
        <v>0</v>
      </c>
      <c r="H967" t="str">
        <f t="shared" si="15"/>
        <v>INSERT INTO `ciudadcol`(`ciu_cod_dane`, `ciu_nombre`, `ciu_capital_dep`, `ciu_capital_ter`, `ciu_deptocol_id`) VALUES ('19,78','Suárez',0,0,13);</v>
      </c>
    </row>
    <row r="968" spans="1:8" x14ac:dyDescent="0.25">
      <c r="A968">
        <v>967</v>
      </c>
      <c r="B968" t="s">
        <v>392</v>
      </c>
      <c r="C968">
        <v>73.77</v>
      </c>
      <c r="D968">
        <f>VLOOKUP(VLOOKUP(C968,Departamentos_y_municipios_de_C!$A$2:$G$1124,5,0),'Departamentos DANE'!$A$3:$B$35,2,0)</f>
        <v>31</v>
      </c>
      <c r="E968">
        <v>0</v>
      </c>
      <c r="F968">
        <v>0</v>
      </c>
      <c r="H968" t="str">
        <f t="shared" si="15"/>
        <v>INSERT INTO `ciudadcol`(`ciu_cod_dane`, `ciu_nombre`, `ciu_capital_dep`, `ciu_capital_ter`, `ciu_deptocol_id`) VALUES ('73,77','Suárez',0,0,31);</v>
      </c>
    </row>
    <row r="969" spans="1:8" x14ac:dyDescent="0.25">
      <c r="A969">
        <v>968</v>
      </c>
      <c r="B969" t="s">
        <v>610</v>
      </c>
      <c r="C969">
        <v>41.77</v>
      </c>
      <c r="D969">
        <f>VLOOKUP(VLOOKUP(C969,Departamentos_y_municipios_de_C!$A$2:$G$1124,5,0),'Departamentos DANE'!$A$3:$B$35,2,0)</f>
        <v>20</v>
      </c>
      <c r="E969">
        <v>0</v>
      </c>
      <c r="F969">
        <v>0</v>
      </c>
      <c r="H969" t="str">
        <f t="shared" si="15"/>
        <v>INSERT INTO `ciudadcol`(`ciu_cod_dane`, `ciu_nombre`, `ciu_capital_dep`, `ciu_capital_ter`, `ciu_deptocol_id`) VALUES ('41,77','Suaza',0,0,20);</v>
      </c>
    </row>
    <row r="970" spans="1:8" x14ac:dyDescent="0.25">
      <c r="A970">
        <v>969</v>
      </c>
      <c r="B970" t="s">
        <v>529</v>
      </c>
      <c r="C970">
        <v>25.768999999999998</v>
      </c>
      <c r="D970">
        <f>VLOOKUP(VLOOKUP(C970,Departamentos_y_municipios_de_C!$A$2:$G$1124,5,0),'Departamentos DANE'!$A$3:$B$35,2,0)</f>
        <v>17</v>
      </c>
      <c r="E970">
        <v>0</v>
      </c>
      <c r="F970">
        <v>0</v>
      </c>
      <c r="H970" t="str">
        <f t="shared" si="15"/>
        <v>INSERT INTO `ciudadcol`(`ciu_cod_dane`, `ciu_nombre`, `ciu_capital_dep`, `ciu_capital_ter`, `ciu_deptocol_id`) VALUES ('25,769','Subachoque',0,0,17);</v>
      </c>
    </row>
    <row r="971" spans="1:8" x14ac:dyDescent="0.25">
      <c r="A971">
        <v>970</v>
      </c>
      <c r="B971" t="s">
        <v>36</v>
      </c>
      <c r="C971">
        <v>19.785</v>
      </c>
      <c r="D971">
        <f>VLOOKUP(VLOOKUP(C971,Departamentos_y_municipios_de_C!$A$2:$G$1124,5,0),'Departamentos DANE'!$A$3:$B$35,2,0)</f>
        <v>13</v>
      </c>
      <c r="E971">
        <v>0</v>
      </c>
      <c r="F971">
        <v>0</v>
      </c>
      <c r="H971" t="str">
        <f t="shared" si="15"/>
        <v>INSERT INTO `ciudadcol`(`ciu_cod_dane`, `ciu_nombre`, `ciu_capital_dep`, `ciu_capital_ter`, `ciu_deptocol_id`) VALUES ('19,785','Sucre',0,0,13);</v>
      </c>
    </row>
    <row r="972" spans="1:8" x14ac:dyDescent="0.25">
      <c r="A972">
        <v>971</v>
      </c>
      <c r="B972" t="s">
        <v>36</v>
      </c>
      <c r="C972">
        <v>68.772999999999996</v>
      </c>
      <c r="D972">
        <f>VLOOKUP(VLOOKUP(C972,Departamentos_y_municipios_de_C!$A$2:$G$1124,5,0),'Departamentos DANE'!$A$3:$B$35,2,0)</f>
        <v>29</v>
      </c>
      <c r="E972">
        <v>0</v>
      </c>
      <c r="F972">
        <v>0</v>
      </c>
      <c r="H972" t="str">
        <f t="shared" si="15"/>
        <v>INSERT INTO `ciudadcol`(`ciu_cod_dane`, `ciu_nombre`, `ciu_capital_dep`, `ciu_capital_ter`, `ciu_deptocol_id`) VALUES ('68,773','Sucre',0,0,29);</v>
      </c>
    </row>
    <row r="973" spans="1:8" x14ac:dyDescent="0.25">
      <c r="A973">
        <v>972</v>
      </c>
      <c r="B973" t="s">
        <v>36</v>
      </c>
      <c r="C973">
        <v>70.771000000000001</v>
      </c>
      <c r="D973">
        <f>VLOOKUP(VLOOKUP(C973,Departamentos_y_municipios_de_C!$A$2:$G$1124,5,0),'Departamentos DANE'!$A$3:$B$35,2,0)</f>
        <v>30</v>
      </c>
      <c r="E973">
        <v>0</v>
      </c>
      <c r="F973">
        <v>0</v>
      </c>
      <c r="H973" t="str">
        <f t="shared" si="15"/>
        <v>INSERT INTO `ciudadcol`(`ciu_cod_dane`, `ciu_nombre`, `ciu_capital_dep`, `ciu_capital_ter`, `ciu_deptocol_id`) VALUES ('70,771','Sucre',0,0,30);</v>
      </c>
    </row>
    <row r="974" spans="1:8" x14ac:dyDescent="0.25">
      <c r="A974">
        <v>973</v>
      </c>
      <c r="B974" t="s">
        <v>530</v>
      </c>
      <c r="C974">
        <v>25.771999999999998</v>
      </c>
      <c r="D974">
        <f>VLOOKUP(VLOOKUP(C974,Departamentos_y_municipios_de_C!$A$2:$G$1124,5,0),'Departamentos DANE'!$A$3:$B$35,2,0)</f>
        <v>17</v>
      </c>
      <c r="E974">
        <v>0</v>
      </c>
      <c r="F974">
        <v>0</v>
      </c>
      <c r="H974" t="str">
        <f t="shared" si="15"/>
        <v>INSERT INTO `ciudadcol`(`ciu_cod_dane`, `ciu_nombre`, `ciu_capital_dep`, `ciu_capital_ter`, `ciu_deptocol_id`) VALUES ('25,772','Suesca',0,0,17);</v>
      </c>
    </row>
    <row r="975" spans="1:8" x14ac:dyDescent="0.25">
      <c r="A975">
        <v>974</v>
      </c>
      <c r="B975" t="s">
        <v>531</v>
      </c>
      <c r="C975">
        <v>25.777000000000001</v>
      </c>
      <c r="D975">
        <f>VLOOKUP(VLOOKUP(C975,Departamentos_y_municipios_de_C!$A$2:$G$1124,5,0),'Departamentos DANE'!$A$3:$B$35,2,0)</f>
        <v>17</v>
      </c>
      <c r="E975">
        <v>0</v>
      </c>
      <c r="F975">
        <v>0</v>
      </c>
      <c r="H975" t="str">
        <f t="shared" si="15"/>
        <v>INSERT INTO `ciudadcol`(`ciu_cod_dane`, `ciu_nombre`, `ciu_capital_dep`, `ciu_capital_ter`, `ciu_deptocol_id`) VALUES ('25,777','Supatá',0,0,17);</v>
      </c>
    </row>
    <row r="976" spans="1:8" x14ac:dyDescent="0.25">
      <c r="A976">
        <v>975</v>
      </c>
      <c r="B976" t="s">
        <v>346</v>
      </c>
      <c r="C976">
        <v>17.777000000000001</v>
      </c>
      <c r="D976">
        <f>VLOOKUP(VLOOKUP(C976,Departamentos_y_municipios_de_C!$A$2:$G$1124,5,0),'Departamentos DANE'!$A$3:$B$35,2,0)</f>
        <v>10</v>
      </c>
      <c r="E976">
        <v>0</v>
      </c>
      <c r="F976">
        <v>0</v>
      </c>
      <c r="H976" t="str">
        <f t="shared" si="15"/>
        <v>INSERT INTO `ciudadcol`(`ciu_cod_dane`, `ciu_nombre`, `ciu_capital_dep`, `ciu_capital_ter`, `ciu_deptocol_id`) VALUES ('17,777','Supía',0,0,10);</v>
      </c>
    </row>
    <row r="977" spans="1:8" x14ac:dyDescent="0.25">
      <c r="A977">
        <v>976</v>
      </c>
      <c r="B977" t="s">
        <v>804</v>
      </c>
      <c r="C977">
        <v>68.78</v>
      </c>
      <c r="D977">
        <f>VLOOKUP(VLOOKUP(C977,Departamentos_y_municipios_de_C!$A$2:$G$1124,5,0),'Departamentos DANE'!$A$3:$B$35,2,0)</f>
        <v>29</v>
      </c>
      <c r="E977">
        <v>0</v>
      </c>
      <c r="F977">
        <v>0</v>
      </c>
      <c r="H977" t="str">
        <f t="shared" si="15"/>
        <v>INSERT INTO `ciudadcol`(`ciu_cod_dane`, `ciu_nombre`, `ciu_capital_dep`, `ciu_capital_ter`, `ciu_deptocol_id`) VALUES ('68,78','Suratá',0,0,29);</v>
      </c>
    </row>
    <row r="978" spans="1:8" x14ac:dyDescent="0.25">
      <c r="A978">
        <v>977</v>
      </c>
      <c r="B978" t="s">
        <v>532</v>
      </c>
      <c r="C978">
        <v>25.779</v>
      </c>
      <c r="D978">
        <f>VLOOKUP(VLOOKUP(C978,Departamentos_y_municipios_de_C!$A$2:$G$1124,5,0),'Departamentos DANE'!$A$3:$B$35,2,0)</f>
        <v>17</v>
      </c>
      <c r="E978">
        <v>0</v>
      </c>
      <c r="F978">
        <v>0</v>
      </c>
      <c r="H978" t="str">
        <f t="shared" si="15"/>
        <v>INSERT INTO `ciudadcol`(`ciu_cod_dane`, `ciu_nombre`, `ciu_capital_dep`, `ciu_capital_ter`, `ciu_deptocol_id`) VALUES ('25,779','Susa',0,0,17);</v>
      </c>
    </row>
    <row r="979" spans="1:8" x14ac:dyDescent="0.25">
      <c r="A979">
        <v>978</v>
      </c>
      <c r="B979" t="s">
        <v>305</v>
      </c>
      <c r="C979">
        <v>15.773999999999999</v>
      </c>
      <c r="D979">
        <f>VLOOKUP(VLOOKUP(C979,Departamentos_y_municipios_de_C!$A$2:$G$1124,5,0),'Departamentos DANE'!$A$3:$B$35,2,0)</f>
        <v>9</v>
      </c>
      <c r="E979">
        <v>0</v>
      </c>
      <c r="F979">
        <v>0</v>
      </c>
      <c r="H979" t="str">
        <f t="shared" si="15"/>
        <v>INSERT INTO `ciudadcol`(`ciu_cod_dane`, `ciu_nombre`, `ciu_capital_dep`, `ciu_capital_ter`, `ciu_deptocol_id`) VALUES ('15,774','Susacón',0,0,9);</v>
      </c>
    </row>
    <row r="980" spans="1:8" x14ac:dyDescent="0.25">
      <c r="A980">
        <v>979</v>
      </c>
      <c r="B980" t="s">
        <v>306</v>
      </c>
      <c r="C980">
        <v>15.776</v>
      </c>
      <c r="D980">
        <f>VLOOKUP(VLOOKUP(C980,Departamentos_y_municipios_de_C!$A$2:$G$1124,5,0),'Departamentos DANE'!$A$3:$B$35,2,0)</f>
        <v>9</v>
      </c>
      <c r="E980">
        <v>0</v>
      </c>
      <c r="F980">
        <v>0</v>
      </c>
      <c r="H980" t="str">
        <f t="shared" si="15"/>
        <v>INSERT INTO `ciudadcol`(`ciu_cod_dane`, `ciu_nombre`, `ciu_capital_dep`, `ciu_capital_ter`, `ciu_deptocol_id`) VALUES ('15,776','Sutamarchán',0,0,9);</v>
      </c>
    </row>
    <row r="981" spans="1:8" x14ac:dyDescent="0.25">
      <c r="A981">
        <v>980</v>
      </c>
      <c r="B981" t="s">
        <v>533</v>
      </c>
      <c r="C981">
        <v>25.780999999999999</v>
      </c>
      <c r="D981">
        <f>VLOOKUP(VLOOKUP(C981,Departamentos_y_municipios_de_C!$A$2:$G$1124,5,0),'Departamentos DANE'!$A$3:$B$35,2,0)</f>
        <v>17</v>
      </c>
      <c r="E981">
        <v>0</v>
      </c>
      <c r="F981">
        <v>0</v>
      </c>
      <c r="H981" t="str">
        <f t="shared" si="15"/>
        <v>INSERT INTO `ciudadcol`(`ciu_cod_dane`, `ciu_nombre`, `ciu_capital_dep`, `ciu_capital_ter`, `ciu_deptocol_id`) VALUES ('25,781','Sutatausa',0,0,17);</v>
      </c>
    </row>
    <row r="982" spans="1:8" x14ac:dyDescent="0.25">
      <c r="A982">
        <v>981</v>
      </c>
      <c r="B982" t="s">
        <v>307</v>
      </c>
      <c r="C982">
        <v>15.778</v>
      </c>
      <c r="D982">
        <f>VLOOKUP(VLOOKUP(C982,Departamentos_y_municipios_de_C!$A$2:$G$1124,5,0),'Departamentos DANE'!$A$3:$B$35,2,0)</f>
        <v>9</v>
      </c>
      <c r="E982">
        <v>0</v>
      </c>
      <c r="F982">
        <v>0</v>
      </c>
      <c r="H982" t="str">
        <f t="shared" si="15"/>
        <v>INSERT INTO `ciudadcol`(`ciu_cod_dane`, `ciu_nombre`, `ciu_capital_dep`, `ciu_capital_ter`, `ciu_deptocol_id`) VALUES ('15,778','Sutatenza',0,0,9);</v>
      </c>
    </row>
    <row r="983" spans="1:8" x14ac:dyDescent="0.25">
      <c r="A983">
        <v>982</v>
      </c>
      <c r="B983" t="s">
        <v>534</v>
      </c>
      <c r="C983">
        <v>25.785</v>
      </c>
      <c r="D983">
        <f>VLOOKUP(VLOOKUP(C983,Departamentos_y_municipios_de_C!$A$2:$G$1124,5,0),'Departamentos DANE'!$A$3:$B$35,2,0)</f>
        <v>17</v>
      </c>
      <c r="E983">
        <v>0</v>
      </c>
      <c r="F983">
        <v>0</v>
      </c>
      <c r="H983" t="str">
        <f t="shared" si="15"/>
        <v>INSERT INTO `ciudadcol`(`ciu_cod_dane`, `ciu_nombre`, `ciu_capital_dep`, `ciu_capital_ter`, `ciu_deptocol_id`) VALUES ('25,785','Tabio',0,0,17);</v>
      </c>
    </row>
    <row r="984" spans="1:8" x14ac:dyDescent="0.25">
      <c r="A984">
        <v>983</v>
      </c>
      <c r="B984" t="s">
        <v>418</v>
      </c>
      <c r="C984">
        <v>27.786999999999999</v>
      </c>
      <c r="D984">
        <f>VLOOKUP(VLOOKUP(C984,Departamentos_y_municipios_de_C!$A$2:$G$1124,5,0),'Departamentos DANE'!$A$3:$B$35,2,0)</f>
        <v>15</v>
      </c>
      <c r="E984">
        <v>0</v>
      </c>
      <c r="F984">
        <v>0</v>
      </c>
      <c r="H984" t="str">
        <f t="shared" si="15"/>
        <v>INSERT INTO `ciudadcol`(`ciu_cod_dane`, `ciu_nombre`, `ciu_capital_dep`, `ciu_capital_ter`, `ciu_deptocol_id`) VALUES ('27,787','Tadó',0,0,15);</v>
      </c>
    </row>
    <row r="985" spans="1:8" x14ac:dyDescent="0.25">
      <c r="A985">
        <v>984</v>
      </c>
      <c r="B985" t="s">
        <v>202</v>
      </c>
      <c r="C985">
        <v>13.78</v>
      </c>
      <c r="D985">
        <f>VLOOKUP(VLOOKUP(C985,Departamentos_y_municipios_de_C!$A$2:$G$1124,5,0),'Departamentos DANE'!$A$3:$B$35,2,0)</f>
        <v>8</v>
      </c>
      <c r="E985">
        <v>0</v>
      </c>
      <c r="F985">
        <v>0</v>
      </c>
      <c r="H985" t="str">
        <f t="shared" si="15"/>
        <v>INSERT INTO `ciudadcol`(`ciu_cod_dane`, `ciu_nombre`, `ciu_capital_dep`, `ciu_capital_ter`, `ciu_deptocol_id`) VALUES ('13,78','Talaigua Nuevo',0,0,8);</v>
      </c>
    </row>
    <row r="986" spans="1:8" x14ac:dyDescent="0.25">
      <c r="A986">
        <v>985</v>
      </c>
      <c r="B986" t="s">
        <v>423</v>
      </c>
      <c r="C986">
        <v>20.786999999999999</v>
      </c>
      <c r="D986">
        <f>VLOOKUP(VLOOKUP(C986,Departamentos_y_municipios_de_C!$A$2:$G$1124,5,0),'Departamentos DANE'!$A$3:$B$35,2,0)</f>
        <v>14</v>
      </c>
      <c r="E986">
        <v>0</v>
      </c>
      <c r="F986">
        <v>0</v>
      </c>
      <c r="H986" t="str">
        <f t="shared" si="15"/>
        <v>INSERT INTO `ciudadcol`(`ciu_cod_dane`, `ciu_nombre`, `ciu_capital_dep`, `ciu_capital_ter`, `ciu_deptocol_id`) VALUES ('20,787','Tamalameque',0,0,14);</v>
      </c>
    </row>
    <row r="987" spans="1:8" x14ac:dyDescent="0.25">
      <c r="A987">
        <v>986</v>
      </c>
      <c r="B987" t="s">
        <v>195</v>
      </c>
      <c r="C987">
        <v>85.4</v>
      </c>
      <c r="D987">
        <f>VLOOKUP(VLOOKUP(C987,Departamentos_y_municipios_de_C!$A$2:$G$1124,5,0),'Departamentos DANE'!$A$3:$B$35,2,0)</f>
        <v>12</v>
      </c>
      <c r="E987">
        <v>0</v>
      </c>
      <c r="F987">
        <v>0</v>
      </c>
      <c r="H987" t="str">
        <f t="shared" si="15"/>
        <v>INSERT INTO `ciudadcol`(`ciu_cod_dane`, `ciu_nombre`, `ciu_capital_dep`, `ciu_capital_ter`, `ciu_deptocol_id`) VALUES ('85,4','Támara',0,0,12);</v>
      </c>
    </row>
    <row r="988" spans="1:8" x14ac:dyDescent="0.25">
      <c r="A988">
        <v>987</v>
      </c>
      <c r="B988" t="s">
        <v>869</v>
      </c>
      <c r="C988">
        <v>81.793999999999997</v>
      </c>
      <c r="D988">
        <f>VLOOKUP(VLOOKUP(C988,Departamentos_y_municipios_de_C!$A$2:$G$1124,5,0),'Departamentos DANE'!$A$3:$B$35,2,0)</f>
        <v>4</v>
      </c>
      <c r="E988">
        <v>0</v>
      </c>
      <c r="F988">
        <v>0</v>
      </c>
      <c r="H988" t="str">
        <f t="shared" si="15"/>
        <v>INSERT INTO `ciudadcol`(`ciu_cod_dane`, `ciu_nombre`, `ciu_capital_dep`, `ciu_capital_ter`, `ciu_deptocol_id`) VALUES ('81,794','Tame',0,0,4);</v>
      </c>
    </row>
    <row r="989" spans="1:8" x14ac:dyDescent="0.25">
      <c r="A989">
        <v>988</v>
      </c>
      <c r="B989" t="s">
        <v>119</v>
      </c>
      <c r="C989">
        <v>5.7889999999999997</v>
      </c>
      <c r="D989">
        <f>VLOOKUP(VLOOKUP(C989,Departamentos_y_municipios_de_C!$A$2:$G$1124,5,0),'Departamentos DANE'!$A$3:$B$35,2,0)</f>
        <v>3</v>
      </c>
      <c r="E989">
        <v>0</v>
      </c>
      <c r="F989">
        <v>0</v>
      </c>
      <c r="H989" t="str">
        <f t="shared" si="15"/>
        <v>INSERT INTO `ciudadcol`(`ciu_cod_dane`, `ciu_nombre`, `ciu_capital_dep`, `ciu_capital_ter`, `ciu_deptocol_id`) VALUES ('5,789','Támesis',0,0,3);</v>
      </c>
    </row>
    <row r="990" spans="1:8" x14ac:dyDescent="0.25">
      <c r="A990">
        <v>989</v>
      </c>
      <c r="B990" t="s">
        <v>723</v>
      </c>
      <c r="C990">
        <v>52.786000000000001</v>
      </c>
      <c r="D990">
        <f>VLOOKUP(VLOOKUP(C990,Departamentos_y_municipios_de_C!$A$2:$G$1124,5,0),'Departamentos DANE'!$A$3:$B$35,2,0)</f>
        <v>24</v>
      </c>
      <c r="E990">
        <v>0</v>
      </c>
      <c r="F990">
        <v>0</v>
      </c>
      <c r="H990" t="str">
        <f t="shared" si="15"/>
        <v>INSERT INTO `ciudadcol`(`ciu_cod_dane`, `ciu_nombre`, `ciu_capital_dep`, `ciu_capital_ter`, `ciu_deptocol_id`) VALUES ('52,786','Taminango',0,0,24);</v>
      </c>
    </row>
    <row r="991" spans="1:8" x14ac:dyDescent="0.25">
      <c r="A991">
        <v>990</v>
      </c>
      <c r="B991" t="s">
        <v>724</v>
      </c>
      <c r="C991">
        <v>52.787999999999997</v>
      </c>
      <c r="D991">
        <f>VLOOKUP(VLOOKUP(C991,Departamentos_y_municipios_de_C!$A$2:$G$1124,5,0),'Departamentos DANE'!$A$3:$B$35,2,0)</f>
        <v>24</v>
      </c>
      <c r="E991">
        <v>0</v>
      </c>
      <c r="F991">
        <v>0</v>
      </c>
      <c r="H991" t="str">
        <f t="shared" si="15"/>
        <v>INSERT INTO `ciudadcol`(`ciu_cod_dane`, `ciu_nombre`, `ciu_capital_dep`, `ciu_capital_ter`, `ciu_deptocol_id`) VALUES ('52,788','Tangua',0,0,24);</v>
      </c>
    </row>
    <row r="992" spans="1:8" x14ac:dyDescent="0.25">
      <c r="A992">
        <v>991</v>
      </c>
      <c r="B992" t="s">
        <v>908</v>
      </c>
      <c r="C992">
        <v>97.665999999999997</v>
      </c>
      <c r="D992">
        <f>VLOOKUP(VLOOKUP(C992,Departamentos_y_municipios_de_C!$A$2:$G$1124,5,0),'Departamentos DANE'!$A$3:$B$35,2,0)</f>
        <v>33</v>
      </c>
      <c r="E992">
        <v>0</v>
      </c>
      <c r="F992">
        <v>0</v>
      </c>
      <c r="H992" t="str">
        <f t="shared" si="15"/>
        <v>INSERT INTO `ciudadcol`(`ciu_cod_dane`, `ciu_nombre`, `ciu_capital_dep`, `ciu_capital_ter`, `ciu_deptocol_id`) VALUES ('97,666','Taraira',0,0,33);</v>
      </c>
    </row>
    <row r="993" spans="1:8" x14ac:dyDescent="0.25">
      <c r="A993">
        <v>992</v>
      </c>
      <c r="B993" t="s">
        <v>895</v>
      </c>
      <c r="C993">
        <v>91.798000000000002</v>
      </c>
      <c r="D993">
        <f>VLOOKUP(VLOOKUP(C993,Departamentos_y_municipios_de_C!$A$2:$G$1124,5,0),'Departamentos DANE'!$A$3:$B$35,2,0)</f>
        <v>2</v>
      </c>
      <c r="E993">
        <v>0</v>
      </c>
      <c r="F993">
        <v>0</v>
      </c>
      <c r="H993" t="str">
        <f t="shared" si="15"/>
        <v>INSERT INTO `ciudadcol`(`ciu_cod_dane`, `ciu_nombre`, `ciu_capital_dep`, `ciu_capital_ter`, `ciu_deptocol_id`) VALUES ('91,798','Tarapacá',0,0,2);</v>
      </c>
    </row>
    <row r="994" spans="1:8" x14ac:dyDescent="0.25">
      <c r="A994">
        <v>993</v>
      </c>
      <c r="B994" t="s">
        <v>120</v>
      </c>
      <c r="C994">
        <v>5.79</v>
      </c>
      <c r="D994">
        <f>VLOOKUP(VLOOKUP(C994,Departamentos_y_municipios_de_C!$A$2:$G$1124,5,0),'Departamentos DANE'!$A$3:$B$35,2,0)</f>
        <v>3</v>
      </c>
      <c r="E994">
        <v>0</v>
      </c>
      <c r="F994">
        <v>0</v>
      </c>
      <c r="H994" t="str">
        <f t="shared" si="15"/>
        <v>INSERT INTO `ciudadcol`(`ciu_cod_dane`, `ciu_nombre`, `ciu_capital_dep`, `ciu_capital_ter`, `ciu_deptocol_id`) VALUES ('5,79','Tarazá',0,0,3);</v>
      </c>
    </row>
    <row r="995" spans="1:8" x14ac:dyDescent="0.25">
      <c r="A995">
        <v>994</v>
      </c>
      <c r="B995" t="s">
        <v>611</v>
      </c>
      <c r="C995">
        <v>41.790999999999997</v>
      </c>
      <c r="D995">
        <f>VLOOKUP(VLOOKUP(C995,Departamentos_y_municipios_de_C!$A$2:$G$1124,5,0),'Departamentos DANE'!$A$3:$B$35,2,0)</f>
        <v>20</v>
      </c>
      <c r="E995">
        <v>0</v>
      </c>
      <c r="F995">
        <v>0</v>
      </c>
      <c r="H995" t="str">
        <f t="shared" si="15"/>
        <v>INSERT INTO `ciudadcol`(`ciu_cod_dane`, `ciu_nombre`, `ciu_capital_dep`, `ciu_capital_ter`, `ciu_deptocol_id`) VALUES ('41,791','Tarqui',0,0,20);</v>
      </c>
    </row>
    <row r="996" spans="1:8" x14ac:dyDescent="0.25">
      <c r="A996">
        <v>995</v>
      </c>
      <c r="B996" t="s">
        <v>121</v>
      </c>
      <c r="C996">
        <v>5.7919999999999998</v>
      </c>
      <c r="D996">
        <f>VLOOKUP(VLOOKUP(C996,Departamentos_y_municipios_de_C!$A$2:$G$1124,5,0),'Departamentos DANE'!$A$3:$B$35,2,0)</f>
        <v>3</v>
      </c>
      <c r="E996">
        <v>0</v>
      </c>
      <c r="F996">
        <v>0</v>
      </c>
      <c r="H996" t="str">
        <f t="shared" si="15"/>
        <v>INSERT INTO `ciudadcol`(`ciu_cod_dane`, `ciu_nombre`, `ciu_capital_dep`, `ciu_capital_ter`, `ciu_deptocol_id`) VALUES ('5,792','Tarso',0,0,3);</v>
      </c>
    </row>
    <row r="997" spans="1:8" x14ac:dyDescent="0.25">
      <c r="A997">
        <v>996</v>
      </c>
      <c r="B997" t="s">
        <v>308</v>
      </c>
      <c r="C997">
        <v>15.79</v>
      </c>
      <c r="D997">
        <f>VLOOKUP(VLOOKUP(C997,Departamentos_y_municipios_de_C!$A$2:$G$1124,5,0),'Departamentos DANE'!$A$3:$B$35,2,0)</f>
        <v>9</v>
      </c>
      <c r="E997">
        <v>0</v>
      </c>
      <c r="F997">
        <v>0</v>
      </c>
      <c r="H997" t="str">
        <f t="shared" si="15"/>
        <v>INSERT INTO `ciudadcol`(`ciu_cod_dane`, `ciu_nombre`, `ciu_capital_dep`, `ciu_capital_ter`, `ciu_deptocol_id`) VALUES ('15,79','Tasco',0,0,9);</v>
      </c>
    </row>
    <row r="998" spans="1:8" x14ac:dyDescent="0.25">
      <c r="A998">
        <v>997</v>
      </c>
      <c r="B998" t="s">
        <v>879</v>
      </c>
      <c r="C998">
        <v>85.41</v>
      </c>
      <c r="D998">
        <f>VLOOKUP(VLOOKUP(C998,Departamentos_y_municipios_de_C!$A$2:$G$1124,5,0),'Departamentos DANE'!$A$3:$B$35,2,0)</f>
        <v>12</v>
      </c>
      <c r="E998">
        <v>0</v>
      </c>
      <c r="F998">
        <v>0</v>
      </c>
      <c r="H998" t="str">
        <f t="shared" si="15"/>
        <v>INSERT INTO `ciudadcol`(`ciu_cod_dane`, `ciu_nombre`, `ciu_capital_dep`, `ciu_capital_ter`, `ciu_deptocol_id`) VALUES ('85,41','Tauramena',0,0,12);</v>
      </c>
    </row>
    <row r="999" spans="1:8" x14ac:dyDescent="0.25">
      <c r="A999">
        <v>998</v>
      </c>
      <c r="B999" t="s">
        <v>536</v>
      </c>
      <c r="C999">
        <v>25.792999999999999</v>
      </c>
      <c r="D999">
        <f>VLOOKUP(VLOOKUP(C999,Departamentos_y_municipios_de_C!$A$2:$G$1124,5,0),'Departamentos DANE'!$A$3:$B$35,2,0)</f>
        <v>17</v>
      </c>
      <c r="E999">
        <v>0</v>
      </c>
      <c r="F999">
        <v>0</v>
      </c>
      <c r="H999" t="str">
        <f t="shared" si="15"/>
        <v>INSERT INTO `ciudadcol`(`ciu_cod_dane`, `ciu_nombre`, `ciu_capital_dep`, `ciu_capital_ter`, `ciu_deptocol_id`) VALUES ('25,793','Tausa',0,0,17);</v>
      </c>
    </row>
    <row r="1000" spans="1:8" x14ac:dyDescent="0.25">
      <c r="A1000">
        <v>999</v>
      </c>
      <c r="B1000" t="s">
        <v>613</v>
      </c>
      <c r="C1000">
        <v>41.798999999999999</v>
      </c>
      <c r="D1000">
        <f>VLOOKUP(VLOOKUP(C1000,Departamentos_y_municipios_de_C!$A$2:$G$1124,5,0),'Departamentos DANE'!$A$3:$B$35,2,0)</f>
        <v>20</v>
      </c>
      <c r="E1000">
        <v>0</v>
      </c>
      <c r="F1000">
        <v>0</v>
      </c>
      <c r="H1000" t="str">
        <f t="shared" si="15"/>
        <v>INSERT INTO `ciudadcol`(`ciu_cod_dane`, `ciu_nombre`, `ciu_capital_dep`, `ciu_capital_ter`, `ciu_deptocol_id`) VALUES ('41,799','Tello',0,0,20);</v>
      </c>
    </row>
    <row r="1001" spans="1:8" x14ac:dyDescent="0.25">
      <c r="A1001">
        <v>1000</v>
      </c>
      <c r="B1001" t="s">
        <v>537</v>
      </c>
      <c r="C1001">
        <v>25.797000000000001</v>
      </c>
      <c r="D1001">
        <f>VLOOKUP(VLOOKUP(C1001,Departamentos_y_municipios_de_C!$A$2:$G$1124,5,0),'Departamentos DANE'!$A$3:$B$35,2,0)</f>
        <v>17</v>
      </c>
      <c r="E1001">
        <v>0</v>
      </c>
      <c r="F1001">
        <v>0</v>
      </c>
      <c r="H1001" t="str">
        <f t="shared" si="15"/>
        <v>INSERT INTO `ciudadcol`(`ciu_cod_dane`, `ciu_nombre`, `ciu_capital_dep`, `ciu_capital_ter`, `ciu_deptocol_id`) VALUES ('25,797','Tena',0,0,17);</v>
      </c>
    </row>
    <row r="1002" spans="1:8" x14ac:dyDescent="0.25">
      <c r="A1002">
        <v>1001</v>
      </c>
      <c r="B1002" t="s">
        <v>648</v>
      </c>
      <c r="C1002">
        <v>47.798000000000002</v>
      </c>
      <c r="D1002">
        <f>VLOOKUP(VLOOKUP(C1002,Departamentos_y_municipios_de_C!$A$2:$G$1124,5,0),'Departamentos DANE'!$A$3:$B$35,2,0)</f>
        <v>22</v>
      </c>
      <c r="E1002">
        <v>0</v>
      </c>
      <c r="F1002">
        <v>0</v>
      </c>
      <c r="H1002" t="str">
        <f t="shared" si="15"/>
        <v>INSERT INTO `ciudadcol`(`ciu_cod_dane`, `ciu_nombre`, `ciu_capital_dep`, `ciu_capital_ter`, `ciu_deptocol_id`) VALUES ('47,798','Tenerife',0,0,22);</v>
      </c>
    </row>
    <row r="1003" spans="1:8" x14ac:dyDescent="0.25">
      <c r="A1003">
        <v>1002</v>
      </c>
      <c r="B1003" t="s">
        <v>538</v>
      </c>
      <c r="C1003">
        <v>25.798999999999999</v>
      </c>
      <c r="D1003">
        <f>VLOOKUP(VLOOKUP(C1003,Departamentos_y_municipios_de_C!$A$2:$G$1124,5,0),'Departamentos DANE'!$A$3:$B$35,2,0)</f>
        <v>17</v>
      </c>
      <c r="E1003">
        <v>0</v>
      </c>
      <c r="F1003">
        <v>0</v>
      </c>
      <c r="H1003" t="str">
        <f t="shared" si="15"/>
        <v>INSERT INTO `ciudadcol`(`ciu_cod_dane`, `ciu_nombre`, `ciu_capital_dep`, `ciu_capital_ter`, `ciu_deptocol_id`) VALUES ('25,799','Tenjo',0,0,17);</v>
      </c>
    </row>
    <row r="1004" spans="1:8" x14ac:dyDescent="0.25">
      <c r="A1004">
        <v>1003</v>
      </c>
      <c r="B1004" t="s">
        <v>309</v>
      </c>
      <c r="C1004">
        <v>15.798</v>
      </c>
      <c r="D1004">
        <f>VLOOKUP(VLOOKUP(C1004,Departamentos_y_municipios_de_C!$A$2:$G$1124,5,0),'Departamentos DANE'!$A$3:$B$35,2,0)</f>
        <v>9</v>
      </c>
      <c r="E1004">
        <v>0</v>
      </c>
      <c r="F1004">
        <v>0</v>
      </c>
      <c r="H1004" t="str">
        <f t="shared" si="15"/>
        <v>INSERT INTO `ciudadcol`(`ciu_cod_dane`, `ciu_nombre`, `ciu_capital_dep`, `ciu_capital_ter`, `ciu_deptocol_id`) VALUES ('15,798','Tenza',0,0,9);</v>
      </c>
    </row>
    <row r="1005" spans="1:8" x14ac:dyDescent="0.25">
      <c r="A1005">
        <v>1004</v>
      </c>
      <c r="B1005" t="s">
        <v>1018</v>
      </c>
      <c r="C1005">
        <v>54.8</v>
      </c>
      <c r="D1005">
        <f>VLOOKUP(VLOOKUP(C1005,Departamentos_y_municipios_de_C!$A$2:$G$1124,5,0),'Departamentos DANE'!$A$3:$B$35,2,0)</f>
        <v>25</v>
      </c>
      <c r="E1005">
        <v>0</v>
      </c>
      <c r="F1005">
        <v>0</v>
      </c>
      <c r="H1005" t="str">
        <f t="shared" si="15"/>
        <v>INSERT INTO `ciudadcol`(`ciu_cod_dane`, `ciu_nombre`, `ciu_capital_dep`, `ciu_capital_ter`, `ciu_deptocol_id`) VALUES ('54,8','Teorama',0,0,25);</v>
      </c>
    </row>
    <row r="1006" spans="1:8" x14ac:dyDescent="0.25">
      <c r="A1006">
        <v>1005</v>
      </c>
      <c r="B1006" t="s">
        <v>614</v>
      </c>
      <c r="C1006">
        <v>41.801000000000002</v>
      </c>
      <c r="D1006">
        <f>VLOOKUP(VLOOKUP(C1006,Departamentos_y_municipios_de_C!$A$2:$G$1124,5,0),'Departamentos DANE'!$A$3:$B$35,2,0)</f>
        <v>20</v>
      </c>
      <c r="E1006">
        <v>0</v>
      </c>
      <c r="F1006">
        <v>0</v>
      </c>
      <c r="H1006" t="str">
        <f t="shared" si="15"/>
        <v>INSERT INTO `ciudadcol`(`ciu_cod_dane`, `ciu_nombre`, `ciu_capital_dep`, `ciu_capital_ter`, `ciu_deptocol_id`) VALUES ('41,801','Teruel',0,0,20);</v>
      </c>
    </row>
    <row r="1007" spans="1:8" x14ac:dyDescent="0.25">
      <c r="A1007">
        <v>1006</v>
      </c>
      <c r="B1007" t="s">
        <v>612</v>
      </c>
      <c r="C1007">
        <v>41.796999999999997</v>
      </c>
      <c r="D1007">
        <f>VLOOKUP(VLOOKUP(C1007,Departamentos_y_municipios_de_C!$A$2:$G$1124,5,0),'Departamentos DANE'!$A$3:$B$35,2,0)</f>
        <v>20</v>
      </c>
      <c r="E1007">
        <v>0</v>
      </c>
      <c r="F1007">
        <v>0</v>
      </c>
      <c r="H1007" t="str">
        <f t="shared" si="15"/>
        <v>INSERT INTO `ciudadcol`(`ciu_cod_dane`, `ciu_nombre`, `ciu_capital_dep`, `ciu_capital_ter`, `ciu_deptocol_id`) VALUES ('41,797','Tesalia',0,0,20);</v>
      </c>
    </row>
    <row r="1008" spans="1:8" x14ac:dyDescent="0.25">
      <c r="A1008">
        <v>1007</v>
      </c>
      <c r="B1008" t="s">
        <v>539</v>
      </c>
      <c r="C1008">
        <v>25.805</v>
      </c>
      <c r="D1008">
        <f>VLOOKUP(VLOOKUP(C1008,Departamentos_y_municipios_de_C!$A$2:$G$1124,5,0),'Departamentos DANE'!$A$3:$B$35,2,0)</f>
        <v>17</v>
      </c>
      <c r="E1008">
        <v>0</v>
      </c>
      <c r="F1008">
        <v>0</v>
      </c>
      <c r="H1008" t="str">
        <f t="shared" si="15"/>
        <v>INSERT INTO `ciudadcol`(`ciu_cod_dane`, `ciu_nombre`, `ciu_capital_dep`, `ciu_capital_ter`, `ciu_deptocol_id`) VALUES ('25,805','Tibacuy',0,0,17);</v>
      </c>
    </row>
    <row r="1009" spans="1:8" x14ac:dyDescent="0.25">
      <c r="A1009">
        <v>1008</v>
      </c>
      <c r="B1009" t="s">
        <v>310</v>
      </c>
      <c r="C1009">
        <v>15.804</v>
      </c>
      <c r="D1009">
        <f>VLOOKUP(VLOOKUP(C1009,Departamentos_y_municipios_de_C!$A$2:$G$1124,5,0),'Departamentos DANE'!$A$3:$B$35,2,0)</f>
        <v>9</v>
      </c>
      <c r="E1009">
        <v>0</v>
      </c>
      <c r="F1009">
        <v>0</v>
      </c>
      <c r="H1009" t="str">
        <f t="shared" si="15"/>
        <v>INSERT INTO `ciudadcol`(`ciu_cod_dane`, `ciu_nombre`, `ciu_capital_dep`, `ciu_capital_ter`, `ciu_deptocol_id`) VALUES ('15,804','Tibaná',0,0,9);</v>
      </c>
    </row>
    <row r="1010" spans="1:8" x14ac:dyDescent="0.25">
      <c r="A1010">
        <v>1009</v>
      </c>
      <c r="B1010" t="s">
        <v>199</v>
      </c>
      <c r="C1010">
        <v>15.805999999999999</v>
      </c>
      <c r="D1010">
        <f>VLOOKUP(VLOOKUP(C1010,Departamentos_y_municipios_de_C!$A$2:$G$1124,5,0),'Departamentos DANE'!$A$3:$B$35,2,0)</f>
        <v>9</v>
      </c>
      <c r="E1010">
        <v>0</v>
      </c>
      <c r="F1010">
        <v>0</v>
      </c>
      <c r="H1010" t="str">
        <f t="shared" si="15"/>
        <v>INSERT INTO `ciudadcol`(`ciu_cod_dane`, `ciu_nombre`, `ciu_capital_dep`, `ciu_capital_ter`, `ciu_deptocol_id`) VALUES ('15,806','Tibasosa',0,0,9);</v>
      </c>
    </row>
    <row r="1011" spans="1:8" x14ac:dyDescent="0.25">
      <c r="A1011">
        <v>1010</v>
      </c>
      <c r="B1011" t="s">
        <v>540</v>
      </c>
      <c r="C1011">
        <v>25.806999999999999</v>
      </c>
      <c r="D1011">
        <f>VLOOKUP(VLOOKUP(C1011,Departamentos_y_municipios_de_C!$A$2:$G$1124,5,0),'Departamentos DANE'!$A$3:$B$35,2,0)</f>
        <v>17</v>
      </c>
      <c r="E1011">
        <v>0</v>
      </c>
      <c r="F1011">
        <v>0</v>
      </c>
      <c r="H1011" t="str">
        <f t="shared" si="15"/>
        <v>INSERT INTO `ciudadcol`(`ciu_cod_dane`, `ciu_nombre`, `ciu_capital_dep`, `ciu_capital_ter`, `ciu_deptocol_id`) VALUES ('25,807','Tibirita',0,0,17);</v>
      </c>
    </row>
    <row r="1012" spans="1:8" x14ac:dyDescent="0.25">
      <c r="A1012">
        <v>1011</v>
      </c>
      <c r="B1012" t="s">
        <v>1032</v>
      </c>
      <c r="C1012">
        <v>54.81</v>
      </c>
      <c r="D1012">
        <f>VLOOKUP(VLOOKUP(C1012,Departamentos_y_municipios_de_C!$A$2:$G$1124,5,0),'Departamentos DANE'!$A$3:$B$35,2,0)</f>
        <v>25</v>
      </c>
      <c r="E1012">
        <v>0</v>
      </c>
      <c r="F1012">
        <v>0</v>
      </c>
      <c r="H1012" t="str">
        <f t="shared" si="15"/>
        <v>INSERT INTO `ciudadcol`(`ciu_cod_dane`, `ciu_nombre`, `ciu_capital_dep`, `ciu_capital_ter`, `ciu_deptocol_id`) VALUES ('54,81','Tibú',0,0,25);</v>
      </c>
    </row>
    <row r="1013" spans="1:8" x14ac:dyDescent="0.25">
      <c r="A1013">
        <v>1012</v>
      </c>
      <c r="B1013" t="s">
        <v>450</v>
      </c>
      <c r="C1013">
        <v>23.806999999999999</v>
      </c>
      <c r="D1013">
        <f>VLOOKUP(VLOOKUP(C1013,Departamentos_y_municipios_de_C!$A$2:$G$1124,5,0),'Departamentos DANE'!$A$3:$B$35,2,0)</f>
        <v>16</v>
      </c>
      <c r="E1013">
        <v>0</v>
      </c>
      <c r="F1013">
        <v>0</v>
      </c>
      <c r="H1013" t="str">
        <f t="shared" si="15"/>
        <v>INSERT INTO `ciudadcol`(`ciu_cod_dane`, `ciu_nombre`, `ciu_capital_dep`, `ciu_capital_ter`, `ciu_deptocol_id`) VALUES ('23,807','Tierralta',0,0,16);</v>
      </c>
    </row>
    <row r="1014" spans="1:8" x14ac:dyDescent="0.25">
      <c r="A1014">
        <v>1013</v>
      </c>
      <c r="B1014" t="s">
        <v>615</v>
      </c>
      <c r="C1014">
        <v>41.807000000000002</v>
      </c>
      <c r="D1014">
        <f>VLOOKUP(VLOOKUP(C1014,Departamentos_y_municipios_de_C!$A$2:$G$1124,5,0),'Departamentos DANE'!$A$3:$B$35,2,0)</f>
        <v>20</v>
      </c>
      <c r="E1014">
        <v>0</v>
      </c>
      <c r="F1014">
        <v>0</v>
      </c>
      <c r="H1014" t="str">
        <f t="shared" si="15"/>
        <v>INSERT INTO `ciudadcol`(`ciu_cod_dane`, `ciu_nombre`, `ciu_capital_dep`, `ciu_capital_ter`, `ciu_deptocol_id`) VALUES ('41,807','Timaná',0,0,20);</v>
      </c>
    </row>
    <row r="1015" spans="1:8" x14ac:dyDescent="0.25">
      <c r="A1015">
        <v>1014</v>
      </c>
      <c r="B1015" t="s">
        <v>393</v>
      </c>
      <c r="C1015">
        <v>19.806999999999999</v>
      </c>
      <c r="D1015">
        <f>VLOOKUP(VLOOKUP(C1015,Departamentos_y_municipios_de_C!$A$2:$G$1124,5,0),'Departamentos DANE'!$A$3:$B$35,2,0)</f>
        <v>13</v>
      </c>
      <c r="E1015">
        <v>0</v>
      </c>
      <c r="F1015">
        <v>0</v>
      </c>
      <c r="H1015" t="str">
        <f t="shared" si="15"/>
        <v>INSERT INTO `ciudadcol`(`ciu_cod_dane`, `ciu_nombre`, `ciu_capital_dep`, `ciu_capital_ter`, `ciu_deptocol_id`) VALUES ('19,807','Timbío',0,0,13);</v>
      </c>
    </row>
    <row r="1016" spans="1:8" x14ac:dyDescent="0.25">
      <c r="A1016">
        <v>1015</v>
      </c>
      <c r="B1016" t="s">
        <v>394</v>
      </c>
      <c r="C1016">
        <v>19.809000000000001</v>
      </c>
      <c r="D1016">
        <f>VLOOKUP(VLOOKUP(C1016,Departamentos_y_municipios_de_C!$A$2:$G$1124,5,0),'Departamentos DANE'!$A$3:$B$35,2,0)</f>
        <v>13</v>
      </c>
      <c r="E1016">
        <v>0</v>
      </c>
      <c r="F1016">
        <v>0</v>
      </c>
      <c r="H1016" t="str">
        <f t="shared" si="15"/>
        <v>INSERT INTO `ciudadcol`(`ciu_cod_dane`, `ciu_nombre`, `ciu_capital_dep`, `ciu_capital_ter`, `ciu_deptocol_id`) VALUES ('19,809','Timbiquí',0,0,13);</v>
      </c>
    </row>
    <row r="1017" spans="1:8" x14ac:dyDescent="0.25">
      <c r="A1017">
        <v>1016</v>
      </c>
      <c r="B1017" t="s">
        <v>311</v>
      </c>
      <c r="C1017">
        <v>15.808</v>
      </c>
      <c r="D1017">
        <f>VLOOKUP(VLOOKUP(C1017,Departamentos_y_municipios_de_C!$A$2:$G$1124,5,0),'Departamentos DANE'!$A$3:$B$35,2,0)</f>
        <v>9</v>
      </c>
      <c r="E1017">
        <v>0</v>
      </c>
      <c r="F1017">
        <v>0</v>
      </c>
      <c r="H1017" t="str">
        <f t="shared" si="15"/>
        <v>INSERT INTO `ciudadcol`(`ciu_cod_dane`, `ciu_nombre`, `ciu_capital_dep`, `ciu_capital_ter`, `ciu_deptocol_id`) VALUES ('15,808','Tinjacá',0,0,9);</v>
      </c>
    </row>
    <row r="1018" spans="1:8" x14ac:dyDescent="0.25">
      <c r="A1018">
        <v>1017</v>
      </c>
      <c r="B1018" t="s">
        <v>312</v>
      </c>
      <c r="C1018">
        <v>15.81</v>
      </c>
      <c r="D1018">
        <f>VLOOKUP(VLOOKUP(C1018,Departamentos_y_municipios_de_C!$A$2:$G$1124,5,0),'Departamentos DANE'!$A$3:$B$35,2,0)</f>
        <v>9</v>
      </c>
      <c r="E1018">
        <v>0</v>
      </c>
      <c r="F1018">
        <v>0</v>
      </c>
      <c r="H1018" t="str">
        <f t="shared" si="15"/>
        <v>INSERT INTO `ciudadcol`(`ciu_cod_dane`, `ciu_nombre`, `ciu_capital_dep`, `ciu_capital_ter`, `ciu_deptocol_id`) VALUES ('15,81','Tipacoque',0,0,9);</v>
      </c>
    </row>
    <row r="1019" spans="1:8" x14ac:dyDescent="0.25">
      <c r="A1019">
        <v>1018</v>
      </c>
      <c r="B1019" t="s">
        <v>203</v>
      </c>
      <c r="C1019">
        <v>13.81</v>
      </c>
      <c r="D1019">
        <f>VLOOKUP(VLOOKUP(C1019,Departamentos_y_municipios_de_C!$A$2:$G$1124,5,0),'Departamentos DANE'!$A$3:$B$35,2,0)</f>
        <v>8</v>
      </c>
      <c r="E1019">
        <v>0</v>
      </c>
      <c r="F1019">
        <v>0</v>
      </c>
      <c r="H1019" t="str">
        <f t="shared" si="15"/>
        <v>INSERT INTO `ciudadcol`(`ciu_cod_dane`, `ciu_nombre`, `ciu_capital_dep`, `ciu_capital_ter`, `ciu_deptocol_id`) VALUES ('13,81','Tiquisio',0,0,8);</v>
      </c>
    </row>
    <row r="1020" spans="1:8" x14ac:dyDescent="0.25">
      <c r="A1020">
        <v>1019</v>
      </c>
      <c r="B1020" t="s">
        <v>122</v>
      </c>
      <c r="C1020">
        <v>5.8090000000000002</v>
      </c>
      <c r="D1020">
        <f>VLOOKUP(VLOOKUP(C1020,Departamentos_y_municipios_de_C!$A$2:$G$1124,5,0),'Departamentos DANE'!$A$3:$B$35,2,0)</f>
        <v>3</v>
      </c>
      <c r="E1020">
        <v>0</v>
      </c>
      <c r="F1020">
        <v>0</v>
      </c>
      <c r="H1020" t="str">
        <f t="shared" si="15"/>
        <v>INSERT INTO `ciudadcol`(`ciu_cod_dane`, `ciu_nombre`, `ciu_capital_dep`, `ciu_capital_ter`, `ciu_deptocol_id`) VALUES ('5,809','Titiribí',0,0,3);</v>
      </c>
    </row>
    <row r="1021" spans="1:8" x14ac:dyDescent="0.25">
      <c r="A1021">
        <v>1020</v>
      </c>
      <c r="B1021" t="s">
        <v>313</v>
      </c>
      <c r="C1021">
        <v>15.814</v>
      </c>
      <c r="D1021">
        <f>VLOOKUP(VLOOKUP(C1021,Departamentos_y_municipios_de_C!$A$2:$G$1124,5,0),'Departamentos DANE'!$A$3:$B$35,2,0)</f>
        <v>9</v>
      </c>
      <c r="E1021">
        <v>0</v>
      </c>
      <c r="F1021">
        <v>0</v>
      </c>
      <c r="H1021" t="str">
        <f t="shared" si="15"/>
        <v>INSERT INTO `ciudadcol`(`ciu_cod_dane`, `ciu_nombre`, `ciu_capital_dep`, `ciu_capital_ter`, `ciu_deptocol_id`) VALUES ('15,814','Toca',0,0,9);</v>
      </c>
    </row>
    <row r="1022" spans="1:8" x14ac:dyDescent="0.25">
      <c r="A1022">
        <v>1021</v>
      </c>
      <c r="B1022" t="s">
        <v>541</v>
      </c>
      <c r="C1022">
        <v>25.815000000000001</v>
      </c>
      <c r="D1022">
        <f>VLOOKUP(VLOOKUP(C1022,Departamentos_y_municipios_de_C!$A$2:$G$1124,5,0),'Departamentos DANE'!$A$3:$B$35,2,0)</f>
        <v>17</v>
      </c>
      <c r="E1022">
        <v>0</v>
      </c>
      <c r="F1022">
        <v>0</v>
      </c>
      <c r="H1022" t="str">
        <f t="shared" si="15"/>
        <v>INSERT INTO `ciudadcol`(`ciu_cod_dane`, `ciu_nombre`, `ciu_capital_dep`, `ciu_capital_ter`, `ciu_deptocol_id`) VALUES ('25,815','Tocaima',0,0,17);</v>
      </c>
    </row>
    <row r="1023" spans="1:8" x14ac:dyDescent="0.25">
      <c r="A1023">
        <v>1022</v>
      </c>
      <c r="B1023" t="s">
        <v>542</v>
      </c>
      <c r="C1023">
        <v>25.817</v>
      </c>
      <c r="D1023">
        <f>VLOOKUP(VLOOKUP(C1023,Departamentos_y_municipios_de_C!$A$2:$G$1124,5,0),'Departamentos DANE'!$A$3:$B$35,2,0)</f>
        <v>17</v>
      </c>
      <c r="E1023">
        <v>0</v>
      </c>
      <c r="F1023">
        <v>0</v>
      </c>
      <c r="H1023" t="str">
        <f t="shared" si="15"/>
        <v>INSERT INTO `ciudadcol`(`ciu_cod_dane`, `ciu_nombre`, `ciu_capital_dep`, `ciu_capital_ter`, `ciu_deptocol_id`) VALUES ('25,817','Tocancipá',0,0,17);</v>
      </c>
    </row>
    <row r="1024" spans="1:8" x14ac:dyDescent="0.25">
      <c r="A1024">
        <v>1023</v>
      </c>
      <c r="B1024" t="s">
        <v>925</v>
      </c>
      <c r="C1024">
        <v>15.816000000000001</v>
      </c>
      <c r="D1024">
        <f>VLOOKUP(VLOOKUP(C1024,Departamentos_y_municipios_de_C!$A$2:$G$1124,5,0),'Departamentos DANE'!$A$3:$B$35,2,0)</f>
        <v>9</v>
      </c>
      <c r="E1024">
        <v>0</v>
      </c>
      <c r="F1024">
        <v>0</v>
      </c>
      <c r="H1024" t="str">
        <f t="shared" si="15"/>
        <v>INSERT INTO `ciudadcol`(`ciu_cod_dane`, `ciu_nombre`, `ciu_capital_dep`, `ciu_capital_ter`, `ciu_deptocol_id`) VALUES ('15,816','Togüí',0,0,9);</v>
      </c>
    </row>
    <row r="1025" spans="1:8" x14ac:dyDescent="0.25">
      <c r="A1025">
        <v>1024</v>
      </c>
      <c r="B1025" t="s">
        <v>123</v>
      </c>
      <c r="C1025">
        <v>5.819</v>
      </c>
      <c r="D1025">
        <f>VLOOKUP(VLOOKUP(C1025,Departamentos_y_municipios_de_C!$A$2:$G$1124,5,0),'Departamentos DANE'!$A$3:$B$35,2,0)</f>
        <v>3</v>
      </c>
      <c r="E1025">
        <v>0</v>
      </c>
      <c r="F1025">
        <v>0</v>
      </c>
      <c r="H1025" t="str">
        <f t="shared" si="15"/>
        <v>INSERT INTO `ciudadcol`(`ciu_cod_dane`, `ciu_nombre`, `ciu_capital_dep`, `ciu_capital_ter`, `ciu_deptocol_id`) VALUES ('5,819','Toledo',0,0,3);</v>
      </c>
    </row>
    <row r="1026" spans="1:8" x14ac:dyDescent="0.25">
      <c r="A1026">
        <v>1025</v>
      </c>
      <c r="B1026" t="s">
        <v>123</v>
      </c>
      <c r="C1026">
        <v>54.82</v>
      </c>
      <c r="D1026">
        <f>VLOOKUP(VLOOKUP(C1026,Departamentos_y_municipios_de_C!$A$2:$G$1124,5,0),'Departamentos DANE'!$A$3:$B$35,2,0)</f>
        <v>25</v>
      </c>
      <c r="E1026">
        <v>0</v>
      </c>
      <c r="F1026">
        <v>0</v>
      </c>
      <c r="H1026" t="str">
        <f t="shared" si="15"/>
        <v>INSERT INTO `ciudadcol`(`ciu_cod_dane`, `ciu_nombre`, `ciu_capital_dep`, `ciu_capital_ter`, `ciu_deptocol_id`) VALUES ('54,82','Toledo',0,0,25);</v>
      </c>
    </row>
    <row r="1027" spans="1:8" x14ac:dyDescent="0.25">
      <c r="A1027">
        <v>1026</v>
      </c>
      <c r="B1027" t="s">
        <v>825</v>
      </c>
      <c r="C1027">
        <v>70.822999999999993</v>
      </c>
      <c r="D1027">
        <f>VLOOKUP(VLOOKUP(C1027,Departamentos_y_municipios_de_C!$A$2:$G$1124,5,0),'Departamentos DANE'!$A$3:$B$35,2,0)</f>
        <v>30</v>
      </c>
      <c r="E1027">
        <v>0</v>
      </c>
      <c r="F1027">
        <v>0</v>
      </c>
      <c r="H1027" t="str">
        <f t="shared" ref="H1027:H1090" si="16">CONCATENATE("INSERT INTO `ciudadcol`(`ciu_cod_dane`, `ciu_nombre`, `ciu_capital_dep`, `ciu_capital_ter`, `ciu_deptocol_id`) VALUES ('",C1027,"','",B1027,"',",E1027,",",F1027,",",D1027,");")</f>
        <v>INSERT INTO `ciudadcol`(`ciu_cod_dane`, `ciu_nombre`, `ciu_capital_dep`, `ciu_capital_ter`, `ciu_deptocol_id`) VALUES ('70,823','Tolú Viejo',0,0,30);</v>
      </c>
    </row>
    <row r="1028" spans="1:8" x14ac:dyDescent="0.25">
      <c r="A1028">
        <v>1027</v>
      </c>
      <c r="B1028" t="s">
        <v>805</v>
      </c>
      <c r="C1028">
        <v>68.819999999999993</v>
      </c>
      <c r="D1028">
        <f>VLOOKUP(VLOOKUP(C1028,Departamentos_y_municipios_de_C!$A$2:$G$1124,5,0),'Departamentos DANE'!$A$3:$B$35,2,0)</f>
        <v>29</v>
      </c>
      <c r="E1028">
        <v>0</v>
      </c>
      <c r="F1028">
        <v>0</v>
      </c>
      <c r="H1028" t="str">
        <f t="shared" si="16"/>
        <v>INSERT INTO `ciudadcol`(`ciu_cod_dane`, `ciu_nombre`, `ciu_capital_dep`, `ciu_capital_ter`, `ciu_deptocol_id`) VALUES ('68,82','Tona',0,0,29);</v>
      </c>
    </row>
    <row r="1029" spans="1:8" x14ac:dyDescent="0.25">
      <c r="A1029">
        <v>1028</v>
      </c>
      <c r="B1029" t="s">
        <v>315</v>
      </c>
      <c r="C1029">
        <v>15.82</v>
      </c>
      <c r="D1029">
        <f>VLOOKUP(VLOOKUP(C1029,Departamentos_y_municipios_de_C!$A$2:$G$1124,5,0),'Departamentos DANE'!$A$3:$B$35,2,0)</f>
        <v>9</v>
      </c>
      <c r="E1029">
        <v>0</v>
      </c>
      <c r="F1029">
        <v>0</v>
      </c>
      <c r="H1029" t="str">
        <f t="shared" si="16"/>
        <v>INSERT INTO `ciudadcol`(`ciu_cod_dane`, `ciu_nombre`, `ciu_capital_dep`, `ciu_capital_ter`, `ciu_deptocol_id`) VALUES ('15,82','Tópaga',0,0,9);</v>
      </c>
    </row>
    <row r="1030" spans="1:8" x14ac:dyDescent="0.25">
      <c r="A1030">
        <v>1029</v>
      </c>
      <c r="B1030" t="s">
        <v>543</v>
      </c>
      <c r="C1030">
        <v>25.823</v>
      </c>
      <c r="D1030">
        <f>VLOOKUP(VLOOKUP(C1030,Departamentos_y_municipios_de_C!$A$2:$G$1124,5,0),'Departamentos DANE'!$A$3:$B$35,2,0)</f>
        <v>17</v>
      </c>
      <c r="E1030">
        <v>0</v>
      </c>
      <c r="F1030">
        <v>0</v>
      </c>
      <c r="H1030" t="str">
        <f t="shared" si="16"/>
        <v>INSERT INTO `ciudadcol`(`ciu_cod_dane`, `ciu_nombre`, `ciu_capital_dep`, `ciu_capital_ter`, `ciu_deptocol_id`) VALUES ('25,823','Topaipí',0,0,17);</v>
      </c>
    </row>
    <row r="1031" spans="1:8" x14ac:dyDescent="0.25">
      <c r="A1031">
        <v>1030</v>
      </c>
      <c r="B1031" t="s">
        <v>395</v>
      </c>
      <c r="C1031">
        <v>19.821000000000002</v>
      </c>
      <c r="D1031">
        <f>VLOOKUP(VLOOKUP(C1031,Departamentos_y_municipios_de_C!$A$2:$G$1124,5,0),'Departamentos DANE'!$A$3:$B$35,2,0)</f>
        <v>13</v>
      </c>
      <c r="E1031">
        <v>0</v>
      </c>
      <c r="F1031">
        <v>0</v>
      </c>
      <c r="H1031" t="str">
        <f t="shared" si="16"/>
        <v>INSERT INTO `ciudadcol`(`ciu_cod_dane`, `ciu_nombre`, `ciu_capital_dep`, `ciu_capital_ter`, `ciu_deptocol_id`) VALUES ('19,821','Toribio',0,0,13);</v>
      </c>
    </row>
    <row r="1032" spans="1:8" x14ac:dyDescent="0.25">
      <c r="A1032">
        <v>1031</v>
      </c>
      <c r="B1032" t="s">
        <v>1060</v>
      </c>
      <c r="C1032">
        <v>76.822999999999993</v>
      </c>
      <c r="D1032">
        <f>VLOOKUP(VLOOKUP(C1032,Departamentos_y_municipios_de_C!$A$2:$G$1124,5,0),'Departamentos DANE'!$A$3:$B$35,2,0)</f>
        <v>32</v>
      </c>
      <c r="E1032">
        <v>0</v>
      </c>
      <c r="F1032">
        <v>0</v>
      </c>
      <c r="H1032" t="str">
        <f t="shared" si="16"/>
        <v>INSERT INTO `ciudadcol`(`ciu_cod_dane`, `ciu_nombre`, `ciu_capital_dep`, `ciu_capital_ter`, `ciu_deptocol_id`) VALUES ('76,823','Toro',0,0,32);</v>
      </c>
    </row>
    <row r="1033" spans="1:8" x14ac:dyDescent="0.25">
      <c r="A1033">
        <v>1032</v>
      </c>
      <c r="B1033" t="s">
        <v>316</v>
      </c>
      <c r="C1033">
        <v>15.821999999999999</v>
      </c>
      <c r="D1033">
        <f>VLOOKUP(VLOOKUP(C1033,Departamentos_y_municipios_de_C!$A$2:$G$1124,5,0),'Departamentos DANE'!$A$3:$B$35,2,0)</f>
        <v>9</v>
      </c>
      <c r="E1033">
        <v>0</v>
      </c>
      <c r="F1033">
        <v>0</v>
      </c>
      <c r="H1033" t="str">
        <f t="shared" si="16"/>
        <v>INSERT INTO `ciudadcol`(`ciu_cod_dane`, `ciu_nombre`, `ciu_capital_dep`, `ciu_capital_ter`, `ciu_deptocol_id`) VALUES ('15,822','Tota',0,0,9);</v>
      </c>
    </row>
    <row r="1034" spans="1:8" x14ac:dyDescent="0.25">
      <c r="A1034">
        <v>1033</v>
      </c>
      <c r="B1034" t="s">
        <v>396</v>
      </c>
      <c r="C1034">
        <v>19.824000000000002</v>
      </c>
      <c r="D1034">
        <f>VLOOKUP(VLOOKUP(C1034,Departamentos_y_municipios_de_C!$A$2:$G$1124,5,0),'Departamentos DANE'!$A$3:$B$35,2,0)</f>
        <v>13</v>
      </c>
      <c r="E1034">
        <v>0</v>
      </c>
      <c r="F1034">
        <v>0</v>
      </c>
      <c r="H1034" t="str">
        <f t="shared" si="16"/>
        <v>INSERT INTO `ciudadcol`(`ciu_cod_dane`, `ciu_nombre`, `ciu_capital_dep`, `ciu_capital_ter`, `ciu_deptocol_id`) VALUES ('19,824','Totoró',0,0,13);</v>
      </c>
    </row>
    <row r="1035" spans="1:8" x14ac:dyDescent="0.25">
      <c r="A1035">
        <v>1034</v>
      </c>
      <c r="B1035" t="s">
        <v>880</v>
      </c>
      <c r="C1035">
        <v>85.43</v>
      </c>
      <c r="D1035">
        <f>VLOOKUP(VLOOKUP(C1035,Departamentos_y_municipios_de_C!$A$2:$G$1124,5,0),'Departamentos DANE'!$A$3:$B$35,2,0)</f>
        <v>12</v>
      </c>
      <c r="E1035">
        <v>0</v>
      </c>
      <c r="F1035">
        <v>0</v>
      </c>
      <c r="H1035" t="str">
        <f t="shared" si="16"/>
        <v>INSERT INTO `ciudadcol`(`ciu_cod_dane`, `ciu_nombre`, `ciu_capital_dep`, `ciu_capital_ter`, `ciu_deptocol_id`) VALUES ('85,43','Trinidad',0,0,12);</v>
      </c>
    </row>
    <row r="1036" spans="1:8" x14ac:dyDescent="0.25">
      <c r="A1036">
        <v>1035</v>
      </c>
      <c r="B1036" t="s">
        <v>1063</v>
      </c>
      <c r="C1036">
        <v>76.828000000000003</v>
      </c>
      <c r="D1036">
        <f>VLOOKUP(VLOOKUP(C1036,Departamentos_y_municipios_de_C!$A$2:$G$1124,5,0),'Departamentos DANE'!$A$3:$B$35,2,0)</f>
        <v>32</v>
      </c>
      <c r="E1036">
        <v>0</v>
      </c>
      <c r="F1036">
        <v>0</v>
      </c>
      <c r="H1036" t="str">
        <f t="shared" si="16"/>
        <v>INSERT INTO `ciudadcol`(`ciu_cod_dane`, `ciu_nombre`, `ciu_capital_dep`, `ciu_capital_ter`, `ciu_deptocol_id`) VALUES ('76,828','Trujillo',0,0,32);</v>
      </c>
    </row>
    <row r="1037" spans="1:8" x14ac:dyDescent="0.25">
      <c r="A1037">
        <v>1036</v>
      </c>
      <c r="B1037" t="s">
        <v>161</v>
      </c>
      <c r="C1037">
        <v>8.8320000000000007</v>
      </c>
      <c r="D1037">
        <f>VLOOKUP(VLOOKUP(C1037,Departamentos_y_municipios_de_C!$A$2:$G$1124,5,0),'Departamentos DANE'!$A$3:$B$35,2,0)</f>
        <v>6</v>
      </c>
      <c r="E1037">
        <v>0</v>
      </c>
      <c r="F1037">
        <v>0</v>
      </c>
      <c r="H1037" t="str">
        <f t="shared" si="16"/>
        <v>INSERT INTO `ciudadcol`(`ciu_cod_dane`, `ciu_nombre`, `ciu_capital_dep`, `ciu_capital_ter`, `ciu_deptocol_id`) VALUES ('8,832','Tubará',0,0,6);</v>
      </c>
    </row>
    <row r="1038" spans="1:8" x14ac:dyDescent="0.25">
      <c r="A1038">
        <v>1037</v>
      </c>
      <c r="B1038" t="s">
        <v>451</v>
      </c>
      <c r="C1038">
        <v>23.815000000000001</v>
      </c>
      <c r="D1038">
        <f>VLOOKUP(VLOOKUP(C1038,Departamentos_y_municipios_de_C!$A$2:$G$1124,5,0),'Departamentos DANE'!$A$3:$B$35,2,0)</f>
        <v>16</v>
      </c>
      <c r="E1038">
        <v>0</v>
      </c>
      <c r="F1038">
        <v>0</v>
      </c>
      <c r="H1038" t="str">
        <f t="shared" si="16"/>
        <v>INSERT INTO `ciudadcol`(`ciu_cod_dane`, `ciu_nombre`, `ciu_capital_dep`, `ciu_capital_ter`, `ciu_deptocol_id`) VALUES ('23,815','Tuchín',0,0,16);</v>
      </c>
    </row>
    <row r="1039" spans="1:8" x14ac:dyDescent="0.25">
      <c r="A1039">
        <v>1038</v>
      </c>
      <c r="B1039" t="s">
        <v>145</v>
      </c>
      <c r="C1039">
        <v>76.834000000000003</v>
      </c>
      <c r="D1039">
        <f>VLOOKUP(VLOOKUP(C1039,Departamentos_y_municipios_de_C!$A$2:$G$1124,5,0),'Departamentos DANE'!$A$3:$B$35,2,0)</f>
        <v>32</v>
      </c>
      <c r="E1039">
        <v>0</v>
      </c>
      <c r="F1039">
        <v>0</v>
      </c>
      <c r="H1039" t="str">
        <f t="shared" si="16"/>
        <v>INSERT INTO `ciudadcol`(`ciu_cod_dane`, `ciu_nombre`, `ciu_capital_dep`, `ciu_capital_ter`, `ciu_deptocol_id`) VALUES ('76,834','Tuluá',0,0,32);</v>
      </c>
    </row>
    <row r="1040" spans="1:8" x14ac:dyDescent="0.25">
      <c r="A1040">
        <v>1039</v>
      </c>
      <c r="B1040" t="s">
        <v>209</v>
      </c>
      <c r="C1040">
        <v>15.000999999999999</v>
      </c>
      <c r="D1040">
        <f>VLOOKUP(VLOOKUP(C1040,Departamentos_y_municipios_de_C!$A$2:$G$1124,5,0),'Departamentos DANE'!$A$3:$B$35,2,0)</f>
        <v>9</v>
      </c>
      <c r="E1040">
        <v>1</v>
      </c>
      <c r="F1040">
        <v>0</v>
      </c>
      <c r="H1040" t="str">
        <f t="shared" si="16"/>
        <v>INSERT INTO `ciudadcol`(`ciu_cod_dane`, `ciu_nombre`, `ciu_capital_dep`, `ciu_capital_ter`, `ciu_deptocol_id`) VALUES ('15,001','Tunja',1,0,9);</v>
      </c>
    </row>
    <row r="1041" spans="1:8" x14ac:dyDescent="0.25">
      <c r="A1041">
        <v>1040</v>
      </c>
      <c r="B1041" t="s">
        <v>677</v>
      </c>
      <c r="C1041">
        <v>15.832000000000001</v>
      </c>
      <c r="D1041">
        <f>VLOOKUP(VLOOKUP(C1041,Departamentos_y_municipios_de_C!$A$2:$G$1124,5,0),'Departamentos DANE'!$A$3:$B$35,2,0)</f>
        <v>9</v>
      </c>
      <c r="E1041">
        <v>0</v>
      </c>
      <c r="F1041">
        <v>0</v>
      </c>
      <c r="H1041" t="str">
        <f t="shared" si="16"/>
        <v>INSERT INTO `ciudadcol`(`ciu_cod_dane`, `ciu_nombre`, `ciu_capital_dep`, `ciu_capital_ter`, `ciu_deptocol_id`) VALUES ('15,832','Tununguá',0,0,9);</v>
      </c>
    </row>
    <row r="1042" spans="1:8" x14ac:dyDescent="0.25">
      <c r="A1042">
        <v>1041</v>
      </c>
      <c r="B1042" t="s">
        <v>726</v>
      </c>
      <c r="C1042">
        <v>52.838000000000001</v>
      </c>
      <c r="D1042">
        <f>VLOOKUP(VLOOKUP(C1042,Departamentos_y_municipios_de_C!$A$2:$G$1124,5,0),'Departamentos DANE'!$A$3:$B$35,2,0)</f>
        <v>24</v>
      </c>
      <c r="E1042">
        <v>0</v>
      </c>
      <c r="F1042">
        <v>0</v>
      </c>
      <c r="H1042" t="str">
        <f t="shared" si="16"/>
        <v>INSERT INTO `ciudadcol`(`ciu_cod_dane`, `ciu_nombre`, `ciu_capital_dep`, `ciu_capital_ter`, `ciu_deptocol_id`) VALUES ('52,838','Túquerres',0,0,24);</v>
      </c>
    </row>
    <row r="1043" spans="1:8" x14ac:dyDescent="0.25">
      <c r="A1043">
        <v>1042</v>
      </c>
      <c r="B1043" t="s">
        <v>204</v>
      </c>
      <c r="C1043">
        <v>13.836</v>
      </c>
      <c r="D1043">
        <f>VLOOKUP(VLOOKUP(C1043,Departamentos_y_municipios_de_C!$A$2:$G$1124,5,0),'Departamentos DANE'!$A$3:$B$35,2,0)</f>
        <v>8</v>
      </c>
      <c r="E1043">
        <v>0</v>
      </c>
      <c r="F1043">
        <v>0</v>
      </c>
      <c r="H1043" t="str">
        <f t="shared" si="16"/>
        <v>INSERT INTO `ciudadcol`(`ciu_cod_dane`, `ciu_nombre`, `ciu_capital_dep`, `ciu_capital_ter`, `ciu_deptocol_id`) VALUES ('13,836','Turbaco',0,0,8);</v>
      </c>
    </row>
    <row r="1044" spans="1:8" x14ac:dyDescent="0.25">
      <c r="A1044">
        <v>1043</v>
      </c>
      <c r="B1044" t="s">
        <v>205</v>
      </c>
      <c r="C1044">
        <v>13.837999999999999</v>
      </c>
      <c r="D1044">
        <f>VLOOKUP(VLOOKUP(C1044,Departamentos_y_municipios_de_C!$A$2:$G$1124,5,0),'Departamentos DANE'!$A$3:$B$35,2,0)</f>
        <v>8</v>
      </c>
      <c r="E1044">
        <v>0</v>
      </c>
      <c r="F1044">
        <v>0</v>
      </c>
      <c r="H1044" t="str">
        <f t="shared" si="16"/>
        <v>INSERT INTO `ciudadcol`(`ciu_cod_dane`, `ciu_nombre`, `ciu_capital_dep`, `ciu_capital_ter`, `ciu_deptocol_id`) VALUES ('13,838','Turbaná',0,0,8);</v>
      </c>
    </row>
    <row r="1045" spans="1:8" x14ac:dyDescent="0.25">
      <c r="A1045">
        <v>1044</v>
      </c>
      <c r="B1045" t="s">
        <v>124</v>
      </c>
      <c r="C1045">
        <v>5.8369999999999997</v>
      </c>
      <c r="D1045">
        <f>VLOOKUP(VLOOKUP(C1045,Departamentos_y_municipios_de_C!$A$2:$G$1124,5,0),'Departamentos DANE'!$A$3:$B$35,2,0)</f>
        <v>3</v>
      </c>
      <c r="E1045">
        <v>0</v>
      </c>
      <c r="F1045">
        <v>0</v>
      </c>
      <c r="H1045" t="str">
        <f t="shared" si="16"/>
        <v>INSERT INTO `ciudadcol`(`ciu_cod_dane`, `ciu_nombre`, `ciu_capital_dep`, `ciu_capital_ter`, `ciu_deptocol_id`) VALUES ('5,837','Turbo',0,0,3);</v>
      </c>
    </row>
    <row r="1046" spans="1:8" x14ac:dyDescent="0.25">
      <c r="A1046">
        <v>1045</v>
      </c>
      <c r="B1046" t="s">
        <v>317</v>
      </c>
      <c r="C1046">
        <v>15.835000000000001</v>
      </c>
      <c r="D1046">
        <f>VLOOKUP(VLOOKUP(C1046,Departamentos_y_municipios_de_C!$A$2:$G$1124,5,0),'Departamentos DANE'!$A$3:$B$35,2,0)</f>
        <v>9</v>
      </c>
      <c r="E1046">
        <v>0</v>
      </c>
      <c r="F1046">
        <v>0</v>
      </c>
      <c r="H1046" t="str">
        <f t="shared" si="16"/>
        <v>INSERT INTO `ciudadcol`(`ciu_cod_dane`, `ciu_nombre`, `ciu_capital_dep`, `ciu_capital_ter`, `ciu_deptocol_id`) VALUES ('15,835','Turmequé',0,0,9);</v>
      </c>
    </row>
    <row r="1047" spans="1:8" x14ac:dyDescent="0.25">
      <c r="A1047">
        <v>1046</v>
      </c>
      <c r="B1047" t="s">
        <v>1001</v>
      </c>
      <c r="C1047">
        <v>15.837</v>
      </c>
      <c r="D1047">
        <f>VLOOKUP(VLOOKUP(C1047,Departamentos_y_municipios_de_C!$A$2:$G$1124,5,0),'Departamentos DANE'!$A$3:$B$35,2,0)</f>
        <v>9</v>
      </c>
      <c r="E1047">
        <v>0</v>
      </c>
      <c r="F1047">
        <v>0</v>
      </c>
      <c r="H1047" t="str">
        <f t="shared" si="16"/>
        <v>INSERT INTO `ciudadcol`(`ciu_cod_dane`, `ciu_nombre`, `ciu_capital_dep`, `ciu_capital_ter`, `ciu_deptocol_id`) VALUES ('15,837','Tuta',0,0,9);</v>
      </c>
    </row>
    <row r="1048" spans="1:8" x14ac:dyDescent="0.25">
      <c r="A1048">
        <v>1047</v>
      </c>
      <c r="B1048" t="s">
        <v>319</v>
      </c>
      <c r="C1048">
        <v>15.839</v>
      </c>
      <c r="D1048">
        <f>VLOOKUP(VLOOKUP(C1048,Departamentos_y_municipios_de_C!$A$2:$G$1124,5,0),'Departamentos DANE'!$A$3:$B$35,2,0)</f>
        <v>9</v>
      </c>
      <c r="E1048">
        <v>0</v>
      </c>
      <c r="F1048">
        <v>0</v>
      </c>
      <c r="H1048" t="str">
        <f t="shared" si="16"/>
        <v>INSERT INTO `ciudadcol`(`ciu_cod_dane`, `ciu_nombre`, `ciu_capital_dep`, `ciu_capital_ter`, `ciu_deptocol_id`) VALUES ('15,839','Tutazá',0,0,9);</v>
      </c>
    </row>
    <row r="1049" spans="1:8" x14ac:dyDescent="0.25">
      <c r="A1049">
        <v>1048</v>
      </c>
      <c r="B1049" t="s">
        <v>544</v>
      </c>
      <c r="C1049">
        <v>25.838999999999999</v>
      </c>
      <c r="D1049">
        <f>VLOOKUP(VLOOKUP(C1049,Departamentos_y_municipios_de_C!$A$2:$G$1124,5,0),'Departamentos DANE'!$A$3:$B$35,2,0)</f>
        <v>17</v>
      </c>
      <c r="E1049">
        <v>0</v>
      </c>
      <c r="F1049">
        <v>0</v>
      </c>
      <c r="H1049" t="str">
        <f t="shared" si="16"/>
        <v>INSERT INTO `ciudadcol`(`ciu_cod_dane`, `ciu_nombre`, `ciu_capital_dep`, `ciu_capital_ter`, `ciu_deptocol_id`) VALUES ('25,839','Ubalá',0,0,17);</v>
      </c>
    </row>
    <row r="1050" spans="1:8" x14ac:dyDescent="0.25">
      <c r="A1050">
        <v>1049</v>
      </c>
      <c r="B1050" t="s">
        <v>545</v>
      </c>
      <c r="C1050">
        <v>25.841000000000001</v>
      </c>
      <c r="D1050">
        <f>VLOOKUP(VLOOKUP(C1050,Departamentos_y_municipios_de_C!$A$2:$G$1124,5,0),'Departamentos DANE'!$A$3:$B$35,2,0)</f>
        <v>17</v>
      </c>
      <c r="E1050">
        <v>0</v>
      </c>
      <c r="F1050">
        <v>0</v>
      </c>
      <c r="H1050" t="str">
        <f t="shared" si="16"/>
        <v>INSERT INTO `ciudadcol`(`ciu_cod_dane`, `ciu_nombre`, `ciu_capital_dep`, `ciu_capital_ter`, `ciu_deptocol_id`) VALUES ('25,841','Ubaque',0,0,17);</v>
      </c>
    </row>
    <row r="1051" spans="1:8" x14ac:dyDescent="0.25">
      <c r="A1051">
        <v>1050</v>
      </c>
      <c r="B1051" t="s">
        <v>1062</v>
      </c>
      <c r="C1051">
        <v>76.844999999999999</v>
      </c>
      <c r="D1051">
        <f>VLOOKUP(VLOOKUP(C1051,Departamentos_y_municipios_de_C!$A$2:$G$1124,5,0),'Departamentos DANE'!$A$3:$B$35,2,0)</f>
        <v>32</v>
      </c>
      <c r="E1051">
        <v>0</v>
      </c>
      <c r="F1051">
        <v>0</v>
      </c>
      <c r="H1051" t="str">
        <f t="shared" si="16"/>
        <v>INSERT INTO `ciudadcol`(`ciu_cod_dane`, `ciu_nombre`, `ciu_capital_dep`, `ciu_capital_ter`, `ciu_deptocol_id`) VALUES ('76,845','Ulloa',0,0,32);</v>
      </c>
    </row>
    <row r="1052" spans="1:8" x14ac:dyDescent="0.25">
      <c r="A1052">
        <v>1051</v>
      </c>
      <c r="B1052" t="s">
        <v>320</v>
      </c>
      <c r="C1052">
        <v>15.842000000000001</v>
      </c>
      <c r="D1052">
        <f>VLOOKUP(VLOOKUP(C1052,Departamentos_y_municipios_de_C!$A$2:$G$1124,5,0),'Departamentos DANE'!$A$3:$B$35,2,0)</f>
        <v>9</v>
      </c>
      <c r="E1052">
        <v>0</v>
      </c>
      <c r="F1052">
        <v>0</v>
      </c>
      <c r="H1052" t="str">
        <f t="shared" si="16"/>
        <v>INSERT INTO `ciudadcol`(`ciu_cod_dane`, `ciu_nombre`, `ciu_capital_dep`, `ciu_capital_ter`, `ciu_deptocol_id`) VALUES ('15,842','Umbita',0,0,9);</v>
      </c>
    </row>
    <row r="1053" spans="1:8" x14ac:dyDescent="0.25">
      <c r="A1053">
        <v>1052</v>
      </c>
      <c r="B1053" t="s">
        <v>546</v>
      </c>
      <c r="C1053">
        <v>25.844999999999999</v>
      </c>
      <c r="D1053">
        <f>VLOOKUP(VLOOKUP(C1053,Departamentos_y_municipios_de_C!$A$2:$G$1124,5,0),'Departamentos DANE'!$A$3:$B$35,2,0)</f>
        <v>17</v>
      </c>
      <c r="E1053">
        <v>0</v>
      </c>
      <c r="F1053">
        <v>0</v>
      </c>
      <c r="H1053" t="str">
        <f t="shared" si="16"/>
        <v>INSERT INTO `ciudadcol`(`ciu_cod_dane`, `ciu_nombre`, `ciu_capital_dep`, `ciu_capital_ter`, `ciu_deptocol_id`) VALUES ('25,845','Une',0,0,17);</v>
      </c>
    </row>
    <row r="1054" spans="1:8" x14ac:dyDescent="0.25">
      <c r="A1054">
        <v>1053</v>
      </c>
      <c r="B1054" t="s">
        <v>581</v>
      </c>
      <c r="C1054">
        <v>27.8</v>
      </c>
      <c r="D1054">
        <f>VLOOKUP(VLOOKUP(C1054,Departamentos_y_municipios_de_C!$A$2:$G$1124,5,0),'Departamentos DANE'!$A$3:$B$35,2,0)</f>
        <v>15</v>
      </c>
      <c r="E1054">
        <v>0</v>
      </c>
      <c r="F1054">
        <v>0</v>
      </c>
      <c r="H1054" t="str">
        <f t="shared" si="16"/>
        <v>INSERT INTO `ciudadcol`(`ciu_cod_dane`, `ciu_nombre`, `ciu_capital_dep`, `ciu_capital_ter`, `ciu_deptocol_id`) VALUES ('27,8','Unguía',0,0,15);</v>
      </c>
    </row>
    <row r="1055" spans="1:8" x14ac:dyDescent="0.25">
      <c r="A1055">
        <v>1054</v>
      </c>
      <c r="B1055" t="s">
        <v>564</v>
      </c>
      <c r="C1055">
        <v>27.81</v>
      </c>
      <c r="D1055">
        <f>VLOOKUP(VLOOKUP(C1055,Departamentos_y_municipios_de_C!$A$2:$G$1124,5,0),'Departamentos DANE'!$A$3:$B$35,2,0)</f>
        <v>15</v>
      </c>
      <c r="E1055">
        <v>0</v>
      </c>
      <c r="F1055">
        <v>0</v>
      </c>
      <c r="H1055" t="str">
        <f t="shared" si="16"/>
        <v>INSERT INTO `ciudadcol`(`ciu_cod_dane`, `ciu_nombre`, `ciu_capital_dep`, `ciu_capital_ter`, `ciu_deptocol_id`) VALUES ('27,81','Unión Panamericana',0,0,15);</v>
      </c>
    </row>
    <row r="1056" spans="1:8" x14ac:dyDescent="0.25">
      <c r="A1056">
        <v>1055</v>
      </c>
      <c r="B1056" t="s">
        <v>125</v>
      </c>
      <c r="C1056">
        <v>5.8419999999999996</v>
      </c>
      <c r="D1056">
        <f>VLOOKUP(VLOOKUP(C1056,Departamentos_y_municipios_de_C!$A$2:$G$1124,5,0),'Departamentos DANE'!$A$3:$B$35,2,0)</f>
        <v>3</v>
      </c>
      <c r="E1056">
        <v>0</v>
      </c>
      <c r="F1056">
        <v>0</v>
      </c>
      <c r="H1056" t="str">
        <f t="shared" si="16"/>
        <v>INSERT INTO `ciudadcol`(`ciu_cod_dane`, `ciu_nombre`, `ciu_capital_dep`, `ciu_capital_ter`, `ciu_deptocol_id`) VALUES ('5,842','Uramita',0,0,3);</v>
      </c>
    </row>
    <row r="1057" spans="1:8" x14ac:dyDescent="0.25">
      <c r="A1057">
        <v>1056</v>
      </c>
      <c r="B1057" t="s">
        <v>663</v>
      </c>
      <c r="C1057">
        <v>50.37</v>
      </c>
      <c r="D1057">
        <f>VLOOKUP(VLOOKUP(C1057,Departamentos_y_municipios_de_C!$A$2:$G$1124,5,0),'Departamentos DANE'!$A$3:$B$35,2,0)</f>
        <v>23</v>
      </c>
      <c r="E1057">
        <v>0</v>
      </c>
      <c r="F1057">
        <v>0</v>
      </c>
      <c r="H1057" t="str">
        <f t="shared" si="16"/>
        <v>INSERT INTO `ciudadcol`(`ciu_cod_dane`, `ciu_nombre`, `ciu_capital_dep`, `ciu_capital_ter`, `ciu_deptocol_id`) VALUES ('50,37','Uribe',0,0,23);</v>
      </c>
    </row>
    <row r="1058" spans="1:8" x14ac:dyDescent="0.25">
      <c r="A1058">
        <v>1057</v>
      </c>
      <c r="B1058" t="s">
        <v>627</v>
      </c>
      <c r="C1058">
        <v>44.847000000000001</v>
      </c>
      <c r="D1058">
        <f>VLOOKUP(VLOOKUP(C1058,Departamentos_y_municipios_de_C!$A$2:$G$1124,5,0),'Departamentos DANE'!$A$3:$B$35,2,0)</f>
        <v>21</v>
      </c>
      <c r="E1058">
        <v>0</v>
      </c>
      <c r="F1058">
        <v>0</v>
      </c>
      <c r="H1058" t="str">
        <f t="shared" si="16"/>
        <v>INSERT INTO `ciudadcol`(`ciu_cod_dane`, `ciu_nombre`, `ciu_capital_dep`, `ciu_capital_ter`, `ciu_deptocol_id`) VALUES ('44,847','Uribia',0,0,21);</v>
      </c>
    </row>
    <row r="1059" spans="1:8" x14ac:dyDescent="0.25">
      <c r="A1059">
        <v>1058</v>
      </c>
      <c r="B1059" t="s">
        <v>126</v>
      </c>
      <c r="C1059">
        <v>5.8470000000000004</v>
      </c>
      <c r="D1059">
        <f>VLOOKUP(VLOOKUP(C1059,Departamentos_y_municipios_de_C!$A$2:$G$1124,5,0),'Departamentos DANE'!$A$3:$B$35,2,0)</f>
        <v>3</v>
      </c>
      <c r="E1059">
        <v>0</v>
      </c>
      <c r="F1059">
        <v>0</v>
      </c>
      <c r="H1059" t="str">
        <f t="shared" si="16"/>
        <v>INSERT INTO `ciudadcol`(`ciu_cod_dane`, `ciu_nombre`, `ciu_capital_dep`, `ciu_capital_ter`, `ciu_deptocol_id`) VALUES ('5,847','Urrao',0,0,3);</v>
      </c>
    </row>
    <row r="1060" spans="1:8" x14ac:dyDescent="0.25">
      <c r="A1060">
        <v>1059</v>
      </c>
      <c r="B1060" t="s">
        <v>628</v>
      </c>
      <c r="C1060">
        <v>44.854999999999997</v>
      </c>
      <c r="D1060">
        <f>VLOOKUP(VLOOKUP(C1060,Departamentos_y_municipios_de_C!$A$2:$G$1124,5,0),'Departamentos DANE'!$A$3:$B$35,2,0)</f>
        <v>21</v>
      </c>
      <c r="E1060">
        <v>0</v>
      </c>
      <c r="F1060">
        <v>0</v>
      </c>
      <c r="H1060" t="str">
        <f t="shared" si="16"/>
        <v>INSERT INTO `ciudadcol`(`ciu_cod_dane`, `ciu_nombre`, `ciu_capital_dep`, `ciu_capital_ter`, `ciu_deptocol_id`) VALUES ('44,855','Urumita',0,0,21);</v>
      </c>
    </row>
    <row r="1061" spans="1:8" x14ac:dyDescent="0.25">
      <c r="A1061">
        <v>1060</v>
      </c>
      <c r="B1061" t="s">
        <v>162</v>
      </c>
      <c r="C1061">
        <v>8.8490000000000002</v>
      </c>
      <c r="D1061">
        <f>VLOOKUP(VLOOKUP(C1061,Departamentos_y_municipios_de_C!$A$2:$G$1124,5,0),'Departamentos DANE'!$A$3:$B$35,2,0)</f>
        <v>6</v>
      </c>
      <c r="E1061">
        <v>0</v>
      </c>
      <c r="F1061">
        <v>0</v>
      </c>
      <c r="H1061" t="str">
        <f t="shared" si="16"/>
        <v>INSERT INTO `ciudadcol`(`ciu_cod_dane`, `ciu_nombre`, `ciu_capital_dep`, `ciu_capital_ter`, `ciu_deptocol_id`) VALUES ('8,849','Usiacurí',0,0,6);</v>
      </c>
    </row>
    <row r="1062" spans="1:8" x14ac:dyDescent="0.25">
      <c r="A1062">
        <v>1061</v>
      </c>
      <c r="B1062" t="s">
        <v>547</v>
      </c>
      <c r="C1062">
        <v>25.850999999999999</v>
      </c>
      <c r="D1062">
        <f>VLOOKUP(VLOOKUP(C1062,Departamentos_y_municipios_de_C!$A$2:$G$1124,5,0),'Departamentos DANE'!$A$3:$B$35,2,0)</f>
        <v>17</v>
      </c>
      <c r="E1062">
        <v>0</v>
      </c>
      <c r="F1062">
        <v>0</v>
      </c>
      <c r="H1062" t="str">
        <f t="shared" si="16"/>
        <v>INSERT INTO `ciudadcol`(`ciu_cod_dane`, `ciu_nombre`, `ciu_capital_dep`, `ciu_capital_ter`, `ciu_deptocol_id`) VALUES ('25,851','Útica',0,0,17);</v>
      </c>
    </row>
    <row r="1063" spans="1:8" x14ac:dyDescent="0.25">
      <c r="A1063">
        <v>1062</v>
      </c>
      <c r="B1063" t="s">
        <v>127</v>
      </c>
      <c r="C1063">
        <v>5.8540000000000001</v>
      </c>
      <c r="D1063">
        <f>VLOOKUP(VLOOKUP(C1063,Departamentos_y_municipios_de_C!$A$2:$G$1124,5,0),'Departamentos DANE'!$A$3:$B$35,2,0)</f>
        <v>3</v>
      </c>
      <c r="E1063">
        <v>0</v>
      </c>
      <c r="F1063">
        <v>0</v>
      </c>
      <c r="H1063" t="str">
        <f t="shared" si="16"/>
        <v>INSERT INTO `ciudadcol`(`ciu_cod_dane`, `ciu_nombre`, `ciu_capital_dep`, `ciu_capital_ter`, `ciu_deptocol_id`) VALUES ('5,854','Valdivia',0,0,3);</v>
      </c>
    </row>
    <row r="1064" spans="1:8" x14ac:dyDescent="0.25">
      <c r="A1064">
        <v>1063</v>
      </c>
      <c r="B1064" t="s">
        <v>452</v>
      </c>
      <c r="C1064">
        <v>23.855</v>
      </c>
      <c r="D1064">
        <f>VLOOKUP(VLOOKUP(C1064,Departamentos_y_municipios_de_C!$A$2:$G$1124,5,0),'Departamentos DANE'!$A$3:$B$35,2,0)</f>
        <v>16</v>
      </c>
      <c r="E1064">
        <v>0</v>
      </c>
      <c r="F1064">
        <v>0</v>
      </c>
      <c r="H1064" t="str">
        <f t="shared" si="16"/>
        <v>INSERT INTO `ciudadcol`(`ciu_cod_dane`, `ciu_nombre`, `ciu_capital_dep`, `ciu_capital_ter`, `ciu_deptocol_id`) VALUES ('23,855','Valencia',0,0,16);</v>
      </c>
    </row>
    <row r="1065" spans="1:8" x14ac:dyDescent="0.25">
      <c r="A1065">
        <v>1064</v>
      </c>
      <c r="B1065" t="s">
        <v>980</v>
      </c>
      <c r="C1065">
        <v>86.864999999999995</v>
      </c>
      <c r="D1065">
        <f>VLOOKUP(VLOOKUP(C1065,Departamentos_y_municipios_de_C!$A$2:$G$1124,5,0),'Departamentos DANE'!$A$3:$B$35,2,0)</f>
        <v>26</v>
      </c>
      <c r="E1065">
        <v>0</v>
      </c>
      <c r="F1065">
        <v>0</v>
      </c>
      <c r="H1065" t="str">
        <f t="shared" si="16"/>
        <v>INSERT INTO `ciudadcol`(`ciu_cod_dane`, `ciu_nombre`, `ciu_capital_dep`, `ciu_capital_ter`, `ciu_deptocol_id`) VALUES ('86,865','Valle de Guamez',0,0,26);</v>
      </c>
    </row>
    <row r="1066" spans="1:8" x14ac:dyDescent="0.25">
      <c r="A1066">
        <v>1065</v>
      </c>
      <c r="B1066" t="s">
        <v>991</v>
      </c>
      <c r="C1066">
        <v>68.855000000000004</v>
      </c>
      <c r="D1066">
        <f>VLOOKUP(VLOOKUP(C1066,Departamentos_y_municipios_de_C!$A$2:$G$1124,5,0),'Departamentos DANE'!$A$3:$B$35,2,0)</f>
        <v>29</v>
      </c>
      <c r="E1066">
        <v>0</v>
      </c>
      <c r="F1066">
        <v>0</v>
      </c>
      <c r="H1066" t="str">
        <f t="shared" si="16"/>
        <v>INSERT INTO `ciudadcol`(`ciu_cod_dane`, `ciu_nombre`, `ciu_capital_dep`, `ciu_capital_ter`, `ciu_deptocol_id`) VALUES ('68,855','Valle de San José',0,0,29);</v>
      </c>
    </row>
    <row r="1067" spans="1:8" x14ac:dyDescent="0.25">
      <c r="A1067">
        <v>1066</v>
      </c>
      <c r="B1067" t="s">
        <v>944</v>
      </c>
      <c r="C1067">
        <v>73.853999999999999</v>
      </c>
      <c r="D1067">
        <f>VLOOKUP(VLOOKUP(C1067,Departamentos_y_municipios_de_C!$A$2:$G$1124,5,0),'Departamentos DANE'!$A$3:$B$35,2,0)</f>
        <v>31</v>
      </c>
      <c r="E1067">
        <v>0</v>
      </c>
      <c r="F1067">
        <v>0</v>
      </c>
      <c r="H1067" t="str">
        <f t="shared" si="16"/>
        <v>INSERT INTO `ciudadcol`(`ciu_cod_dane`, `ciu_nombre`, `ciu_capital_dep`, `ciu_capital_ter`, `ciu_deptocol_id`) VALUES ('73,854','Valle de San Juan',0,0,31);</v>
      </c>
    </row>
    <row r="1068" spans="1:8" x14ac:dyDescent="0.25">
      <c r="A1068">
        <v>1067</v>
      </c>
      <c r="B1068" t="s">
        <v>399</v>
      </c>
      <c r="C1068">
        <v>20.001000000000001</v>
      </c>
      <c r="D1068">
        <f>VLOOKUP(VLOOKUP(C1068,Departamentos_y_municipios_de_C!$A$2:$G$1124,5,0),'Departamentos DANE'!$A$3:$B$35,2,0)</f>
        <v>14</v>
      </c>
      <c r="E1068">
        <v>1</v>
      </c>
      <c r="F1068">
        <v>0</v>
      </c>
      <c r="H1068" t="str">
        <f t="shared" si="16"/>
        <v>INSERT INTO `ciudadcol`(`ciu_cod_dane`, `ciu_nombre`, `ciu_capital_dep`, `ciu_capital_ter`, `ciu_deptocol_id`) VALUES ('20,001','Valledupar',1,0,14);</v>
      </c>
    </row>
    <row r="1069" spans="1:8" x14ac:dyDescent="0.25">
      <c r="A1069">
        <v>1068</v>
      </c>
      <c r="B1069" t="s">
        <v>128</v>
      </c>
      <c r="C1069">
        <v>5.8559999999999999</v>
      </c>
      <c r="D1069">
        <f>VLOOKUP(VLOOKUP(C1069,Departamentos_y_municipios_de_C!$A$2:$G$1124,5,0),'Departamentos DANE'!$A$3:$B$35,2,0)</f>
        <v>3</v>
      </c>
      <c r="E1069">
        <v>0</v>
      </c>
      <c r="F1069">
        <v>0</v>
      </c>
      <c r="H1069" t="str">
        <f t="shared" si="16"/>
        <v>INSERT INTO `ciudadcol`(`ciu_cod_dane`, `ciu_nombre`, `ciu_capital_dep`, `ciu_capital_ter`, `ciu_deptocol_id`) VALUES ('5,856','Valparaíso',0,0,3);</v>
      </c>
    </row>
    <row r="1070" spans="1:8" x14ac:dyDescent="0.25">
      <c r="A1070">
        <v>1069</v>
      </c>
      <c r="B1070" t="s">
        <v>128</v>
      </c>
      <c r="C1070">
        <v>18.86</v>
      </c>
      <c r="D1070">
        <f>VLOOKUP(VLOOKUP(C1070,Departamentos_y_municipios_de_C!$A$2:$G$1124,5,0),'Departamentos DANE'!$A$3:$B$35,2,0)</f>
        <v>11</v>
      </c>
      <c r="E1070">
        <v>0</v>
      </c>
      <c r="F1070">
        <v>0</v>
      </c>
      <c r="H1070" t="str">
        <f t="shared" si="16"/>
        <v>INSERT INTO `ciudadcol`(`ciu_cod_dane`, `ciu_nombre`, `ciu_capital_dep`, `ciu_capital_ter`, `ciu_deptocol_id`) VALUES ('18,86','Valparaíso',0,0,11);</v>
      </c>
    </row>
    <row r="1071" spans="1:8" x14ac:dyDescent="0.25">
      <c r="A1071">
        <v>1070</v>
      </c>
      <c r="B1071" t="s">
        <v>129</v>
      </c>
      <c r="C1071">
        <v>5.8579999999999997</v>
      </c>
      <c r="D1071">
        <f>VLOOKUP(VLOOKUP(C1071,Departamentos_y_municipios_de_C!$A$2:$G$1124,5,0),'Departamentos DANE'!$A$3:$B$35,2,0)</f>
        <v>3</v>
      </c>
      <c r="E1071">
        <v>0</v>
      </c>
      <c r="F1071">
        <v>0</v>
      </c>
      <c r="H1071" t="str">
        <f t="shared" si="16"/>
        <v>INSERT INTO `ciudadcol`(`ciu_cod_dane`, `ciu_nombre`, `ciu_capital_dep`, `ciu_capital_ter`, `ciu_deptocol_id`) VALUES ('5,858','Vegachí',0,0,3);</v>
      </c>
    </row>
    <row r="1072" spans="1:8" x14ac:dyDescent="0.25">
      <c r="A1072">
        <v>1071</v>
      </c>
      <c r="B1072" t="s">
        <v>806</v>
      </c>
      <c r="C1072">
        <v>68.861000000000004</v>
      </c>
      <c r="D1072">
        <f>VLOOKUP(VLOOKUP(C1072,Departamentos_y_municipios_de_C!$A$2:$G$1124,5,0),'Departamentos DANE'!$A$3:$B$35,2,0)</f>
        <v>29</v>
      </c>
      <c r="E1072">
        <v>0</v>
      </c>
      <c r="F1072">
        <v>0</v>
      </c>
      <c r="H1072" t="str">
        <f t="shared" si="16"/>
        <v>INSERT INTO `ciudadcol`(`ciu_cod_dane`, `ciu_nombre`, `ciu_capital_dep`, `ciu_capital_ter`, `ciu_deptocol_id`) VALUES ('68,861','Vélez',0,0,29);</v>
      </c>
    </row>
    <row r="1073" spans="1:8" x14ac:dyDescent="0.25">
      <c r="A1073">
        <v>1072</v>
      </c>
      <c r="B1073" t="s">
        <v>860</v>
      </c>
      <c r="C1073">
        <v>73.861000000000004</v>
      </c>
      <c r="D1073">
        <f>VLOOKUP(VLOOKUP(C1073,Departamentos_y_municipios_de_C!$A$2:$G$1124,5,0),'Departamentos DANE'!$A$3:$B$35,2,0)</f>
        <v>31</v>
      </c>
      <c r="E1073">
        <v>0</v>
      </c>
      <c r="F1073">
        <v>0</v>
      </c>
      <c r="H1073" t="str">
        <f t="shared" si="16"/>
        <v>INSERT INTO `ciudadcol`(`ciu_cod_dane`, `ciu_nombre`, `ciu_capital_dep`, `ciu_capital_ter`, `ciu_deptocol_id`) VALUES ('73,861','Venadillo',0,0,31);</v>
      </c>
    </row>
    <row r="1074" spans="1:8" x14ac:dyDescent="0.25">
      <c r="A1074">
        <v>1073</v>
      </c>
      <c r="B1074" t="s">
        <v>130</v>
      </c>
      <c r="C1074">
        <v>5.8609999999999998</v>
      </c>
      <c r="D1074">
        <f>VLOOKUP(VLOOKUP(C1074,Departamentos_y_municipios_de_C!$A$2:$G$1124,5,0),'Departamentos DANE'!$A$3:$B$35,2,0)</f>
        <v>3</v>
      </c>
      <c r="E1074">
        <v>0</v>
      </c>
      <c r="F1074">
        <v>0</v>
      </c>
      <c r="H1074" t="str">
        <f t="shared" si="16"/>
        <v>INSERT INTO `ciudadcol`(`ciu_cod_dane`, `ciu_nombre`, `ciu_capital_dep`, `ciu_capital_ter`, `ciu_deptocol_id`) VALUES ('5,861','Venecia',0,0,3);</v>
      </c>
    </row>
    <row r="1075" spans="1:8" x14ac:dyDescent="0.25">
      <c r="A1075">
        <v>1074</v>
      </c>
      <c r="B1075" t="s">
        <v>130</v>
      </c>
      <c r="C1075">
        <v>25.506</v>
      </c>
      <c r="D1075">
        <f>VLOOKUP(VLOOKUP(C1075,Departamentos_y_municipios_de_C!$A$2:$G$1124,5,0),'Departamentos DANE'!$A$3:$B$35,2,0)</f>
        <v>17</v>
      </c>
      <c r="E1075">
        <v>0</v>
      </c>
      <c r="F1075">
        <v>0</v>
      </c>
      <c r="H1075" t="str">
        <f t="shared" si="16"/>
        <v>INSERT INTO `ciudadcol`(`ciu_cod_dane`, `ciu_nombre`, `ciu_capital_dep`, `ciu_capital_ter`, `ciu_deptocol_id`) VALUES ('25,506','Venecia',0,0,17);</v>
      </c>
    </row>
    <row r="1076" spans="1:8" x14ac:dyDescent="0.25">
      <c r="A1076">
        <v>1075</v>
      </c>
      <c r="B1076" t="s">
        <v>321</v>
      </c>
      <c r="C1076">
        <v>15.861000000000001</v>
      </c>
      <c r="D1076">
        <f>VLOOKUP(VLOOKUP(C1076,Departamentos_y_municipios_de_C!$A$2:$G$1124,5,0),'Departamentos DANE'!$A$3:$B$35,2,0)</f>
        <v>9</v>
      </c>
      <c r="E1076">
        <v>0</v>
      </c>
      <c r="F1076">
        <v>0</v>
      </c>
      <c r="H1076" t="str">
        <f t="shared" si="16"/>
        <v>INSERT INTO `ciudadcol`(`ciu_cod_dane`, `ciu_nombre`, `ciu_capital_dep`, `ciu_capital_ter`, `ciu_deptocol_id`) VALUES ('15,861','Ventaquemada',0,0,9);</v>
      </c>
    </row>
    <row r="1077" spans="1:8" x14ac:dyDescent="0.25">
      <c r="A1077">
        <v>1076</v>
      </c>
      <c r="B1077" t="s">
        <v>995</v>
      </c>
      <c r="C1077">
        <v>25.861999999999998</v>
      </c>
      <c r="D1077">
        <f>VLOOKUP(VLOOKUP(C1077,Departamentos_y_municipios_de_C!$A$2:$G$1124,5,0),'Departamentos DANE'!$A$3:$B$35,2,0)</f>
        <v>17</v>
      </c>
      <c r="E1077">
        <v>0</v>
      </c>
      <c r="F1077">
        <v>0</v>
      </c>
      <c r="H1077" t="str">
        <f t="shared" si="16"/>
        <v>INSERT INTO `ciudadcol`(`ciu_cod_dane`, `ciu_nombre`, `ciu_capital_dep`, `ciu_capital_ter`, `ciu_deptocol_id`) VALUES ('25,862','Vergara',0,0,17);</v>
      </c>
    </row>
    <row r="1078" spans="1:8" x14ac:dyDescent="0.25">
      <c r="A1078">
        <v>1077</v>
      </c>
      <c r="B1078" t="s">
        <v>1054</v>
      </c>
      <c r="C1078">
        <v>76.863</v>
      </c>
      <c r="D1078">
        <f>VLOOKUP(VLOOKUP(C1078,Departamentos_y_municipios_de_C!$A$2:$G$1124,5,0),'Departamentos DANE'!$A$3:$B$35,2,0)</f>
        <v>32</v>
      </c>
      <c r="E1078">
        <v>0</v>
      </c>
      <c r="F1078">
        <v>0</v>
      </c>
      <c r="H1078" t="str">
        <f t="shared" si="16"/>
        <v>INSERT INTO `ciudadcol`(`ciu_cod_dane`, `ciu_nombre`, `ciu_capital_dep`, `ciu_capital_ter`, `ciu_deptocol_id`) VALUES ('76,863','Versalles',0,0,32);</v>
      </c>
    </row>
    <row r="1079" spans="1:8" x14ac:dyDescent="0.25">
      <c r="A1079">
        <v>1078</v>
      </c>
      <c r="B1079" t="s">
        <v>807</v>
      </c>
      <c r="C1079">
        <v>68.867000000000004</v>
      </c>
      <c r="D1079">
        <f>VLOOKUP(VLOOKUP(C1079,Departamentos_y_municipios_de_C!$A$2:$G$1124,5,0),'Departamentos DANE'!$A$3:$B$35,2,0)</f>
        <v>29</v>
      </c>
      <c r="E1079">
        <v>0</v>
      </c>
      <c r="F1079">
        <v>0</v>
      </c>
      <c r="H1079" t="str">
        <f t="shared" si="16"/>
        <v>INSERT INTO `ciudadcol`(`ciu_cod_dane`, `ciu_nombre`, `ciu_capital_dep`, `ciu_capital_ter`, `ciu_deptocol_id`) VALUES ('68,867','Vetas',0,0,29);</v>
      </c>
    </row>
    <row r="1080" spans="1:8" x14ac:dyDescent="0.25">
      <c r="A1080">
        <v>1079</v>
      </c>
      <c r="B1080" t="s">
        <v>550</v>
      </c>
      <c r="C1080">
        <v>25.867000000000001</v>
      </c>
      <c r="D1080">
        <f>VLOOKUP(VLOOKUP(C1080,Departamentos_y_municipios_de_C!$A$2:$G$1124,5,0),'Departamentos DANE'!$A$3:$B$35,2,0)</f>
        <v>17</v>
      </c>
      <c r="E1080">
        <v>0</v>
      </c>
      <c r="F1080">
        <v>0</v>
      </c>
      <c r="H1080" t="str">
        <f t="shared" si="16"/>
        <v>INSERT INTO `ciudadcol`(`ciu_cod_dane`, `ciu_nombre`, `ciu_capital_dep`, `ciu_capital_ter`, `ciu_deptocol_id`) VALUES ('25,867','Vianí',0,0,17);</v>
      </c>
    </row>
    <row r="1081" spans="1:8" x14ac:dyDescent="0.25">
      <c r="A1081">
        <v>1080</v>
      </c>
      <c r="B1081" t="s">
        <v>347</v>
      </c>
      <c r="C1081">
        <v>17.867000000000001</v>
      </c>
      <c r="D1081">
        <f>VLOOKUP(VLOOKUP(C1081,Departamentos_y_municipios_de_C!$A$2:$G$1124,5,0),'Departamentos DANE'!$A$3:$B$35,2,0)</f>
        <v>10</v>
      </c>
      <c r="E1081">
        <v>0</v>
      </c>
      <c r="F1081">
        <v>0</v>
      </c>
      <c r="H1081" t="str">
        <f t="shared" si="16"/>
        <v>INSERT INTO `ciudadcol`(`ciu_cod_dane`, `ciu_nombre`, `ciu_capital_dep`, `ciu_capital_ter`, `ciu_deptocol_id`) VALUES ('17,867','Victoria',0,0,10);</v>
      </c>
    </row>
    <row r="1082" spans="1:8" x14ac:dyDescent="0.25">
      <c r="A1082">
        <v>1081</v>
      </c>
      <c r="B1082" t="s">
        <v>961</v>
      </c>
      <c r="C1082">
        <v>5.8730000000000002</v>
      </c>
      <c r="D1082">
        <f>VLOOKUP(VLOOKUP(C1082,Departamentos_y_municipios_de_C!$A$2:$G$1124,5,0),'Departamentos DANE'!$A$3:$B$35,2,0)</f>
        <v>3</v>
      </c>
      <c r="E1082">
        <v>0</v>
      </c>
      <c r="F1082">
        <v>0</v>
      </c>
      <c r="H1082" t="str">
        <f t="shared" si="16"/>
        <v>INSERT INTO `ciudadcol`(`ciu_cod_dane`, `ciu_nombre`, `ciu_capital_dep`, `ciu_capital_ter`, `ciu_deptocol_id`) VALUES ('5,873','Vigía del Fuerte',0,0,3);</v>
      </c>
    </row>
    <row r="1083" spans="1:8" x14ac:dyDescent="0.25">
      <c r="A1083">
        <v>1082</v>
      </c>
      <c r="B1083" t="s">
        <v>1064</v>
      </c>
      <c r="C1083">
        <v>76.869</v>
      </c>
      <c r="D1083">
        <f>VLOOKUP(VLOOKUP(C1083,Departamentos_y_municipios_de_C!$A$2:$G$1124,5,0),'Departamentos DANE'!$A$3:$B$35,2,0)</f>
        <v>32</v>
      </c>
      <c r="E1083">
        <v>0</v>
      </c>
      <c r="F1083">
        <v>0</v>
      </c>
      <c r="H1083" t="str">
        <f t="shared" si="16"/>
        <v>INSERT INTO `ciudadcol`(`ciu_cod_dane`, `ciu_nombre`, `ciu_capital_dep`, `ciu_capital_ter`, `ciu_deptocol_id`) VALUES ('76,869','Vijes',0,0,32);</v>
      </c>
    </row>
    <row r="1084" spans="1:8" x14ac:dyDescent="0.25">
      <c r="A1084">
        <v>1083</v>
      </c>
      <c r="B1084" t="s">
        <v>1057</v>
      </c>
      <c r="C1084">
        <v>54.871000000000002</v>
      </c>
      <c r="D1084">
        <f>VLOOKUP(VLOOKUP(C1084,Departamentos_y_municipios_de_C!$A$2:$G$1124,5,0),'Departamentos DANE'!$A$3:$B$35,2,0)</f>
        <v>25</v>
      </c>
      <c r="E1084">
        <v>0</v>
      </c>
      <c r="F1084">
        <v>0</v>
      </c>
      <c r="H1084" t="str">
        <f t="shared" si="16"/>
        <v>INSERT INTO `ciudadcol`(`ciu_cod_dane`, `ciu_nombre`, `ciu_capital_dep`, `ciu_capital_ter`, `ciu_deptocol_id`) VALUES ('54,871','Villa Caro',0,0,25);</v>
      </c>
    </row>
    <row r="1085" spans="1:8" x14ac:dyDescent="0.25">
      <c r="A1085">
        <v>1084</v>
      </c>
      <c r="B1085" t="s">
        <v>928</v>
      </c>
      <c r="C1085">
        <v>15.407</v>
      </c>
      <c r="D1085">
        <f>VLOOKUP(VLOOKUP(C1085,Departamentos_y_municipios_de_C!$A$2:$G$1124,5,0),'Departamentos DANE'!$A$3:$B$35,2,0)</f>
        <v>9</v>
      </c>
      <c r="E1085">
        <v>0</v>
      </c>
      <c r="F1085">
        <v>0</v>
      </c>
      <c r="H1085" t="str">
        <f t="shared" si="16"/>
        <v>INSERT INTO `ciudadcol`(`ciu_cod_dane`, `ciu_nombre`, `ciu_capital_dep`, `ciu_capital_ter`, `ciu_deptocol_id`) VALUES ('15,407','Villa de Leyva',0,0,9);</v>
      </c>
    </row>
    <row r="1086" spans="1:8" x14ac:dyDescent="0.25">
      <c r="A1086">
        <v>1085</v>
      </c>
      <c r="B1086" t="s">
        <v>923</v>
      </c>
      <c r="C1086">
        <v>25.843</v>
      </c>
      <c r="D1086">
        <f>VLOOKUP(VLOOKUP(C1086,Departamentos_y_municipios_de_C!$A$2:$G$1124,5,0),'Departamentos DANE'!$A$3:$B$35,2,0)</f>
        <v>17</v>
      </c>
      <c r="E1086">
        <v>0</v>
      </c>
      <c r="F1086">
        <v>0</v>
      </c>
      <c r="H1086" t="str">
        <f t="shared" si="16"/>
        <v>INSERT INTO `ciudadcol`(`ciu_cod_dane`, `ciu_nombre`, `ciu_capital_dep`, `ciu_capital_ter`, `ciu_deptocol_id`) VALUES ('25,843','Villa de San Diego de Ubate',0,0,17);</v>
      </c>
    </row>
    <row r="1087" spans="1:8" x14ac:dyDescent="0.25">
      <c r="A1087">
        <v>1086</v>
      </c>
      <c r="B1087" t="s">
        <v>1040</v>
      </c>
      <c r="C1087">
        <v>54.874000000000002</v>
      </c>
      <c r="D1087">
        <f>VLOOKUP(VLOOKUP(C1087,Departamentos_y_municipios_de_C!$A$2:$G$1124,5,0),'Departamentos DANE'!$A$3:$B$35,2,0)</f>
        <v>25</v>
      </c>
      <c r="E1087">
        <v>0</v>
      </c>
      <c r="F1087">
        <v>0</v>
      </c>
      <c r="H1087" t="str">
        <f t="shared" si="16"/>
        <v>INSERT INTO `ciudadcol`(`ciu_cod_dane`, `ciu_nombre`, `ciu_capital_dep`, `ciu_capital_ter`, `ciu_deptocol_id`) VALUES ('54,874','Villa del Rosario',0,0,25);</v>
      </c>
    </row>
    <row r="1088" spans="1:8" x14ac:dyDescent="0.25">
      <c r="A1088">
        <v>1087</v>
      </c>
      <c r="B1088" t="s">
        <v>397</v>
      </c>
      <c r="C1088">
        <v>19.844999999999999</v>
      </c>
      <c r="D1088">
        <f>VLOOKUP(VLOOKUP(C1088,Departamentos_y_municipios_de_C!$A$2:$G$1124,5,0),'Departamentos DANE'!$A$3:$B$35,2,0)</f>
        <v>13</v>
      </c>
      <c r="E1088">
        <v>0</v>
      </c>
      <c r="F1088">
        <v>0</v>
      </c>
      <c r="H1088" t="str">
        <f t="shared" si="16"/>
        <v>INSERT INTO `ciudadcol`(`ciu_cod_dane`, `ciu_nombre`, `ciu_capital_dep`, `ciu_capital_ter`, `ciu_deptocol_id`) VALUES ('19,845','Villa Rica',0,0,13);</v>
      </c>
    </row>
    <row r="1089" spans="1:8" x14ac:dyDescent="0.25">
      <c r="A1089">
        <v>1088</v>
      </c>
      <c r="B1089" t="s">
        <v>568</v>
      </c>
      <c r="C1089">
        <v>86.885000000000005</v>
      </c>
      <c r="D1089">
        <f>VLOOKUP(VLOOKUP(C1089,Departamentos_y_municipios_de_C!$A$2:$G$1124,5,0),'Departamentos DANE'!$A$3:$B$35,2,0)</f>
        <v>26</v>
      </c>
      <c r="E1089">
        <v>0</v>
      </c>
      <c r="F1089">
        <v>0</v>
      </c>
      <c r="H1089" t="str">
        <f t="shared" si="16"/>
        <v>INSERT INTO `ciudadcol`(`ciu_cod_dane`, `ciu_nombre`, `ciu_capital_dep`, `ciu_capital_ter`, `ciu_deptocol_id`) VALUES ('86,885','Villagarzón',0,0,26);</v>
      </c>
    </row>
    <row r="1090" spans="1:8" x14ac:dyDescent="0.25">
      <c r="A1090">
        <v>1089</v>
      </c>
      <c r="B1090" t="s">
        <v>551</v>
      </c>
      <c r="C1090">
        <v>25.870999999999999</v>
      </c>
      <c r="D1090">
        <f>VLOOKUP(VLOOKUP(C1090,Departamentos_y_municipios_de_C!$A$2:$G$1124,5,0),'Departamentos DANE'!$A$3:$B$35,2,0)</f>
        <v>17</v>
      </c>
      <c r="E1090">
        <v>0</v>
      </c>
      <c r="F1090">
        <v>0</v>
      </c>
      <c r="H1090" t="str">
        <f t="shared" si="16"/>
        <v>INSERT INTO `ciudadcol`(`ciu_cod_dane`, `ciu_nombre`, `ciu_capital_dep`, `ciu_capital_ter`, `ciu_deptocol_id`) VALUES ('25,871','Villagómez',0,0,17);</v>
      </c>
    </row>
    <row r="1091" spans="1:8" x14ac:dyDescent="0.25">
      <c r="A1091">
        <v>1090</v>
      </c>
      <c r="B1091" t="s">
        <v>861</v>
      </c>
      <c r="C1091">
        <v>73.87</v>
      </c>
      <c r="D1091">
        <f>VLOOKUP(VLOOKUP(C1091,Departamentos_y_municipios_de_C!$A$2:$G$1124,5,0),'Departamentos DANE'!$A$3:$B$35,2,0)</f>
        <v>31</v>
      </c>
      <c r="E1091">
        <v>0</v>
      </c>
      <c r="F1091">
        <v>0</v>
      </c>
      <c r="H1091" t="str">
        <f t="shared" ref="H1091:H1125" si="17">CONCATENATE("INSERT INTO `ciudadcol`(`ciu_cod_dane`, `ciu_nombre`, `ciu_capital_dep`, `ciu_capital_ter`, `ciu_deptocol_id`) VALUES ('",C1091,"','",B1091,"',",E1091,",",F1091,",",D1091,");")</f>
        <v>INSERT INTO `ciudadcol`(`ciu_cod_dane`, `ciu_nombre`, `ciu_capital_dep`, `ciu_capital_ter`, `ciu_deptocol_id`) VALUES ('73,87','Villahermosa',0,0,31);</v>
      </c>
    </row>
    <row r="1092" spans="1:8" x14ac:dyDescent="0.25">
      <c r="A1092">
        <v>1091</v>
      </c>
      <c r="B1092" t="s">
        <v>348</v>
      </c>
      <c r="C1092">
        <v>17.873000000000001</v>
      </c>
      <c r="D1092">
        <f>VLOOKUP(VLOOKUP(C1092,Departamentos_y_municipios_de_C!$A$2:$G$1124,5,0),'Departamentos DANE'!$A$3:$B$35,2,0)</f>
        <v>10</v>
      </c>
      <c r="E1092">
        <v>0</v>
      </c>
      <c r="F1092">
        <v>0</v>
      </c>
      <c r="H1092" t="str">
        <f t="shared" si="17"/>
        <v>INSERT INTO `ciudadcol`(`ciu_cod_dane`, `ciu_nombre`, `ciu_capital_dep`, `ciu_capital_ter`, `ciu_deptocol_id`) VALUES ('17,873','Villamaría',0,0,10);</v>
      </c>
    </row>
    <row r="1093" spans="1:8" x14ac:dyDescent="0.25">
      <c r="A1093">
        <v>1092</v>
      </c>
      <c r="B1093" t="s">
        <v>206</v>
      </c>
      <c r="C1093">
        <v>13.872999999999999</v>
      </c>
      <c r="D1093">
        <f>VLOOKUP(VLOOKUP(C1093,Departamentos_y_municipios_de_C!$A$2:$G$1124,5,0),'Departamentos DANE'!$A$3:$B$35,2,0)</f>
        <v>8</v>
      </c>
      <c r="E1093">
        <v>0</v>
      </c>
      <c r="F1093">
        <v>0</v>
      </c>
      <c r="H1093" t="str">
        <f t="shared" si="17"/>
        <v>INSERT INTO `ciudadcol`(`ciu_cod_dane`, `ciu_nombre`, `ciu_capital_dep`, `ciu_capital_ter`, `ciu_deptocol_id`) VALUES ('13,873','Villanueva',0,0,8);</v>
      </c>
    </row>
    <row r="1094" spans="1:8" x14ac:dyDescent="0.25">
      <c r="A1094">
        <v>1093</v>
      </c>
      <c r="B1094" t="s">
        <v>206</v>
      </c>
      <c r="C1094">
        <v>44.874000000000002</v>
      </c>
      <c r="D1094">
        <f>VLOOKUP(VLOOKUP(C1094,Departamentos_y_municipios_de_C!$A$2:$G$1124,5,0),'Departamentos DANE'!$A$3:$B$35,2,0)</f>
        <v>21</v>
      </c>
      <c r="E1094">
        <v>0</v>
      </c>
      <c r="F1094">
        <v>0</v>
      </c>
      <c r="H1094" t="str">
        <f t="shared" si="17"/>
        <v>INSERT INTO `ciudadcol`(`ciu_cod_dane`, `ciu_nombre`, `ciu_capital_dep`, `ciu_capital_ter`, `ciu_deptocol_id`) VALUES ('44,874','Villanueva',0,0,21);</v>
      </c>
    </row>
    <row r="1095" spans="1:8" x14ac:dyDescent="0.25">
      <c r="A1095">
        <v>1094</v>
      </c>
      <c r="B1095" t="s">
        <v>206</v>
      </c>
      <c r="C1095">
        <v>68.872</v>
      </c>
      <c r="D1095">
        <f>VLOOKUP(VLOOKUP(C1095,Departamentos_y_municipios_de_C!$A$2:$G$1124,5,0),'Departamentos DANE'!$A$3:$B$35,2,0)</f>
        <v>29</v>
      </c>
      <c r="E1095">
        <v>0</v>
      </c>
      <c r="F1095">
        <v>0</v>
      </c>
      <c r="H1095" t="str">
        <f t="shared" si="17"/>
        <v>INSERT INTO `ciudadcol`(`ciu_cod_dane`, `ciu_nombre`, `ciu_capital_dep`, `ciu_capital_ter`, `ciu_deptocol_id`) VALUES ('68,872','Villanueva',0,0,29);</v>
      </c>
    </row>
    <row r="1096" spans="1:8" x14ac:dyDescent="0.25">
      <c r="A1096">
        <v>1095</v>
      </c>
      <c r="B1096" t="s">
        <v>206</v>
      </c>
      <c r="C1096">
        <v>85.44</v>
      </c>
      <c r="D1096">
        <f>VLOOKUP(VLOOKUP(C1096,Departamentos_y_municipios_de_C!$A$2:$G$1124,5,0),'Departamentos DANE'!$A$3:$B$35,2,0)</f>
        <v>12</v>
      </c>
      <c r="E1096">
        <v>0</v>
      </c>
      <c r="F1096">
        <v>0</v>
      </c>
      <c r="H1096" t="str">
        <f t="shared" si="17"/>
        <v>INSERT INTO `ciudadcol`(`ciu_cod_dane`, `ciu_nombre`, `ciu_capital_dep`, `ciu_capital_ter`, `ciu_deptocol_id`) VALUES ('85,44','Villanueva',0,0,12);</v>
      </c>
    </row>
    <row r="1097" spans="1:8" x14ac:dyDescent="0.25">
      <c r="A1097">
        <v>1096</v>
      </c>
      <c r="B1097" t="s">
        <v>552</v>
      </c>
      <c r="C1097">
        <v>25.873000000000001</v>
      </c>
      <c r="D1097">
        <f>VLOOKUP(VLOOKUP(C1097,Departamentos_y_municipios_de_C!$A$2:$G$1124,5,0),'Departamentos DANE'!$A$3:$B$35,2,0)</f>
        <v>17</v>
      </c>
      <c r="E1097">
        <v>0</v>
      </c>
      <c r="F1097">
        <v>0</v>
      </c>
      <c r="H1097" t="str">
        <f t="shared" si="17"/>
        <v>INSERT INTO `ciudadcol`(`ciu_cod_dane`, `ciu_nombre`, `ciu_capital_dep`, `ciu_capital_ter`, `ciu_deptocol_id`) VALUES ('25,873','Villapinzón',0,0,17);</v>
      </c>
    </row>
    <row r="1098" spans="1:8" x14ac:dyDescent="0.25">
      <c r="A1098">
        <v>1097</v>
      </c>
      <c r="B1098" t="s">
        <v>862</v>
      </c>
      <c r="C1098">
        <v>73.873000000000005</v>
      </c>
      <c r="D1098">
        <f>VLOOKUP(VLOOKUP(C1098,Departamentos_y_municipios_de_C!$A$2:$G$1124,5,0),'Departamentos DANE'!$A$3:$B$35,2,0)</f>
        <v>31</v>
      </c>
      <c r="E1098">
        <v>0</v>
      </c>
      <c r="F1098">
        <v>0</v>
      </c>
      <c r="H1098" t="str">
        <f t="shared" si="17"/>
        <v>INSERT INTO `ciudadcol`(`ciu_cod_dane`, `ciu_nombre`, `ciu_capital_dep`, `ciu_capital_ter`, `ciu_deptocol_id`) VALUES ('73,873','Villarrica',0,0,31);</v>
      </c>
    </row>
    <row r="1099" spans="1:8" x14ac:dyDescent="0.25">
      <c r="A1099">
        <v>1098</v>
      </c>
      <c r="B1099" t="s">
        <v>651</v>
      </c>
      <c r="C1099">
        <v>50.000999999999998</v>
      </c>
      <c r="D1099">
        <f>VLOOKUP(VLOOKUP(C1099,Departamentos_y_municipios_de_C!$A$2:$G$1124,5,0),'Departamentos DANE'!$A$3:$B$35,2,0)</f>
        <v>23</v>
      </c>
      <c r="E1099">
        <v>1</v>
      </c>
      <c r="F1099">
        <v>0</v>
      </c>
      <c r="H1099" t="str">
        <f t="shared" si="17"/>
        <v>INSERT INTO `ciudadcol`(`ciu_cod_dane`, `ciu_nombre`, `ciu_capital_dep`, `ciu_capital_ter`, `ciu_deptocol_id`) VALUES ('50,001','Villavicencio',1,0,23);</v>
      </c>
    </row>
    <row r="1100" spans="1:8" x14ac:dyDescent="0.25">
      <c r="A1100">
        <v>1099</v>
      </c>
      <c r="B1100" t="s">
        <v>616</v>
      </c>
      <c r="C1100">
        <v>41.872</v>
      </c>
      <c r="D1100">
        <f>VLOOKUP(VLOOKUP(C1100,Departamentos_y_municipios_de_C!$A$2:$G$1124,5,0),'Departamentos DANE'!$A$3:$B$35,2,0)</f>
        <v>20</v>
      </c>
      <c r="E1100">
        <v>0</v>
      </c>
      <c r="F1100">
        <v>0</v>
      </c>
      <c r="H1100" t="str">
        <f t="shared" si="17"/>
        <v>INSERT INTO `ciudadcol`(`ciu_cod_dane`, `ciu_nombre`, `ciu_capital_dep`, `ciu_capital_ter`, `ciu_deptocol_id`) VALUES ('41,872','Villavieja',0,0,20);</v>
      </c>
    </row>
    <row r="1101" spans="1:8" x14ac:dyDescent="0.25">
      <c r="A1101">
        <v>1100</v>
      </c>
      <c r="B1101" t="s">
        <v>553</v>
      </c>
      <c r="C1101">
        <v>25.875</v>
      </c>
      <c r="D1101">
        <f>VLOOKUP(VLOOKUP(C1101,Departamentos_y_municipios_de_C!$A$2:$G$1124,5,0),'Departamentos DANE'!$A$3:$B$35,2,0)</f>
        <v>17</v>
      </c>
      <c r="E1101">
        <v>0</v>
      </c>
      <c r="F1101">
        <v>0</v>
      </c>
      <c r="H1101" t="str">
        <f t="shared" si="17"/>
        <v>INSERT INTO `ciudadcol`(`ciu_cod_dane`, `ciu_nombre`, `ciu_capital_dep`, `ciu_capital_ter`, `ciu_deptocol_id`) VALUES ('25,875','Villeta',0,0,17);</v>
      </c>
    </row>
    <row r="1102" spans="1:8" x14ac:dyDescent="0.25">
      <c r="A1102">
        <v>1101</v>
      </c>
      <c r="B1102" t="s">
        <v>554</v>
      </c>
      <c r="C1102">
        <v>25.878</v>
      </c>
      <c r="D1102">
        <f>VLOOKUP(VLOOKUP(C1102,Departamentos_y_municipios_de_C!$A$2:$G$1124,5,0),'Departamentos DANE'!$A$3:$B$35,2,0)</f>
        <v>17</v>
      </c>
      <c r="E1102">
        <v>0</v>
      </c>
      <c r="F1102">
        <v>0</v>
      </c>
      <c r="H1102" t="str">
        <f t="shared" si="17"/>
        <v>INSERT INTO `ciudadcol`(`ciu_cod_dane`, `ciu_nombre`, `ciu_capital_dep`, `ciu_capital_ter`, `ciu_deptocol_id`) VALUES ('25,878','Viotá',0,0,17);</v>
      </c>
    </row>
    <row r="1103" spans="1:8" x14ac:dyDescent="0.25">
      <c r="A1103">
        <v>1102</v>
      </c>
      <c r="B1103" t="s">
        <v>322</v>
      </c>
      <c r="C1103">
        <v>15.879</v>
      </c>
      <c r="D1103">
        <f>VLOOKUP(VLOOKUP(C1103,Departamentos_y_municipios_de_C!$A$2:$G$1124,5,0),'Departamentos DANE'!$A$3:$B$35,2,0)</f>
        <v>9</v>
      </c>
      <c r="E1103">
        <v>0</v>
      </c>
      <c r="F1103">
        <v>0</v>
      </c>
      <c r="H1103" t="str">
        <f t="shared" si="17"/>
        <v>INSERT INTO `ciudadcol`(`ciu_cod_dane`, `ciu_nombre`, `ciu_capital_dep`, `ciu_capital_ter`, `ciu_deptocol_id`) VALUES ('15,879','Viracachá',0,0,9);</v>
      </c>
    </row>
    <row r="1104" spans="1:8" x14ac:dyDescent="0.25">
      <c r="A1104">
        <v>1103</v>
      </c>
      <c r="B1104" t="s">
        <v>673</v>
      </c>
      <c r="C1104">
        <v>50.710999999999999</v>
      </c>
      <c r="D1104">
        <f>VLOOKUP(VLOOKUP(C1104,Departamentos_y_municipios_de_C!$A$2:$G$1124,5,0),'Departamentos DANE'!$A$3:$B$35,2,0)</f>
        <v>23</v>
      </c>
      <c r="E1104">
        <v>0</v>
      </c>
      <c r="F1104">
        <v>0</v>
      </c>
      <c r="H1104" t="str">
        <f t="shared" si="17"/>
        <v>INSERT INTO `ciudadcol`(`ciu_cod_dane`, `ciu_nombre`, `ciu_capital_dep`, `ciu_capital_ter`, `ciu_deptocol_id`) VALUES ('50,711','Vista Hermosa',0,0,23);</v>
      </c>
    </row>
    <row r="1105" spans="1:8" x14ac:dyDescent="0.25">
      <c r="A1105">
        <v>1104</v>
      </c>
      <c r="B1105" t="s">
        <v>349</v>
      </c>
      <c r="C1105">
        <v>17.876999999999999</v>
      </c>
      <c r="D1105">
        <f>VLOOKUP(VLOOKUP(C1105,Departamentos_y_municipios_de_C!$A$2:$G$1124,5,0),'Departamentos DANE'!$A$3:$B$35,2,0)</f>
        <v>10</v>
      </c>
      <c r="E1105">
        <v>0</v>
      </c>
      <c r="F1105">
        <v>0</v>
      </c>
      <c r="H1105" t="str">
        <f t="shared" si="17"/>
        <v>INSERT INTO `ciudadcol`(`ciu_cod_dane`, `ciu_nombre`, `ciu_capital_dep`, `ciu_capital_ter`, `ciu_deptocol_id`) VALUES ('17,877','Viterbo',0,0,10);</v>
      </c>
    </row>
    <row r="1106" spans="1:8" x14ac:dyDescent="0.25">
      <c r="A1106">
        <v>1105</v>
      </c>
      <c r="B1106" t="s">
        <v>440</v>
      </c>
      <c r="C1106">
        <v>25.885000000000002</v>
      </c>
      <c r="D1106">
        <f>VLOOKUP(VLOOKUP(C1106,Departamentos_y_municipios_de_C!$A$2:$G$1124,5,0),'Departamentos DANE'!$A$3:$B$35,2,0)</f>
        <v>17</v>
      </c>
      <c r="E1106">
        <v>0</v>
      </c>
      <c r="F1106">
        <v>0</v>
      </c>
      <c r="H1106" t="str">
        <f t="shared" si="17"/>
        <v>INSERT INTO `ciudadcol`(`ciu_cod_dane`, `ciu_nombre`, `ciu_capital_dep`, `ciu_capital_ter`, `ciu_deptocol_id`) VALUES ('25,885','Yacopí',0,0,17);</v>
      </c>
    </row>
    <row r="1107" spans="1:8" x14ac:dyDescent="0.25">
      <c r="A1107">
        <v>1106</v>
      </c>
      <c r="B1107" t="s">
        <v>727</v>
      </c>
      <c r="C1107">
        <v>52.884999999999998</v>
      </c>
      <c r="D1107">
        <f>VLOOKUP(VLOOKUP(C1107,Departamentos_y_municipios_de_C!$A$2:$G$1124,5,0),'Departamentos DANE'!$A$3:$B$35,2,0)</f>
        <v>24</v>
      </c>
      <c r="E1107">
        <v>0</v>
      </c>
      <c r="F1107">
        <v>0</v>
      </c>
      <c r="H1107" t="str">
        <f t="shared" si="17"/>
        <v>INSERT INTO `ciudadcol`(`ciu_cod_dane`, `ciu_nombre`, `ciu_capital_dep`, `ciu_capital_ter`, `ciu_deptocol_id`) VALUES ('52,885','Yacuanquer',0,0,24);</v>
      </c>
    </row>
    <row r="1108" spans="1:8" x14ac:dyDescent="0.25">
      <c r="A1108">
        <v>1107</v>
      </c>
      <c r="B1108" t="s">
        <v>617</v>
      </c>
      <c r="C1108">
        <v>41.884999999999998</v>
      </c>
      <c r="D1108">
        <f>VLOOKUP(VLOOKUP(C1108,Departamentos_y_municipios_de_C!$A$2:$G$1124,5,0),'Departamentos DANE'!$A$3:$B$35,2,0)</f>
        <v>20</v>
      </c>
      <c r="E1108">
        <v>0</v>
      </c>
      <c r="F1108">
        <v>0</v>
      </c>
      <c r="H1108" t="str">
        <f t="shared" si="17"/>
        <v>INSERT INTO `ciudadcol`(`ciu_cod_dane`, `ciu_nombre`, `ciu_capital_dep`, `ciu_capital_ter`, `ciu_deptocol_id`) VALUES ('41,885','Yaguará',0,0,20);</v>
      </c>
    </row>
    <row r="1109" spans="1:8" x14ac:dyDescent="0.25">
      <c r="A1109">
        <v>1108</v>
      </c>
      <c r="B1109" t="s">
        <v>132</v>
      </c>
      <c r="C1109">
        <v>5.8849999999999998</v>
      </c>
      <c r="D1109">
        <f>VLOOKUP(VLOOKUP(C1109,Departamentos_y_municipios_de_C!$A$2:$G$1124,5,0),'Departamentos DANE'!$A$3:$B$35,2,0)</f>
        <v>3</v>
      </c>
      <c r="E1109">
        <v>0</v>
      </c>
      <c r="F1109">
        <v>0</v>
      </c>
      <c r="H1109" t="str">
        <f t="shared" si="17"/>
        <v>INSERT INTO `ciudadcol`(`ciu_cod_dane`, `ciu_nombre`, `ciu_capital_dep`, `ciu_capital_ter`, `ciu_deptocol_id`) VALUES ('5,885','Yalí',0,0,3);</v>
      </c>
    </row>
    <row r="1110" spans="1:8" x14ac:dyDescent="0.25">
      <c r="A1110">
        <v>1109</v>
      </c>
      <c r="B1110" t="s">
        <v>133</v>
      </c>
      <c r="C1110">
        <v>5.8869999999999996</v>
      </c>
      <c r="D1110">
        <f>VLOOKUP(VLOOKUP(C1110,Departamentos_y_municipios_de_C!$A$2:$G$1124,5,0),'Departamentos DANE'!$A$3:$B$35,2,0)</f>
        <v>3</v>
      </c>
      <c r="E1110">
        <v>0</v>
      </c>
      <c r="F1110">
        <v>0</v>
      </c>
      <c r="H1110" t="str">
        <f t="shared" si="17"/>
        <v>INSERT INTO `ciudadcol`(`ciu_cod_dane`, `ciu_nombre`, `ciu_capital_dep`, `ciu_capital_ter`, `ciu_deptocol_id`) VALUES ('5,887','Yarumal',0,0,3);</v>
      </c>
    </row>
    <row r="1111" spans="1:8" x14ac:dyDescent="0.25">
      <c r="A1111">
        <v>1110</v>
      </c>
      <c r="B1111" t="s">
        <v>98</v>
      </c>
      <c r="C1111">
        <v>97.888999999999996</v>
      </c>
      <c r="D1111">
        <f>VLOOKUP(VLOOKUP(C1111,Departamentos_y_municipios_de_C!$A$2:$G$1124,5,0),'Departamentos DANE'!$A$3:$B$35,2,0)</f>
        <v>33</v>
      </c>
      <c r="E1111">
        <v>0</v>
      </c>
      <c r="F1111">
        <v>0</v>
      </c>
      <c r="H1111" t="str">
        <f t="shared" si="17"/>
        <v>INSERT INTO `ciudadcol`(`ciu_cod_dane`, `ciu_nombre`, `ciu_capital_dep`, `ciu_capital_ter`, `ciu_deptocol_id`) VALUES ('97,889','Yavaraté',0,0,33);</v>
      </c>
    </row>
    <row r="1112" spans="1:8" x14ac:dyDescent="0.25">
      <c r="A1112">
        <v>1111</v>
      </c>
      <c r="B1112" t="s">
        <v>134</v>
      </c>
      <c r="C1112">
        <v>5.89</v>
      </c>
      <c r="D1112">
        <f>VLOOKUP(VLOOKUP(C1112,Departamentos_y_municipios_de_C!$A$2:$G$1124,5,0),'Departamentos DANE'!$A$3:$B$35,2,0)</f>
        <v>3</v>
      </c>
      <c r="E1112">
        <v>0</v>
      </c>
      <c r="F1112">
        <v>0</v>
      </c>
      <c r="H1112" t="str">
        <f t="shared" si="17"/>
        <v>INSERT INTO `ciudadcol`(`ciu_cod_dane`, `ciu_nombre`, `ciu_capital_dep`, `ciu_capital_ter`, `ciu_deptocol_id`) VALUES ('5,89','Yolombó',0,0,3);</v>
      </c>
    </row>
    <row r="1113" spans="1:8" x14ac:dyDescent="0.25">
      <c r="A1113">
        <v>1112</v>
      </c>
      <c r="B1113" t="s">
        <v>135</v>
      </c>
      <c r="C1113">
        <v>5.8929999999999998</v>
      </c>
      <c r="D1113">
        <f>VLOOKUP(VLOOKUP(C1113,Departamentos_y_municipios_de_C!$A$2:$G$1124,5,0),'Departamentos DANE'!$A$3:$B$35,2,0)</f>
        <v>3</v>
      </c>
      <c r="E1113">
        <v>0</v>
      </c>
      <c r="F1113">
        <v>0</v>
      </c>
      <c r="H1113" t="str">
        <f t="shared" si="17"/>
        <v>INSERT INTO `ciudadcol`(`ciu_cod_dane`, `ciu_nombre`, `ciu_capital_dep`, `ciu_capital_ter`, `ciu_deptocol_id`) VALUES ('5,893','Yondó',0,0,3);</v>
      </c>
    </row>
    <row r="1114" spans="1:8" x14ac:dyDescent="0.25">
      <c r="A1114">
        <v>1113</v>
      </c>
      <c r="B1114" t="s">
        <v>870</v>
      </c>
      <c r="C1114">
        <v>85.001000000000005</v>
      </c>
      <c r="D1114">
        <f>VLOOKUP(VLOOKUP(C1114,Departamentos_y_municipios_de_C!$A$2:$G$1124,5,0),'Departamentos DANE'!$A$3:$B$35,2,0)</f>
        <v>12</v>
      </c>
      <c r="E1114">
        <v>1</v>
      </c>
      <c r="F1114">
        <v>0</v>
      </c>
      <c r="H1114" t="str">
        <f t="shared" si="17"/>
        <v>INSERT INTO `ciudadcol`(`ciu_cod_dane`, `ciu_nombre`, `ciu_capital_dep`, `ciu_capital_ter`, `ciu_deptocol_id`) VALUES ('85,001','Yopal',1,0,12);</v>
      </c>
    </row>
    <row r="1115" spans="1:8" x14ac:dyDescent="0.25">
      <c r="A1115">
        <v>1114</v>
      </c>
      <c r="B1115" t="s">
        <v>1050</v>
      </c>
      <c r="C1115">
        <v>76.89</v>
      </c>
      <c r="D1115">
        <f>VLOOKUP(VLOOKUP(C1115,Departamentos_y_municipios_de_C!$A$2:$G$1124,5,0),'Departamentos DANE'!$A$3:$B$35,2,0)</f>
        <v>32</v>
      </c>
      <c r="E1115">
        <v>0</v>
      </c>
      <c r="F1115">
        <v>0</v>
      </c>
      <c r="H1115" t="str">
        <f t="shared" si="17"/>
        <v>INSERT INTO `ciudadcol`(`ciu_cod_dane`, `ciu_nombre`, `ciu_capital_dep`, `ciu_capital_ter`, `ciu_deptocol_id`) VALUES ('76,89','Yotoco',0,0,32);</v>
      </c>
    </row>
    <row r="1116" spans="1:8" x14ac:dyDescent="0.25">
      <c r="A1116">
        <v>1115</v>
      </c>
      <c r="B1116" t="s">
        <v>1030</v>
      </c>
      <c r="C1116">
        <v>76.891999999999996</v>
      </c>
      <c r="D1116">
        <f>VLOOKUP(VLOOKUP(C1116,Departamentos_y_municipios_de_C!$A$2:$G$1124,5,0),'Departamentos DANE'!$A$3:$B$35,2,0)</f>
        <v>32</v>
      </c>
      <c r="E1116">
        <v>0</v>
      </c>
      <c r="F1116">
        <v>0</v>
      </c>
      <c r="H1116" t="str">
        <f t="shared" si="17"/>
        <v>INSERT INTO `ciudadcol`(`ciu_cod_dane`, `ciu_nombre`, `ciu_capital_dep`, `ciu_capital_ter`, `ciu_deptocol_id`) VALUES ('76,892','Yumbo',0,0,32);</v>
      </c>
    </row>
    <row r="1117" spans="1:8" x14ac:dyDescent="0.25">
      <c r="A1117">
        <v>1116</v>
      </c>
      <c r="B1117" t="s">
        <v>519</v>
      </c>
      <c r="C1117">
        <v>13.894</v>
      </c>
      <c r="D1117">
        <f>VLOOKUP(VLOOKUP(C1117,Departamentos_y_municipios_de_C!$A$2:$G$1124,5,0),'Departamentos DANE'!$A$3:$B$35,2,0)</f>
        <v>8</v>
      </c>
      <c r="E1117">
        <v>0</v>
      </c>
      <c r="F1117">
        <v>0</v>
      </c>
      <c r="H1117" t="str">
        <f t="shared" si="17"/>
        <v>INSERT INTO `ciudadcol`(`ciu_cod_dane`, `ciu_nombre`, `ciu_capital_dep`, `ciu_capital_ter`, `ciu_deptocol_id`) VALUES ('13,894','Zambrano',0,0,8);</v>
      </c>
    </row>
    <row r="1118" spans="1:8" x14ac:dyDescent="0.25">
      <c r="A1118">
        <v>1117</v>
      </c>
      <c r="B1118" t="s">
        <v>808</v>
      </c>
      <c r="C1118">
        <v>68.894999999999996</v>
      </c>
      <c r="D1118">
        <f>VLOOKUP(VLOOKUP(C1118,Departamentos_y_municipios_de_C!$A$2:$G$1124,5,0),'Departamentos DANE'!$A$3:$B$35,2,0)</f>
        <v>29</v>
      </c>
      <c r="E1118">
        <v>0</v>
      </c>
      <c r="F1118">
        <v>0</v>
      </c>
      <c r="H1118" t="str">
        <f t="shared" si="17"/>
        <v>INSERT INTO `ciudadcol`(`ciu_cod_dane`, `ciu_nombre`, `ciu_capital_dep`, `ciu_capital_ter`, `ciu_deptocol_id`) VALUES ('68,895','Zapatoca',0,0,29);</v>
      </c>
    </row>
    <row r="1119" spans="1:8" x14ac:dyDescent="0.25">
      <c r="A1119">
        <v>1118</v>
      </c>
      <c r="B1119" t="s">
        <v>649</v>
      </c>
      <c r="C1119">
        <v>47.96</v>
      </c>
      <c r="D1119">
        <f>VLOOKUP(VLOOKUP(C1119,Departamentos_y_municipios_de_C!$A$2:$G$1124,5,0),'Departamentos DANE'!$A$3:$B$35,2,0)</f>
        <v>22</v>
      </c>
      <c r="E1119">
        <v>0</v>
      </c>
      <c r="F1119">
        <v>0</v>
      </c>
      <c r="H1119" t="str">
        <f t="shared" si="17"/>
        <v>INSERT INTO `ciudadcol`(`ciu_cod_dane`, `ciu_nombre`, `ciu_capital_dep`, `ciu_capital_ter`, `ciu_deptocol_id`) VALUES ('47,96','Zapayán',0,0,22);</v>
      </c>
    </row>
    <row r="1120" spans="1:8" x14ac:dyDescent="0.25">
      <c r="A1120">
        <v>1119</v>
      </c>
      <c r="B1120" t="s">
        <v>136</v>
      </c>
      <c r="C1120">
        <v>5.8949999999999996</v>
      </c>
      <c r="D1120">
        <f>VLOOKUP(VLOOKUP(C1120,Departamentos_y_municipios_de_C!$A$2:$G$1124,5,0),'Departamentos DANE'!$A$3:$B$35,2,0)</f>
        <v>3</v>
      </c>
      <c r="E1120">
        <v>0</v>
      </c>
      <c r="F1120">
        <v>0</v>
      </c>
      <c r="H1120" t="str">
        <f t="shared" si="17"/>
        <v>INSERT INTO `ciudadcol`(`ciu_cod_dane`, `ciu_nombre`, `ciu_capital_dep`, `ciu_capital_ter`, `ciu_deptocol_id`) VALUES ('5,895','Zaragoza',0,0,3);</v>
      </c>
    </row>
    <row r="1121" spans="1:8" x14ac:dyDescent="0.25">
      <c r="A1121">
        <v>1120</v>
      </c>
      <c r="B1121" t="s">
        <v>1010</v>
      </c>
      <c r="C1121">
        <v>76.894999999999996</v>
      </c>
      <c r="D1121">
        <f>VLOOKUP(VLOOKUP(C1121,Departamentos_y_municipios_de_C!$A$2:$G$1124,5,0),'Departamentos DANE'!$A$3:$B$35,2,0)</f>
        <v>32</v>
      </c>
      <c r="E1121">
        <v>0</v>
      </c>
      <c r="F1121">
        <v>0</v>
      </c>
      <c r="H1121" t="str">
        <f t="shared" si="17"/>
        <v>INSERT INTO `ciudadcol`(`ciu_cod_dane`, `ciu_nombre`, `ciu_capital_dep`, `ciu_capital_ter`, `ciu_deptocol_id`) VALUES ('76,895','Zarzal',0,0,32);</v>
      </c>
    </row>
    <row r="1122" spans="1:8" x14ac:dyDescent="0.25">
      <c r="A1122">
        <v>1121</v>
      </c>
      <c r="B1122" t="s">
        <v>323</v>
      </c>
      <c r="C1122">
        <v>15.897</v>
      </c>
      <c r="D1122">
        <f>VLOOKUP(VLOOKUP(C1122,Departamentos_y_municipios_de_C!$A$2:$G$1124,5,0),'Departamentos DANE'!$A$3:$B$35,2,0)</f>
        <v>9</v>
      </c>
      <c r="E1122">
        <v>0</v>
      </c>
      <c r="F1122">
        <v>0</v>
      </c>
      <c r="H1122" t="str">
        <f t="shared" si="17"/>
        <v>INSERT INTO `ciudadcol`(`ciu_cod_dane`, `ciu_nombre`, `ciu_capital_dep`, `ciu_capital_ter`, `ciu_deptocol_id`) VALUES ('15,897','Zetaquira',0,0,9);</v>
      </c>
    </row>
    <row r="1123" spans="1:8" x14ac:dyDescent="0.25">
      <c r="A1123">
        <v>1122</v>
      </c>
      <c r="B1123" t="s">
        <v>555</v>
      </c>
      <c r="C1123">
        <v>25.898</v>
      </c>
      <c r="D1123">
        <f>VLOOKUP(VLOOKUP(C1123,Departamentos_y_municipios_de_C!$A$2:$G$1124,5,0),'Departamentos DANE'!$A$3:$B$35,2,0)</f>
        <v>17</v>
      </c>
      <c r="E1123">
        <v>0</v>
      </c>
      <c r="F1123">
        <v>0</v>
      </c>
      <c r="H1123" t="str">
        <f t="shared" si="17"/>
        <v>INSERT INTO `ciudadcol`(`ciu_cod_dane`, `ciu_nombre`, `ciu_capital_dep`, `ciu_capital_ter`, `ciu_deptocol_id`) VALUES ('25,898','Zipacón',0,0,17);</v>
      </c>
    </row>
    <row r="1124" spans="1:8" x14ac:dyDescent="0.25">
      <c r="A1124">
        <v>1123</v>
      </c>
      <c r="B1124" t="s">
        <v>523</v>
      </c>
      <c r="C1124">
        <v>25.899000000000001</v>
      </c>
      <c r="D1124">
        <f>VLOOKUP(VLOOKUP(C1124,Departamentos_y_municipios_de_C!$A$2:$G$1124,5,0),'Departamentos DANE'!$A$3:$B$35,2,0)</f>
        <v>17</v>
      </c>
      <c r="E1124">
        <v>0</v>
      </c>
      <c r="F1124">
        <v>0</v>
      </c>
      <c r="H1124" t="str">
        <f t="shared" si="17"/>
        <v>INSERT INTO `ciudadcol`(`ciu_cod_dane`, `ciu_nombre`, `ciu_capital_dep`, `ciu_capital_ter`, `ciu_deptocol_id`) VALUES ('25,899','Zipaquirá',0,0,17);</v>
      </c>
    </row>
    <row r="1125" spans="1:8" x14ac:dyDescent="0.25">
      <c r="A1125">
        <v>1124</v>
      </c>
      <c r="B1125" t="s">
        <v>650</v>
      </c>
      <c r="C1125">
        <v>47.98</v>
      </c>
      <c r="D1125">
        <f>VLOOKUP(VLOOKUP(C1125,Departamentos_y_municipios_de_C!$A$2:$G$1124,5,0),'Departamentos DANE'!$A$3:$B$35,2,0)</f>
        <v>22</v>
      </c>
      <c r="E1125">
        <v>0</v>
      </c>
      <c r="F1125">
        <v>0</v>
      </c>
      <c r="H1125" t="str">
        <f t="shared" si="17"/>
        <v>INSERT INTO `ciudadcol`(`ciu_cod_dane`, `ciu_nombre`, `ciu_capital_dep`, `ciu_capital_ter`, `ciu_deptocol_id`) VALUES ('47,98','Zona Bananera',0,0,22);</v>
      </c>
    </row>
  </sheetData>
  <autoFilter ref="A1:F1125" xr:uid="{00000000-0009-0000-0000-000004000000}"/>
  <sortState xmlns:xlrd2="http://schemas.microsoft.com/office/spreadsheetml/2017/richdata2" ref="B3:C1125">
    <sortCondition ref="B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BB15-AB0A-4A02-A42C-F412F5001BAD}">
  <dimension ref="A1:I239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0.140625" bestFit="1" customWidth="1"/>
    <col min="2" max="2" width="14.140625" bestFit="1" customWidth="1"/>
    <col min="3" max="3" width="44.28515625" bestFit="1" customWidth="1"/>
    <col min="4" max="4" width="14.7109375" bestFit="1" customWidth="1"/>
    <col min="5" max="5" width="24.85546875" customWidth="1"/>
    <col min="6" max="6" width="13.140625" bestFit="1" customWidth="1"/>
    <col min="7" max="7" width="20.28515625" customWidth="1"/>
    <col min="8" max="8" width="18" customWidth="1"/>
  </cols>
  <sheetData>
    <row r="1" spans="1:9" x14ac:dyDescent="0.25">
      <c r="A1" t="s">
        <v>1309</v>
      </c>
      <c r="B1" t="s">
        <v>1545</v>
      </c>
      <c r="C1" t="s">
        <v>1080</v>
      </c>
      <c r="D1" t="s">
        <v>1524</v>
      </c>
      <c r="E1" t="s">
        <v>1312</v>
      </c>
      <c r="F1" t="s">
        <v>1310</v>
      </c>
      <c r="G1" t="s">
        <v>1326</v>
      </c>
      <c r="H1" t="s">
        <v>1526</v>
      </c>
    </row>
    <row r="2" spans="1:9" x14ac:dyDescent="0.25">
      <c r="A2">
        <v>1</v>
      </c>
      <c r="C2" t="s">
        <v>1359</v>
      </c>
      <c r="D2">
        <f>Continentes!$A$2</f>
        <v>1</v>
      </c>
      <c r="E2" t="s">
        <v>1359</v>
      </c>
      <c r="F2">
        <v>1</v>
      </c>
      <c r="G2" t="s">
        <v>1359</v>
      </c>
      <c r="H2">
        <f>A2</f>
        <v>1</v>
      </c>
      <c r="I2" t="str">
        <f>CONCATENATE("INSERT INTO `territorio`(`ter_nombre`, `ter_iso_alpha3`, `ter_nombre_alt`, `ter_soberano`, `ter_descripcion`, `ter_ter_id`, `ter_cont_id`) VALUES ('",C2,"','",B2,"','",E2,"',",F2,",'",G2,"',",H2,",",D2,");")</f>
        <v>INSERT INTO `territorio`(`ter_nombre`, `ter_iso_alpha3`, `ter_nombre_alt`, `ter_soberano`, `ter_descripcion`, `ter_ter_id`, `ter_cont_id`) VALUES ('Sin definir','','Sin definir',1,'Sin definir',1,1);</v>
      </c>
    </row>
    <row r="3" spans="1:9" x14ac:dyDescent="0.25">
      <c r="A3">
        <v>2</v>
      </c>
      <c r="C3" t="s">
        <v>1345</v>
      </c>
      <c r="D3">
        <f>Continentes!$A$10</f>
        <v>9</v>
      </c>
      <c r="E3" t="s">
        <v>1346</v>
      </c>
      <c r="F3">
        <v>0</v>
      </c>
      <c r="G3" t="s">
        <v>1332</v>
      </c>
      <c r="H3">
        <f>A179</f>
        <v>178</v>
      </c>
      <c r="I3" t="str">
        <f t="shared" ref="I3:I66" si="0">CONCATENATE("INSERT INTO `territorio`(`ter_nombre`, `ter_iso_alpha3`, `ter_nombre_alt`, `ter_soberano`, `ter_descripcion`, `ter_ter_id`, `ter_cont_id`) VALUES ('",C3,"','",B3,"','",E3,"',",F3,",'",G3,"',",H3,",",D3,");")</f>
        <v>INSERT INTO `territorio`(`ter_nombre`, `ter_iso_alpha3`, `ter_nombre_alt`, `ter_soberano`, `ter_descripcion`, `ter_ter_id`, `ter_cont_id`) VALUES ('Acrotiri y Dhekelia','','Áreas de Base Soberana de Acrotiri y Dhekelia',0,'Territorio de ultramar',178,9);</v>
      </c>
    </row>
    <row r="4" spans="1:9" x14ac:dyDescent="0.25">
      <c r="A4">
        <v>3</v>
      </c>
      <c r="B4" t="s">
        <v>1546</v>
      </c>
      <c r="C4" t="s">
        <v>1100</v>
      </c>
      <c r="D4">
        <f>Continentes!$A$10</f>
        <v>9</v>
      </c>
      <c r="E4" t="s">
        <v>1360</v>
      </c>
      <c r="F4">
        <v>1</v>
      </c>
      <c r="H4">
        <f>A4</f>
        <v>3</v>
      </c>
      <c r="I4" t="str">
        <f t="shared" si="0"/>
        <v>INSERT INTO `territorio`(`ter_nombre`, `ter_iso_alpha3`, `ter_nombre_alt`, `ter_soberano`, `ter_descripcion`, `ter_ter_id`, `ter_cont_id`) VALUES ('Afganistán','AFG','República Islámica de Afganistán',1,'',3,9);</v>
      </c>
    </row>
    <row r="5" spans="1:9" x14ac:dyDescent="0.25">
      <c r="A5">
        <v>4</v>
      </c>
      <c r="B5" t="s">
        <v>1547</v>
      </c>
      <c r="C5" t="s">
        <v>351</v>
      </c>
      <c r="D5">
        <f>Continentes!$A$11</f>
        <v>10</v>
      </c>
      <c r="E5" t="s">
        <v>1361</v>
      </c>
      <c r="F5">
        <v>1</v>
      </c>
      <c r="H5">
        <f>A5</f>
        <v>4</v>
      </c>
      <c r="I5" t="str">
        <f t="shared" si="0"/>
        <v>INSERT INTO `territorio`(`ter_nombre`, `ter_iso_alpha3`, `ter_nombre_alt`, `ter_soberano`, `ter_descripcion`, `ter_ter_id`, `ter_cont_id`) VALUES ('Albania','ALB','República de Albania',1,'',4,10);</v>
      </c>
    </row>
    <row r="6" spans="1:9" x14ac:dyDescent="0.25">
      <c r="A6">
        <v>5</v>
      </c>
      <c r="B6" t="s">
        <v>1548</v>
      </c>
      <c r="C6" t="s">
        <v>1101</v>
      </c>
      <c r="D6">
        <f>Continentes!$A$11</f>
        <v>10</v>
      </c>
      <c r="E6" t="s">
        <v>1362</v>
      </c>
      <c r="F6">
        <v>1</v>
      </c>
      <c r="H6">
        <f>A6</f>
        <v>5</v>
      </c>
      <c r="I6" t="str">
        <f t="shared" si="0"/>
        <v>INSERT INTO `territorio`(`ter_nombre`, `ter_iso_alpha3`, `ter_nombre_alt`, `ter_soberano`, `ter_descripcion`, `ter_ter_id`, `ter_cont_id`) VALUES ('Alemania','DEU','República Federal de Alemania',1,'',5,10);</v>
      </c>
    </row>
    <row r="7" spans="1:9" x14ac:dyDescent="0.25">
      <c r="A7">
        <v>6</v>
      </c>
      <c r="B7" t="s">
        <v>1549</v>
      </c>
      <c r="C7" t="s">
        <v>1102</v>
      </c>
      <c r="D7">
        <f>Continentes!$A$11</f>
        <v>10</v>
      </c>
      <c r="E7" t="s">
        <v>1363</v>
      </c>
      <c r="F7">
        <v>1</v>
      </c>
      <c r="H7">
        <f>A7</f>
        <v>6</v>
      </c>
      <c r="I7" t="str">
        <f t="shared" si="0"/>
        <v>INSERT INTO `territorio`(`ter_nombre`, `ter_iso_alpha3`, `ter_nombre_alt`, `ter_soberano`, `ter_descripcion`, `ter_ter_id`, `ter_cont_id`) VALUES ('Andorra','AND','Principado de Andorra',1,'',6,10);</v>
      </c>
    </row>
    <row r="8" spans="1:9" x14ac:dyDescent="0.25">
      <c r="A8">
        <v>7</v>
      </c>
      <c r="B8" t="s">
        <v>1550</v>
      </c>
      <c r="C8" t="s">
        <v>1103</v>
      </c>
      <c r="D8">
        <f>Continentes!$A$3</f>
        <v>2</v>
      </c>
      <c r="E8" t="s">
        <v>1364</v>
      </c>
      <c r="F8">
        <v>1</v>
      </c>
      <c r="H8">
        <f>A8</f>
        <v>7</v>
      </c>
      <c r="I8" t="str">
        <f t="shared" si="0"/>
        <v>INSERT INTO `territorio`(`ter_nombre`, `ter_iso_alpha3`, `ter_nombre_alt`, `ter_soberano`, `ter_descripcion`, `ter_ter_id`, `ter_cont_id`) VALUES ('Angola','AGO','República de Angola',1,'',7,2);</v>
      </c>
    </row>
    <row r="9" spans="1:9" x14ac:dyDescent="0.25">
      <c r="A9">
        <v>8</v>
      </c>
      <c r="B9" t="s">
        <v>1551</v>
      </c>
      <c r="C9" t="s">
        <v>1104</v>
      </c>
      <c r="D9">
        <f>Continentes!$A$9</f>
        <v>8</v>
      </c>
      <c r="E9" t="s">
        <v>1327</v>
      </c>
      <c r="F9">
        <v>0</v>
      </c>
      <c r="G9" t="s">
        <v>1332</v>
      </c>
      <c r="H9">
        <f>A179</f>
        <v>178</v>
      </c>
      <c r="I9" t="str">
        <f t="shared" si="0"/>
        <v>INSERT INTO `territorio`(`ter_nombre`, `ter_iso_alpha3`, `ter_nombre_alt`, `ter_soberano`, `ter_descripcion`, `ter_ter_id`, `ter_cont_id`) VALUES ('Anguila','AIA','Anguilla',0,'Territorio de ultramar',178,8);</v>
      </c>
    </row>
    <row r="10" spans="1:9" x14ac:dyDescent="0.25">
      <c r="A10">
        <v>9</v>
      </c>
      <c r="B10" t="s">
        <v>1552</v>
      </c>
      <c r="C10" t="s">
        <v>1105</v>
      </c>
      <c r="D10">
        <f>Continentes!A9</f>
        <v>8</v>
      </c>
      <c r="F10">
        <v>1</v>
      </c>
      <c r="H10">
        <f>A10</f>
        <v>9</v>
      </c>
      <c r="I10" t="str">
        <f t="shared" si="0"/>
        <v>INSERT INTO `territorio`(`ter_nombre`, `ter_iso_alpha3`, `ter_nombre_alt`, `ter_soberano`, `ter_descripcion`, `ter_ter_id`, `ter_cont_id`) VALUES ('Antigua y Barbuda','ATG','',1,'',9,8);</v>
      </c>
    </row>
    <row r="11" spans="1:9" x14ac:dyDescent="0.25">
      <c r="A11">
        <v>10</v>
      </c>
      <c r="B11" t="s">
        <v>1553</v>
      </c>
      <c r="C11" t="s">
        <v>1282</v>
      </c>
      <c r="D11">
        <f>Continentes!$A$10</f>
        <v>9</v>
      </c>
      <c r="E11" t="s">
        <v>1365</v>
      </c>
      <c r="F11">
        <v>1</v>
      </c>
      <c r="H11">
        <f>A11</f>
        <v>10</v>
      </c>
      <c r="I11" t="str">
        <f t="shared" si="0"/>
        <v>INSERT INTO `territorio`(`ter_nombre`, `ter_iso_alpha3`, `ter_nombre_alt`, `ter_soberano`, `ter_descripcion`, `ter_ter_id`, `ter_cont_id`) VALUES ('Arabia Saudita','SAU','Reino de Arabia Saudita',1,'',10,9);</v>
      </c>
    </row>
    <row r="12" spans="1:9" x14ac:dyDescent="0.25">
      <c r="A12">
        <v>11</v>
      </c>
      <c r="B12" t="s">
        <v>1554</v>
      </c>
      <c r="C12" t="s">
        <v>18</v>
      </c>
      <c r="D12">
        <f>Continentes!$A$3</f>
        <v>2</v>
      </c>
      <c r="E12" t="s">
        <v>1366</v>
      </c>
      <c r="F12">
        <v>1</v>
      </c>
      <c r="H12">
        <f>A12</f>
        <v>11</v>
      </c>
      <c r="I12" t="str">
        <f t="shared" si="0"/>
        <v>INSERT INTO `territorio`(`ter_nombre`, `ter_iso_alpha3`, `ter_nombre_alt`, `ter_soberano`, `ter_descripcion`, `ter_ter_id`, `ter_cont_id`) VALUES ('Argelia','DZA','República Argelina Democrática y Popular',1,'',11,2);</v>
      </c>
    </row>
    <row r="13" spans="1:9" x14ac:dyDescent="0.25">
      <c r="A13">
        <v>12</v>
      </c>
      <c r="B13" t="s">
        <v>1555</v>
      </c>
      <c r="C13" t="s">
        <v>1106</v>
      </c>
      <c r="D13">
        <f>Continentes!$A$7</f>
        <v>6</v>
      </c>
      <c r="E13" t="s">
        <v>1367</v>
      </c>
      <c r="F13">
        <v>1</v>
      </c>
      <c r="H13">
        <f>A13</f>
        <v>12</v>
      </c>
      <c r="I13" t="str">
        <f t="shared" si="0"/>
        <v>INSERT INTO `territorio`(`ter_nombre`, `ter_iso_alpha3`, `ter_nombre_alt`, `ter_soberano`, `ter_descripcion`, `ter_ter_id`, `ter_cont_id`) VALUES ('Argentina','ARG','República Argentina',1,'',12,6);</v>
      </c>
    </row>
    <row r="14" spans="1:9" x14ac:dyDescent="0.25">
      <c r="A14">
        <v>13</v>
      </c>
      <c r="B14" t="s">
        <v>1556</v>
      </c>
      <c r="C14" t="s">
        <v>19</v>
      </c>
      <c r="D14">
        <f>Continentes!$A$10</f>
        <v>9</v>
      </c>
      <c r="E14" t="s">
        <v>1368</v>
      </c>
      <c r="F14">
        <v>1</v>
      </c>
      <c r="G14" t="s">
        <v>1543</v>
      </c>
      <c r="H14">
        <f>A14</f>
        <v>13</v>
      </c>
      <c r="I14" t="str">
        <f t="shared" si="0"/>
        <v>INSERT INTO `territorio`(`ter_nombre`, `ter_iso_alpha3`, `ter_nombre_alt`, `ter_soberano`, `ter_descripcion`, `ter_ter_id`, `ter_cont_id`) VALUES ('Armenia','ARM','República de Armenia',1,'País Euroasiático',13,9);</v>
      </c>
    </row>
    <row r="15" spans="1:9" x14ac:dyDescent="0.25">
      <c r="A15">
        <v>14</v>
      </c>
      <c r="B15" t="s">
        <v>1557</v>
      </c>
      <c r="C15" t="s">
        <v>1107</v>
      </c>
      <c r="D15">
        <f>Continentes!A9</f>
        <v>8</v>
      </c>
      <c r="E15" t="s">
        <v>1518</v>
      </c>
      <c r="F15">
        <v>0</v>
      </c>
      <c r="G15" t="s">
        <v>1513</v>
      </c>
      <c r="H15">
        <f>A167</f>
        <v>166</v>
      </c>
      <c r="I15" t="str">
        <f t="shared" si="0"/>
        <v>INSERT INTO `territorio`(`ter_nombre`, `ter_iso_alpha3`, `ter_nombre_alt`, `ter_soberano`, `ter_descripcion`, `ter_ter_id`, `ter_cont_id`) VALUES ('Aruba','ABW','País de Aruba',0,'País constituyente del Reino de los Países Bajos',166,8);</v>
      </c>
    </row>
    <row r="16" spans="1:9" x14ac:dyDescent="0.25">
      <c r="A16">
        <v>15</v>
      </c>
      <c r="B16" t="s">
        <v>1558</v>
      </c>
      <c r="C16" t="s">
        <v>1108</v>
      </c>
      <c r="D16">
        <f>Continentes!$A$12</f>
        <v>11</v>
      </c>
      <c r="E16" t="s">
        <v>1369</v>
      </c>
      <c r="F16">
        <v>1</v>
      </c>
      <c r="H16">
        <f>A16</f>
        <v>15</v>
      </c>
      <c r="I16" t="str">
        <f t="shared" si="0"/>
        <v>INSERT INTO `territorio`(`ter_nombre`, `ter_iso_alpha3`, `ter_nombre_alt`, `ter_soberano`, `ter_descripcion`, `ter_ter_id`, `ter_cont_id`) VALUES ('Australia','AUS','Mancomunidad de Australia',1,'',15,11);</v>
      </c>
    </row>
    <row r="17" spans="1:9" x14ac:dyDescent="0.25">
      <c r="A17">
        <v>16</v>
      </c>
      <c r="B17" t="s">
        <v>1559</v>
      </c>
      <c r="C17" t="s">
        <v>1109</v>
      </c>
      <c r="D17">
        <f>Continentes!$A$11</f>
        <v>10</v>
      </c>
      <c r="E17" t="s">
        <v>1370</v>
      </c>
      <c r="F17">
        <v>1</v>
      </c>
      <c r="H17">
        <f>A17</f>
        <v>16</v>
      </c>
      <c r="I17" t="str">
        <f t="shared" si="0"/>
        <v>INSERT INTO `territorio`(`ter_nombre`, `ter_iso_alpha3`, `ter_nombre_alt`, `ter_soberano`, `ter_descripcion`, `ter_ter_id`, `ter_cont_id`) VALUES ('Austria','AUT','República de Austria',1,'',16,10);</v>
      </c>
    </row>
    <row r="18" spans="1:9" x14ac:dyDescent="0.25">
      <c r="A18">
        <v>17</v>
      </c>
      <c r="B18" t="s">
        <v>1560</v>
      </c>
      <c r="C18" t="s">
        <v>1110</v>
      </c>
      <c r="D18">
        <f>Continentes!$A$10</f>
        <v>9</v>
      </c>
      <c r="E18" t="s">
        <v>1371</v>
      </c>
      <c r="F18">
        <v>1</v>
      </c>
      <c r="G18" t="s">
        <v>1543</v>
      </c>
      <c r="H18">
        <f>A18</f>
        <v>17</v>
      </c>
      <c r="I18" t="str">
        <f t="shared" si="0"/>
        <v>INSERT INTO `territorio`(`ter_nombre`, `ter_iso_alpha3`, `ter_nombre_alt`, `ter_soberano`, `ter_descripcion`, `ter_ter_id`, `ter_cont_id`) VALUES ('Azerbaiyán','AZE','República de Azerbaiyán',1,'País Euroasiático',17,9);</v>
      </c>
    </row>
    <row r="19" spans="1:9" x14ac:dyDescent="0.25">
      <c r="A19">
        <v>18</v>
      </c>
      <c r="B19" t="s">
        <v>1561</v>
      </c>
      <c r="C19" t="s">
        <v>1111</v>
      </c>
      <c r="D19">
        <v>8</v>
      </c>
      <c r="E19" t="s">
        <v>1372</v>
      </c>
      <c r="F19">
        <v>1</v>
      </c>
      <c r="H19">
        <f>A19</f>
        <v>18</v>
      </c>
      <c r="I19" t="str">
        <f t="shared" si="0"/>
        <v>INSERT INTO `territorio`(`ter_nombre`, `ter_iso_alpha3`, `ter_nombre_alt`, `ter_soberano`, `ter_descripcion`, `ter_ter_id`, `ter_cont_id`) VALUES ('Bahamas','BHS','Mancomunidad de las Bahamas',1,'',18,8);</v>
      </c>
    </row>
    <row r="20" spans="1:9" x14ac:dyDescent="0.25">
      <c r="A20">
        <v>19</v>
      </c>
      <c r="B20" t="s">
        <v>1563</v>
      </c>
      <c r="C20" t="s">
        <v>1283</v>
      </c>
      <c r="D20">
        <f>Continentes!$A$10</f>
        <v>9</v>
      </c>
      <c r="E20" t="s">
        <v>1564</v>
      </c>
      <c r="F20">
        <v>1</v>
      </c>
      <c r="H20">
        <f>A20</f>
        <v>19</v>
      </c>
      <c r="I20" t="str">
        <f t="shared" si="0"/>
        <v>INSERT INTO `territorio`(`ter_nombre`, `ter_iso_alpha3`, `ter_nombre_alt`, `ter_soberano`, `ter_descripcion`, `ter_ter_id`, `ter_cont_id`) VALUES ('Bangladés','BGD','República Popular de Bangladés;Bangladesh',1,'',19,9);</v>
      </c>
    </row>
    <row r="21" spans="1:9" x14ac:dyDescent="0.25">
      <c r="A21">
        <v>20</v>
      </c>
      <c r="B21" t="s">
        <v>1565</v>
      </c>
      <c r="C21" t="s">
        <v>1112</v>
      </c>
      <c r="D21">
        <v>8</v>
      </c>
      <c r="F21">
        <v>1</v>
      </c>
      <c r="H21">
        <f>A21</f>
        <v>20</v>
      </c>
      <c r="I21" t="str">
        <f t="shared" si="0"/>
        <v>INSERT INTO `territorio`(`ter_nombre`, `ter_iso_alpha3`, `ter_nombre_alt`, `ter_soberano`, `ter_descripcion`, `ter_ter_id`, `ter_cont_id`) VALUES ('Barbados','BRB','',1,'',20,8);</v>
      </c>
    </row>
    <row r="22" spans="1:9" x14ac:dyDescent="0.25">
      <c r="A22">
        <v>21</v>
      </c>
      <c r="B22" t="s">
        <v>1562</v>
      </c>
      <c r="C22" t="s">
        <v>1284</v>
      </c>
      <c r="D22">
        <f>Continentes!$A$10</f>
        <v>9</v>
      </c>
      <c r="E22" t="s">
        <v>1373</v>
      </c>
      <c r="F22">
        <v>1</v>
      </c>
      <c r="H22">
        <f>A22</f>
        <v>21</v>
      </c>
      <c r="I22" t="str">
        <f t="shared" si="0"/>
        <v>INSERT INTO `territorio`(`ter_nombre`, `ter_iso_alpha3`, `ter_nombre_alt`, `ter_soberano`, `ter_descripcion`, `ter_ter_id`, `ter_cont_id`) VALUES ('Baréin','BHR','Reino de Baréin',1,'',21,9);</v>
      </c>
    </row>
    <row r="23" spans="1:9" x14ac:dyDescent="0.25">
      <c r="A23">
        <v>22</v>
      </c>
      <c r="B23" t="s">
        <v>1567</v>
      </c>
      <c r="C23" t="s">
        <v>1113</v>
      </c>
      <c r="D23">
        <f>Continentes!$A$11</f>
        <v>10</v>
      </c>
      <c r="E23" t="s">
        <v>1374</v>
      </c>
      <c r="F23">
        <v>1</v>
      </c>
      <c r="H23">
        <f>A23</f>
        <v>22</v>
      </c>
      <c r="I23" t="str">
        <f t="shared" si="0"/>
        <v>INSERT INTO `territorio`(`ter_nombre`, `ter_iso_alpha3`, `ter_nombre_alt`, `ter_soberano`, `ter_descripcion`, `ter_ter_id`, `ter_cont_id`) VALUES ('Bélgica','BEL','Reino de Bélgica',1,'',22,10);</v>
      </c>
    </row>
    <row r="24" spans="1:9" x14ac:dyDescent="0.25">
      <c r="A24">
        <v>23</v>
      </c>
      <c r="B24" t="s">
        <v>1568</v>
      </c>
      <c r="C24" t="s">
        <v>1114</v>
      </c>
      <c r="D24">
        <f>Continentes!$A$5</f>
        <v>4</v>
      </c>
      <c r="F24">
        <v>1</v>
      </c>
      <c r="H24">
        <f>A24</f>
        <v>23</v>
      </c>
      <c r="I24" t="str">
        <f t="shared" si="0"/>
        <v>INSERT INTO `territorio`(`ter_nombre`, `ter_iso_alpha3`, `ter_nombre_alt`, `ter_soberano`, `ter_descripcion`, `ter_ter_id`, `ter_cont_id`) VALUES ('Belice','BLZ','',1,'',23,4);</v>
      </c>
    </row>
    <row r="25" spans="1:9" x14ac:dyDescent="0.25">
      <c r="A25">
        <v>24</v>
      </c>
      <c r="B25" t="s">
        <v>1569</v>
      </c>
      <c r="C25" t="s">
        <v>1115</v>
      </c>
      <c r="D25">
        <f>Continentes!$A$3</f>
        <v>2</v>
      </c>
      <c r="E25" t="s">
        <v>1375</v>
      </c>
      <c r="F25">
        <v>1</v>
      </c>
      <c r="H25">
        <f>A25</f>
        <v>24</v>
      </c>
      <c r="I25" t="str">
        <f t="shared" si="0"/>
        <v>INSERT INTO `territorio`(`ter_nombre`, `ter_iso_alpha3`, `ter_nombre_alt`, `ter_soberano`, `ter_descripcion`, `ter_ter_id`, `ter_cont_id`) VALUES ('Benín','BEN','República de Benín',1,'',24,2);</v>
      </c>
    </row>
    <row r="26" spans="1:9" x14ac:dyDescent="0.25">
      <c r="A26">
        <v>25</v>
      </c>
      <c r="B26" t="s">
        <v>1570</v>
      </c>
      <c r="C26" t="s">
        <v>1116</v>
      </c>
      <c r="D26">
        <f>Continentes!$A$9</f>
        <v>8</v>
      </c>
      <c r="F26">
        <v>0</v>
      </c>
      <c r="G26" t="s">
        <v>1332</v>
      </c>
      <c r="H26">
        <f>A179</f>
        <v>178</v>
      </c>
      <c r="I26" t="str">
        <f t="shared" si="0"/>
        <v>INSERT INTO `territorio`(`ter_nombre`, `ter_iso_alpha3`, `ter_nombre_alt`, `ter_soberano`, `ter_descripcion`, `ter_ter_id`, `ter_cont_id`) VALUES ('Bermudas','BMU','',0,'Territorio de ultramar',178,8);</v>
      </c>
    </row>
    <row r="27" spans="1:9" x14ac:dyDescent="0.25">
      <c r="A27">
        <v>26</v>
      </c>
      <c r="B27" t="s">
        <v>1566</v>
      </c>
      <c r="C27" t="s">
        <v>1117</v>
      </c>
      <c r="D27">
        <f>Continentes!$A$11</f>
        <v>10</v>
      </c>
      <c r="E27" t="s">
        <v>1376</v>
      </c>
      <c r="F27">
        <v>1</v>
      </c>
      <c r="H27">
        <f>A27</f>
        <v>26</v>
      </c>
      <c r="I27" t="str">
        <f t="shared" si="0"/>
        <v>INSERT INTO `territorio`(`ter_nombre`, `ter_iso_alpha3`, `ter_nombre_alt`, `ter_soberano`, `ter_descripcion`, `ter_ter_id`, `ter_cont_id`) VALUES ('Bielorrusia','BLR','República de Belarús',1,'',26,10);</v>
      </c>
    </row>
    <row r="28" spans="1:9" x14ac:dyDescent="0.25">
      <c r="A28">
        <v>27</v>
      </c>
      <c r="B28" t="s">
        <v>1700</v>
      </c>
      <c r="C28" t="s">
        <v>1285</v>
      </c>
      <c r="D28">
        <f>Continentes!$A$10</f>
        <v>9</v>
      </c>
      <c r="E28" t="s">
        <v>1377</v>
      </c>
      <c r="F28">
        <v>1</v>
      </c>
      <c r="H28">
        <f>A28</f>
        <v>27</v>
      </c>
      <c r="I28" t="str">
        <f t="shared" si="0"/>
        <v>INSERT INTO `territorio`(`ter_nombre`, `ter_iso_alpha3`, `ter_nombre_alt`, `ter_soberano`, `ter_descripcion`, `ter_ter_id`, `ter_cont_id`) VALUES ('Birmania','MMR','República de la Unión de Myanmar',1,'',27,9);</v>
      </c>
    </row>
    <row r="29" spans="1:9" x14ac:dyDescent="0.25">
      <c r="A29">
        <v>28</v>
      </c>
      <c r="B29" t="s">
        <v>1572</v>
      </c>
      <c r="C29" t="s">
        <v>1118</v>
      </c>
      <c r="D29">
        <f>Continentes!$A$7</f>
        <v>6</v>
      </c>
      <c r="E29" t="s">
        <v>1378</v>
      </c>
      <c r="F29">
        <v>1</v>
      </c>
      <c r="H29">
        <f>A29</f>
        <v>28</v>
      </c>
      <c r="I29" t="str">
        <f t="shared" si="0"/>
        <v>INSERT INTO `territorio`(`ter_nombre`, `ter_iso_alpha3`, `ter_nombre_alt`, `ter_soberano`, `ter_descripcion`, `ter_ter_id`, `ter_cont_id`) VALUES ('Bolivia','BOL','Estado Plurinacional de Bolivia',1,'',28,6);</v>
      </c>
    </row>
    <row r="30" spans="1:9" x14ac:dyDescent="0.25">
      <c r="A30">
        <v>29</v>
      </c>
      <c r="B30" t="s">
        <v>1573</v>
      </c>
      <c r="C30" t="s">
        <v>1324</v>
      </c>
      <c r="D30">
        <f>Continentes!$A$9</f>
        <v>8</v>
      </c>
      <c r="E30" t="s">
        <v>1516</v>
      </c>
      <c r="F30">
        <v>0</v>
      </c>
      <c r="G30" t="s">
        <v>1325</v>
      </c>
      <c r="H30">
        <f>A167</f>
        <v>166</v>
      </c>
      <c r="I30" t="str">
        <f t="shared" si="0"/>
        <v>INSERT INTO `territorio`(`ter_nombre`, `ter_iso_alpha3`, `ter_nombre_alt`, `ter_soberano`, `ter_descripcion`, `ter_ter_id`, `ter_cont_id`) VALUES ('Bonaire','BES','Entidad pública Bonaire',0,'Municipio especial',166,8);</v>
      </c>
    </row>
    <row r="31" spans="1:9" x14ac:dyDescent="0.25">
      <c r="A31">
        <v>30</v>
      </c>
      <c r="B31" t="s">
        <v>1574</v>
      </c>
      <c r="C31" t="s">
        <v>1119</v>
      </c>
      <c r="D31">
        <f>Continentes!$A$11</f>
        <v>10</v>
      </c>
      <c r="F31">
        <v>1</v>
      </c>
      <c r="H31">
        <f>A31</f>
        <v>30</v>
      </c>
      <c r="I31" t="str">
        <f t="shared" si="0"/>
        <v>INSERT INTO `territorio`(`ter_nombre`, `ter_iso_alpha3`, `ter_nombre_alt`, `ter_soberano`, `ter_descripcion`, `ter_ter_id`, `ter_cont_id`) VALUES ('Bosnia y Herzegovina','BIH','',1,'',30,10);</v>
      </c>
    </row>
    <row r="32" spans="1:9" x14ac:dyDescent="0.25">
      <c r="A32">
        <v>31</v>
      </c>
      <c r="B32" t="s">
        <v>1575</v>
      </c>
      <c r="C32" t="s">
        <v>1120</v>
      </c>
      <c r="D32">
        <f>Continentes!$A$3</f>
        <v>2</v>
      </c>
      <c r="E32" t="s">
        <v>1576</v>
      </c>
      <c r="F32">
        <v>1</v>
      </c>
      <c r="H32">
        <f>A32</f>
        <v>31</v>
      </c>
      <c r="I32" t="str">
        <f t="shared" si="0"/>
        <v>INSERT INTO `territorio`(`ter_nombre`, `ter_iso_alpha3`, `ter_nombre_alt`, `ter_soberano`, `ter_descripcion`, `ter_ter_id`, `ter_cont_id`) VALUES ('Botsuana','BWA','República de Botsuana;Botswana',1,'',31,2);</v>
      </c>
    </row>
    <row r="33" spans="1:9" x14ac:dyDescent="0.25">
      <c r="A33">
        <v>32</v>
      </c>
      <c r="B33" t="s">
        <v>1577</v>
      </c>
      <c r="C33" t="s">
        <v>1121</v>
      </c>
      <c r="D33">
        <f>Continentes!$A$7</f>
        <v>6</v>
      </c>
      <c r="E33" t="s">
        <v>1379</v>
      </c>
      <c r="F33">
        <v>1</v>
      </c>
      <c r="H33">
        <f>A33</f>
        <v>32</v>
      </c>
      <c r="I33" t="str">
        <f t="shared" si="0"/>
        <v>INSERT INTO `territorio`(`ter_nombre`, `ter_iso_alpha3`, `ter_nombre_alt`, `ter_soberano`, `ter_descripcion`, `ter_ter_id`, `ter_cont_id`) VALUES ('Brasil','BRA','República Federativa del Brasil​​​​',1,'',32,6);</v>
      </c>
    </row>
    <row r="34" spans="1:9" x14ac:dyDescent="0.25">
      <c r="A34">
        <v>33</v>
      </c>
      <c r="B34" t="s">
        <v>1578</v>
      </c>
      <c r="C34" t="s">
        <v>1286</v>
      </c>
      <c r="D34">
        <f>Continentes!$A$10</f>
        <v>9</v>
      </c>
      <c r="E34" t="s">
        <v>1380</v>
      </c>
      <c r="F34">
        <v>1</v>
      </c>
      <c r="H34">
        <f>A34</f>
        <v>33</v>
      </c>
      <c r="I34" t="str">
        <f t="shared" si="0"/>
        <v>INSERT INTO `territorio`(`ter_nombre`, `ter_iso_alpha3`, `ter_nombre_alt`, `ter_soberano`, `ter_descripcion`, `ter_ter_id`, `ter_cont_id`) VALUES ('Brunéi','BRN','Estado de Brunéi Darussalam',1,'',33,9);</v>
      </c>
    </row>
    <row r="35" spans="1:9" x14ac:dyDescent="0.25">
      <c r="A35">
        <v>34</v>
      </c>
      <c r="B35" t="s">
        <v>1579</v>
      </c>
      <c r="C35" t="s">
        <v>1122</v>
      </c>
      <c r="D35">
        <f>Continentes!$A$11</f>
        <v>10</v>
      </c>
      <c r="E35" t="s">
        <v>1381</v>
      </c>
      <c r="F35">
        <v>1</v>
      </c>
      <c r="H35">
        <f>A35</f>
        <v>34</v>
      </c>
      <c r="I35" t="str">
        <f t="shared" si="0"/>
        <v>INSERT INTO `territorio`(`ter_nombre`, `ter_iso_alpha3`, `ter_nombre_alt`, `ter_soberano`, `ter_descripcion`, `ter_ter_id`, `ter_cont_id`) VALUES ('Bulgaria','BGR','República de Bulgaria',1,'',34,10);</v>
      </c>
    </row>
    <row r="36" spans="1:9" x14ac:dyDescent="0.25">
      <c r="A36">
        <v>35</v>
      </c>
      <c r="B36" t="s">
        <v>1580</v>
      </c>
      <c r="C36" t="s">
        <v>1123</v>
      </c>
      <c r="D36">
        <f>Continentes!$A$3</f>
        <v>2</v>
      </c>
      <c r="F36">
        <v>1</v>
      </c>
      <c r="H36">
        <f>A36</f>
        <v>35</v>
      </c>
      <c r="I36" t="str">
        <f t="shared" si="0"/>
        <v>INSERT INTO `territorio`(`ter_nombre`, `ter_iso_alpha3`, `ter_nombre_alt`, `ter_soberano`, `ter_descripcion`, `ter_ter_id`, `ter_cont_id`) VALUES ('Burkina Faso','BFA','',1,'',35,2);</v>
      </c>
    </row>
    <row r="37" spans="1:9" x14ac:dyDescent="0.25">
      <c r="A37">
        <v>36</v>
      </c>
      <c r="B37" t="s">
        <v>1581</v>
      </c>
      <c r="C37" t="s">
        <v>1124</v>
      </c>
      <c r="D37">
        <f>Continentes!$A$3</f>
        <v>2</v>
      </c>
      <c r="E37" t="s">
        <v>1382</v>
      </c>
      <c r="F37">
        <v>1</v>
      </c>
      <c r="H37">
        <f>A37</f>
        <v>36</v>
      </c>
      <c r="I37" t="str">
        <f t="shared" si="0"/>
        <v>INSERT INTO `territorio`(`ter_nombre`, `ter_iso_alpha3`, `ter_nombre_alt`, `ter_soberano`, `ter_descripcion`, `ter_ter_id`, `ter_cont_id`) VALUES ('Burundi','BDI','República de Burundi',1,'',36,2);</v>
      </c>
    </row>
    <row r="38" spans="1:9" x14ac:dyDescent="0.25">
      <c r="A38">
        <v>37</v>
      </c>
      <c r="B38" t="s">
        <v>1571</v>
      </c>
      <c r="C38" t="s">
        <v>1125</v>
      </c>
      <c r="D38">
        <f>Continentes!$A$10</f>
        <v>9</v>
      </c>
      <c r="E38" t="s">
        <v>1383</v>
      </c>
      <c r="F38">
        <v>1</v>
      </c>
      <c r="H38">
        <f>A38</f>
        <v>37</v>
      </c>
      <c r="I38" t="str">
        <f t="shared" si="0"/>
        <v>INSERT INTO `territorio`(`ter_nombre`, `ter_iso_alpha3`, `ter_nombre_alt`, `ter_soberano`, `ter_descripcion`, `ter_ter_id`, `ter_cont_id`) VALUES ('Bután','BTN','Reino de Bután',1,'',37,9);</v>
      </c>
    </row>
    <row r="39" spans="1:9" x14ac:dyDescent="0.25">
      <c r="A39">
        <v>38</v>
      </c>
      <c r="B39" t="s">
        <v>1582</v>
      </c>
      <c r="C39" t="s">
        <v>1126</v>
      </c>
      <c r="D39">
        <f>Continentes!$A$3</f>
        <v>2</v>
      </c>
      <c r="E39" t="s">
        <v>1384</v>
      </c>
      <c r="F39">
        <v>1</v>
      </c>
      <c r="H39">
        <f>A39</f>
        <v>38</v>
      </c>
      <c r="I39" t="str">
        <f t="shared" si="0"/>
        <v>INSERT INTO `territorio`(`ter_nombre`, `ter_iso_alpha3`, `ter_nombre_alt`, `ter_soberano`, `ter_descripcion`, `ter_ter_id`, `ter_cont_id`) VALUES ('Cabo Verde','CPV','República de Cabo Verde',1,'',38,2);</v>
      </c>
    </row>
    <row r="40" spans="1:9" x14ac:dyDescent="0.25">
      <c r="A40">
        <v>39</v>
      </c>
      <c r="B40" t="s">
        <v>1583</v>
      </c>
      <c r="C40" t="s">
        <v>1127</v>
      </c>
      <c r="D40">
        <f>Continentes!$A$10</f>
        <v>9</v>
      </c>
      <c r="E40" t="s">
        <v>1385</v>
      </c>
      <c r="F40">
        <v>1</v>
      </c>
      <c r="H40">
        <f>A40</f>
        <v>39</v>
      </c>
      <c r="I40" t="str">
        <f t="shared" si="0"/>
        <v>INSERT INTO `territorio`(`ter_nombre`, `ter_iso_alpha3`, `ter_nombre_alt`, `ter_soberano`, `ter_descripcion`, `ter_ter_id`, `ter_cont_id`) VALUES ('Camboya','KHM','Reino de Camboya',1,'',39,9);</v>
      </c>
    </row>
    <row r="41" spans="1:9" x14ac:dyDescent="0.25">
      <c r="A41">
        <v>40</v>
      </c>
      <c r="B41" t="s">
        <v>1584</v>
      </c>
      <c r="C41" t="s">
        <v>1128</v>
      </c>
      <c r="D41">
        <f>Continentes!$A$3</f>
        <v>2</v>
      </c>
      <c r="E41" t="s">
        <v>1386</v>
      </c>
      <c r="F41">
        <v>1</v>
      </c>
      <c r="H41">
        <f>A41</f>
        <v>40</v>
      </c>
      <c r="I41" t="str">
        <f t="shared" si="0"/>
        <v>INSERT INTO `territorio`(`ter_nombre`, `ter_iso_alpha3`, `ter_nombre_alt`, `ter_soberano`, `ter_descripcion`, `ter_ter_id`, `ter_cont_id`) VALUES ('Camerún','CMR','República de Camerún',1,'',40,2);</v>
      </c>
    </row>
    <row r="42" spans="1:9" x14ac:dyDescent="0.25">
      <c r="A42">
        <v>41</v>
      </c>
      <c r="B42" t="s">
        <v>1585</v>
      </c>
      <c r="C42" t="s">
        <v>1129</v>
      </c>
      <c r="D42">
        <f>Continentes!$A$6</f>
        <v>5</v>
      </c>
      <c r="F42">
        <v>1</v>
      </c>
      <c r="H42">
        <f>A42</f>
        <v>41</v>
      </c>
      <c r="I42" t="str">
        <f t="shared" si="0"/>
        <v>INSERT INTO `territorio`(`ter_nombre`, `ter_iso_alpha3`, `ter_nombre_alt`, `ter_soberano`, `ter_descripcion`, `ter_ter_id`, `ter_cont_id`) VALUES ('Canadá','CAN','',1,'',41,5);</v>
      </c>
    </row>
    <row r="43" spans="1:9" x14ac:dyDescent="0.25">
      <c r="A43">
        <v>42</v>
      </c>
      <c r="B43" t="s">
        <v>1586</v>
      </c>
      <c r="C43" t="s">
        <v>1130</v>
      </c>
      <c r="D43">
        <f>Continentes!$A$3</f>
        <v>2</v>
      </c>
      <c r="E43" t="s">
        <v>1387</v>
      </c>
      <c r="F43">
        <v>1</v>
      </c>
      <c r="H43">
        <f>A43</f>
        <v>42</v>
      </c>
      <c r="I43" t="str">
        <f t="shared" si="0"/>
        <v>INSERT INTO `territorio`(`ter_nombre`, `ter_iso_alpha3`, `ter_nombre_alt`, `ter_soberano`, `ter_descripcion`, `ter_ter_id`, `ter_cont_id`) VALUES ('Chad','TCD','República del Chad',1,'',42,2);</v>
      </c>
    </row>
    <row r="44" spans="1:9" x14ac:dyDescent="0.25">
      <c r="A44">
        <v>43</v>
      </c>
      <c r="B44" t="s">
        <v>1589</v>
      </c>
      <c r="C44" t="s">
        <v>1131</v>
      </c>
      <c r="D44">
        <f>Continentes!$A$7</f>
        <v>6</v>
      </c>
      <c r="E44" t="s">
        <v>1388</v>
      </c>
      <c r="F44">
        <v>1</v>
      </c>
      <c r="H44">
        <f>A44</f>
        <v>43</v>
      </c>
      <c r="I44" t="str">
        <f t="shared" si="0"/>
        <v>INSERT INTO `territorio`(`ter_nombre`, `ter_iso_alpha3`, `ter_nombre_alt`, `ter_soberano`, `ter_descripcion`, `ter_ter_id`, `ter_cont_id`) VALUES ('Chile','CHL','República de Chile',1,'',43,6);</v>
      </c>
    </row>
    <row r="45" spans="1:9" x14ac:dyDescent="0.25">
      <c r="A45">
        <v>44</v>
      </c>
      <c r="B45" t="s">
        <v>1590</v>
      </c>
      <c r="C45" t="s">
        <v>1287</v>
      </c>
      <c r="D45">
        <f>Continentes!$A$10</f>
        <v>9</v>
      </c>
      <c r="E45" t="s">
        <v>1315</v>
      </c>
      <c r="F45">
        <v>1</v>
      </c>
      <c r="H45">
        <f>A45</f>
        <v>44</v>
      </c>
      <c r="I45" t="str">
        <f t="shared" si="0"/>
        <v>INSERT INTO `territorio`(`ter_nombre`, `ter_iso_alpha3`, `ter_nombre_alt`, `ter_soberano`, `ter_descripcion`, `ter_ter_id`, `ter_cont_id`) VALUES ('China','CHN','República Popular China',1,'',44,9);</v>
      </c>
    </row>
    <row r="46" spans="1:9" x14ac:dyDescent="0.25">
      <c r="A46">
        <v>45</v>
      </c>
      <c r="B46" t="s">
        <v>1593</v>
      </c>
      <c r="C46" t="s">
        <v>1132</v>
      </c>
      <c r="D46">
        <f>Continentes!$A$10</f>
        <v>9</v>
      </c>
      <c r="E46" t="s">
        <v>1389</v>
      </c>
      <c r="F46">
        <v>1</v>
      </c>
      <c r="G46" t="s">
        <v>1543</v>
      </c>
      <c r="H46">
        <f>A46</f>
        <v>45</v>
      </c>
      <c r="I46" t="str">
        <f t="shared" si="0"/>
        <v>INSERT INTO `territorio`(`ter_nombre`, `ter_iso_alpha3`, `ter_nombre_alt`, `ter_soberano`, `ter_descripcion`, `ter_ter_id`, `ter_cont_id`) VALUES ('Chipre','CYP','República de Chipre',1,'País Euroasiático',45,9);</v>
      </c>
    </row>
    <row r="47" spans="1:9" x14ac:dyDescent="0.25">
      <c r="A47">
        <v>46</v>
      </c>
      <c r="B47" t="s">
        <v>1744</v>
      </c>
      <c r="C47" t="s">
        <v>1288</v>
      </c>
      <c r="D47">
        <f>Continentes!$A$11</f>
        <v>10</v>
      </c>
      <c r="E47" t="s">
        <v>1390</v>
      </c>
      <c r="F47">
        <v>1</v>
      </c>
      <c r="H47">
        <f>A47</f>
        <v>46</v>
      </c>
      <c r="I47" t="str">
        <f t="shared" si="0"/>
        <v>INSERT INTO `territorio`(`ter_nombre`, `ter_iso_alpha3`, `ter_nombre_alt`, `ter_soberano`, `ter_descripcion`, `ter_ter_id`, `ter_cont_id`) VALUES ('Ciudad del Vaticano','VAT','Estado de la Ciudad del Vaticano',1,'',46,10);</v>
      </c>
    </row>
    <row r="48" spans="1:9" x14ac:dyDescent="0.25">
      <c r="A48">
        <v>47</v>
      </c>
      <c r="B48" t="s">
        <v>1594</v>
      </c>
      <c r="C48" t="s">
        <v>591</v>
      </c>
      <c r="D48">
        <f>Continentes!$A$7</f>
        <v>6</v>
      </c>
      <c r="E48" t="s">
        <v>1322</v>
      </c>
      <c r="F48">
        <v>1</v>
      </c>
      <c r="H48">
        <f>A48</f>
        <v>47</v>
      </c>
      <c r="I48" t="str">
        <f t="shared" si="0"/>
        <v>INSERT INTO `territorio`(`ter_nombre`, `ter_iso_alpha3`, `ter_nombre_alt`, `ter_soberano`, `ter_descripcion`, `ter_ter_id`, `ter_cont_id`) VALUES ('Colombia','COL','República de Colombia',1,'',47,6);</v>
      </c>
    </row>
    <row r="49" spans="1:9" x14ac:dyDescent="0.25">
      <c r="A49">
        <v>48</v>
      </c>
      <c r="B49" t="s">
        <v>1595</v>
      </c>
      <c r="C49" t="s">
        <v>1133</v>
      </c>
      <c r="D49">
        <f>Continentes!$A$3</f>
        <v>2</v>
      </c>
      <c r="E49" t="s">
        <v>1391</v>
      </c>
      <c r="F49">
        <v>1</v>
      </c>
      <c r="H49">
        <f>A49</f>
        <v>48</v>
      </c>
      <c r="I49" t="str">
        <f t="shared" si="0"/>
        <v>INSERT INTO `territorio`(`ter_nombre`, `ter_iso_alpha3`, `ter_nombre_alt`, `ter_soberano`, `ter_descripcion`, `ter_ter_id`, `ter_cont_id`) VALUES ('Comoras','COM','Unión de las Comoras',1,'',48,2);</v>
      </c>
    </row>
    <row r="50" spans="1:9" x14ac:dyDescent="0.25">
      <c r="A50">
        <v>49</v>
      </c>
      <c r="B50" t="s">
        <v>1728</v>
      </c>
      <c r="C50" t="s">
        <v>1289</v>
      </c>
      <c r="D50">
        <f>Continentes!$A$10</f>
        <v>9</v>
      </c>
      <c r="E50" t="s">
        <v>1313</v>
      </c>
      <c r="F50">
        <v>1</v>
      </c>
      <c r="H50">
        <f>A50</f>
        <v>49</v>
      </c>
      <c r="I50" t="str">
        <f t="shared" si="0"/>
        <v>INSERT INTO `territorio`(`ter_nombre`, `ter_iso_alpha3`, `ter_nombre_alt`, `ter_soberano`, `ter_descripcion`, `ter_ter_id`, `ter_cont_id`) VALUES ('Corea del Norte','PRK','República Popular Democrática de Corea',1,'',49,9);</v>
      </c>
    </row>
    <row r="51" spans="1:9" x14ac:dyDescent="0.25">
      <c r="A51">
        <v>50</v>
      </c>
      <c r="B51" t="s">
        <v>1727</v>
      </c>
      <c r="C51" t="s">
        <v>1290</v>
      </c>
      <c r="D51">
        <f>Continentes!$A$10</f>
        <v>9</v>
      </c>
      <c r="E51" t="s">
        <v>1234</v>
      </c>
      <c r="F51">
        <v>1</v>
      </c>
      <c r="H51">
        <f>A51</f>
        <v>50</v>
      </c>
      <c r="I51" t="str">
        <f t="shared" si="0"/>
        <v>INSERT INTO `territorio`(`ter_nombre`, `ter_iso_alpha3`, `ter_nombre_alt`, `ter_soberano`, `ter_descripcion`, `ter_ter_id`, `ter_cont_id`) VALUES ('Corea del Sur','KOR','República de Corea',1,'',50,9);</v>
      </c>
    </row>
    <row r="52" spans="1:9" x14ac:dyDescent="0.25">
      <c r="A52">
        <v>51</v>
      </c>
      <c r="B52" t="s">
        <v>1598</v>
      </c>
      <c r="C52" t="s">
        <v>1291</v>
      </c>
      <c r="D52">
        <f>Continentes!$A$3</f>
        <v>2</v>
      </c>
      <c r="E52" t="s">
        <v>1599</v>
      </c>
      <c r="F52">
        <v>1</v>
      </c>
      <c r="H52">
        <f>A52</f>
        <v>51</v>
      </c>
      <c r="I52" t="str">
        <f t="shared" si="0"/>
        <v>INSERT INTO `territorio`(`ter_nombre`, `ter_iso_alpha3`, `ter_nombre_alt`, `ter_soberano`, `ter_descripcion`, `ter_ter_id`, `ter_cont_id`) VALUES ('Costa de Marfil','CIV','República de Costa de Marfil;Côte d’Ivoire',1,'',51,2);</v>
      </c>
    </row>
    <row r="53" spans="1:9" x14ac:dyDescent="0.25">
      <c r="A53">
        <v>52</v>
      </c>
      <c r="B53" t="s">
        <v>1597</v>
      </c>
      <c r="C53" t="s">
        <v>1134</v>
      </c>
      <c r="D53">
        <f>Continentes!$A$5</f>
        <v>4</v>
      </c>
      <c r="E53" t="s">
        <v>1392</v>
      </c>
      <c r="F53">
        <v>1</v>
      </c>
      <c r="H53">
        <f>A53</f>
        <v>52</v>
      </c>
      <c r="I53" t="str">
        <f t="shared" si="0"/>
        <v>INSERT INTO `territorio`(`ter_nombre`, `ter_iso_alpha3`, `ter_nombre_alt`, `ter_soberano`, `ter_descripcion`, `ter_ter_id`, `ter_cont_id`) VALUES ('Costa Rica','CRI','República de Costa Rica',1,'',52,4);</v>
      </c>
    </row>
    <row r="54" spans="1:9" x14ac:dyDescent="0.25">
      <c r="A54">
        <v>53</v>
      </c>
      <c r="B54" t="s">
        <v>1600</v>
      </c>
      <c r="C54" t="s">
        <v>1135</v>
      </c>
      <c r="D54">
        <f>Continentes!$A$11</f>
        <v>10</v>
      </c>
      <c r="E54" t="s">
        <v>1393</v>
      </c>
      <c r="F54">
        <v>1</v>
      </c>
      <c r="H54">
        <f>A54</f>
        <v>53</v>
      </c>
      <c r="I54" t="str">
        <f t="shared" si="0"/>
        <v>INSERT INTO `territorio`(`ter_nombre`, `ter_iso_alpha3`, `ter_nombre_alt`, `ter_soberano`, `ter_descripcion`, `ter_ter_id`, `ter_cont_id`) VALUES ('Croacia','HRV','República de Croacia',1,'',53,10);</v>
      </c>
    </row>
    <row r="55" spans="1:9" x14ac:dyDescent="0.25">
      <c r="A55">
        <v>54</v>
      </c>
      <c r="B55" t="s">
        <v>1601</v>
      </c>
      <c r="C55" t="s">
        <v>1136</v>
      </c>
      <c r="D55">
        <v>8</v>
      </c>
      <c r="E55" t="s">
        <v>1394</v>
      </c>
      <c r="F55">
        <v>1</v>
      </c>
      <c r="H55">
        <f>A55</f>
        <v>54</v>
      </c>
      <c r="I55" t="str">
        <f t="shared" si="0"/>
        <v>INSERT INTO `territorio`(`ter_nombre`, `ter_iso_alpha3`, `ter_nombre_alt`, `ter_soberano`, `ter_descripcion`, `ter_ter_id`, `ter_cont_id`) VALUES ('Cuba','CUB','República de Cuba',1,'',54,8);</v>
      </c>
    </row>
    <row r="56" spans="1:9" x14ac:dyDescent="0.25">
      <c r="A56">
        <v>55</v>
      </c>
      <c r="B56" t="s">
        <v>1602</v>
      </c>
      <c r="C56" t="s">
        <v>1137</v>
      </c>
      <c r="D56">
        <f>Continentes!$A$9</f>
        <v>8</v>
      </c>
      <c r="E56" t="s">
        <v>1517</v>
      </c>
      <c r="F56">
        <v>0</v>
      </c>
      <c r="G56" t="s">
        <v>1513</v>
      </c>
      <c r="H56">
        <f>A167</f>
        <v>166</v>
      </c>
      <c r="I56" t="str">
        <f t="shared" si="0"/>
        <v>INSERT INTO `territorio`(`ter_nombre`, `ter_iso_alpha3`, `ter_nombre_alt`, `ter_soberano`, `ter_descripcion`, `ter_ter_id`, `ter_cont_id`) VALUES ('Curaçao','CUW','País de Curazao',0,'País constituyente del Reino de los Países Bajos',166,8);</v>
      </c>
    </row>
    <row r="57" spans="1:9" x14ac:dyDescent="0.25">
      <c r="A57">
        <v>56</v>
      </c>
      <c r="B57" t="s">
        <v>1603</v>
      </c>
      <c r="C57" t="s">
        <v>1138</v>
      </c>
      <c r="D57">
        <f>Continentes!$A$11</f>
        <v>10</v>
      </c>
      <c r="E57" t="s">
        <v>1395</v>
      </c>
      <c r="F57">
        <v>1</v>
      </c>
      <c r="H57">
        <f>A57</f>
        <v>56</v>
      </c>
      <c r="I57" t="str">
        <f t="shared" si="0"/>
        <v>INSERT INTO `territorio`(`ter_nombre`, `ter_iso_alpha3`, `ter_nombre_alt`, `ter_soberano`, `ter_descripcion`, `ter_ter_id`, `ter_cont_id`) VALUES ('Dinamarca','DNK','Reino de Dinamarca',1,'',56,10);</v>
      </c>
    </row>
    <row r="58" spans="1:9" x14ac:dyDescent="0.25">
      <c r="A58">
        <v>57</v>
      </c>
      <c r="B58" t="s">
        <v>1605</v>
      </c>
      <c r="C58" t="s">
        <v>1139</v>
      </c>
      <c r="D58">
        <v>8</v>
      </c>
      <c r="E58" t="s">
        <v>1396</v>
      </c>
      <c r="F58">
        <v>1</v>
      </c>
      <c r="H58">
        <f>A58</f>
        <v>57</v>
      </c>
      <c r="I58" t="str">
        <f t="shared" si="0"/>
        <v>INSERT INTO `territorio`(`ter_nombre`, `ter_iso_alpha3`, `ter_nombre_alt`, `ter_soberano`, `ter_descripcion`, `ter_ter_id`, `ter_cont_id`) VALUES ('Dominica','DMA','Mancomunidad de Dominica',1,'',57,8);</v>
      </c>
    </row>
    <row r="59" spans="1:9" x14ac:dyDescent="0.25">
      <c r="A59">
        <v>58</v>
      </c>
      <c r="B59" t="s">
        <v>1606</v>
      </c>
      <c r="C59" t="s">
        <v>1140</v>
      </c>
      <c r="D59">
        <f>Continentes!$A$7</f>
        <v>6</v>
      </c>
      <c r="E59" t="s">
        <v>1397</v>
      </c>
      <c r="F59">
        <v>1</v>
      </c>
      <c r="H59">
        <f>A59</f>
        <v>58</v>
      </c>
      <c r="I59" t="str">
        <f t="shared" si="0"/>
        <v>INSERT INTO `territorio`(`ter_nombre`, `ter_iso_alpha3`, `ter_nombre_alt`, `ter_soberano`, `ter_descripcion`, `ter_ter_id`, `ter_cont_id`) VALUES ('Ecuador','ECU','República del Ecuador',1,'',58,6);</v>
      </c>
    </row>
    <row r="60" spans="1:9" x14ac:dyDescent="0.25">
      <c r="A60">
        <v>59</v>
      </c>
      <c r="B60" t="s">
        <v>1607</v>
      </c>
      <c r="C60" t="s">
        <v>1141</v>
      </c>
      <c r="D60">
        <f>Continentes!$A$3</f>
        <v>2</v>
      </c>
      <c r="E60" t="s">
        <v>1399</v>
      </c>
      <c r="F60">
        <v>1</v>
      </c>
      <c r="H60">
        <f>A60</f>
        <v>59</v>
      </c>
      <c r="I60" t="str">
        <f t="shared" si="0"/>
        <v>INSERT INTO `territorio`(`ter_nombre`, `ter_iso_alpha3`, `ter_nombre_alt`, `ter_soberano`, `ter_descripcion`, `ter_ter_id`, `ter_cont_id`) VALUES ('Egipto','EGY','República Árabe de Egipto',1,'',59,2);</v>
      </c>
    </row>
    <row r="61" spans="1:9" x14ac:dyDescent="0.25">
      <c r="A61">
        <v>60</v>
      </c>
      <c r="B61" t="s">
        <v>1608</v>
      </c>
      <c r="C61" t="s">
        <v>1142</v>
      </c>
      <c r="D61">
        <f>Continentes!$A$5</f>
        <v>4</v>
      </c>
      <c r="E61" t="s">
        <v>1400</v>
      </c>
      <c r="F61">
        <v>1</v>
      </c>
      <c r="H61">
        <f>A61</f>
        <v>60</v>
      </c>
      <c r="I61" t="str">
        <f t="shared" si="0"/>
        <v>INSERT INTO `territorio`(`ter_nombre`, `ter_iso_alpha3`, `ter_nombre_alt`, `ter_soberano`, `ter_descripcion`, `ter_ter_id`, `ter_cont_id`) VALUES ('El Salvador','SLV','República de El Salvador',1,'',60,4);</v>
      </c>
    </row>
    <row r="62" spans="1:9" x14ac:dyDescent="0.25">
      <c r="A62">
        <v>61</v>
      </c>
      <c r="B62" t="s">
        <v>1609</v>
      </c>
      <c r="C62" t="s">
        <v>1143</v>
      </c>
      <c r="D62">
        <f>Continentes!$A$10</f>
        <v>9</v>
      </c>
      <c r="E62" t="s">
        <v>1401</v>
      </c>
      <c r="F62">
        <v>1</v>
      </c>
      <c r="H62">
        <f>A62</f>
        <v>61</v>
      </c>
      <c r="I62" t="str">
        <f t="shared" si="0"/>
        <v>INSERT INTO `territorio`(`ter_nombre`, `ter_iso_alpha3`, `ter_nombre_alt`, `ter_soberano`, `ter_descripcion`, `ter_ter_id`, `ter_cont_id`) VALUES ('Emiratos Árabes Unidos','ARE','Estado de los Emiratos Árabes Unidos',1,'',61,9);</v>
      </c>
    </row>
    <row r="63" spans="1:9" x14ac:dyDescent="0.25">
      <c r="A63">
        <v>62</v>
      </c>
      <c r="B63" t="s">
        <v>1610</v>
      </c>
      <c r="C63" t="s">
        <v>1144</v>
      </c>
      <c r="D63">
        <f>Continentes!$A$3</f>
        <v>2</v>
      </c>
      <c r="E63" t="s">
        <v>1402</v>
      </c>
      <c r="F63">
        <v>1</v>
      </c>
      <c r="H63">
        <f>A63</f>
        <v>62</v>
      </c>
      <c r="I63" t="str">
        <f t="shared" si="0"/>
        <v>INSERT INTO `territorio`(`ter_nombre`, `ter_iso_alpha3`, `ter_nombre_alt`, `ter_soberano`, `ter_descripcion`, `ter_ter_id`, `ter_cont_id`) VALUES ('Eritrea','ERI','Estado de Eritrea',1,'',62,2);</v>
      </c>
    </row>
    <row r="64" spans="1:9" x14ac:dyDescent="0.25">
      <c r="A64">
        <v>63</v>
      </c>
      <c r="C64" t="s">
        <v>1145</v>
      </c>
      <c r="D64">
        <f>Continentes!$A$11</f>
        <v>10</v>
      </c>
      <c r="F64">
        <v>0</v>
      </c>
      <c r="G64" t="s">
        <v>1356</v>
      </c>
      <c r="H64">
        <f>A178</f>
        <v>177</v>
      </c>
      <c r="I64" t="str">
        <f t="shared" si="0"/>
        <v>INSERT INTO `territorio`(`ter_nombre`, `ter_iso_alpha3`, `ter_nombre_alt`, `ter_soberano`, `ter_descripcion`, `ter_ter_id`, `ter_cont_id`) VALUES ('Escocia','','',0,'País constituyente del Reino Unido',177,10);</v>
      </c>
    </row>
    <row r="65" spans="1:9" x14ac:dyDescent="0.25">
      <c r="A65">
        <v>64</v>
      </c>
      <c r="B65" t="s">
        <v>1611</v>
      </c>
      <c r="C65" t="s">
        <v>1146</v>
      </c>
      <c r="D65">
        <f>Continentes!$A$11</f>
        <v>10</v>
      </c>
      <c r="E65" t="s">
        <v>1403</v>
      </c>
      <c r="F65">
        <v>1</v>
      </c>
      <c r="H65">
        <f>A65</f>
        <v>64</v>
      </c>
      <c r="I65" t="str">
        <f t="shared" si="0"/>
        <v>INSERT INTO `territorio`(`ter_nombre`, `ter_iso_alpha3`, `ter_nombre_alt`, `ter_soberano`, `ter_descripcion`, `ter_ter_id`, `ter_cont_id`) VALUES ('Eslovaquia','SVK','República Eslovaca',1,'',64,10);</v>
      </c>
    </row>
    <row r="66" spans="1:9" x14ac:dyDescent="0.25">
      <c r="A66">
        <v>65</v>
      </c>
      <c r="B66" t="s">
        <v>1612</v>
      </c>
      <c r="C66" t="s">
        <v>1147</v>
      </c>
      <c r="D66">
        <f>Continentes!$A$11</f>
        <v>10</v>
      </c>
      <c r="E66" t="s">
        <v>1404</v>
      </c>
      <c r="F66">
        <v>1</v>
      </c>
      <c r="H66">
        <f>A66</f>
        <v>65</v>
      </c>
      <c r="I66" t="str">
        <f t="shared" si="0"/>
        <v>INSERT INTO `territorio`(`ter_nombre`, `ter_iso_alpha3`, `ter_nombre_alt`, `ter_soberano`, `ter_descripcion`, `ter_ter_id`, `ter_cont_id`) VALUES ('Eslovenia','SVN','República de Eslovenia',1,'',65,10);</v>
      </c>
    </row>
    <row r="67" spans="1:9" x14ac:dyDescent="0.25">
      <c r="A67">
        <v>66</v>
      </c>
      <c r="B67" t="s">
        <v>1613</v>
      </c>
      <c r="C67" t="s">
        <v>1148</v>
      </c>
      <c r="D67">
        <f>Continentes!$A$11</f>
        <v>10</v>
      </c>
      <c r="E67" t="s">
        <v>1405</v>
      </c>
      <c r="F67">
        <v>1</v>
      </c>
      <c r="H67">
        <f>A67</f>
        <v>66</v>
      </c>
      <c r="I67" t="str">
        <f t="shared" ref="I67:I130" si="1">CONCATENATE("INSERT INTO `territorio`(`ter_nombre`, `ter_iso_alpha3`, `ter_nombre_alt`, `ter_soberano`, `ter_descripcion`, `ter_ter_id`, `ter_cont_id`) VALUES ('",C67,"','",B67,"','",E67,"',",F67,",'",G67,"',",H67,",",D67,");")</f>
        <v>INSERT INTO `territorio`(`ter_nombre`, `ter_iso_alpha3`, `ter_nombre_alt`, `ter_soberano`, `ter_descripcion`, `ter_ter_id`, `ter_cont_id`) VALUES ('España','ESP','Reino de España',1,'',66,10);</v>
      </c>
    </row>
    <row r="68" spans="1:9" x14ac:dyDescent="0.25">
      <c r="A68">
        <v>67</v>
      </c>
      <c r="B68" t="s">
        <v>1615</v>
      </c>
      <c r="C68" t="s">
        <v>1292</v>
      </c>
      <c r="D68">
        <f>Continentes!$A$6</f>
        <v>5</v>
      </c>
      <c r="E68" t="s">
        <v>1398</v>
      </c>
      <c r="F68">
        <v>1</v>
      </c>
      <c r="H68">
        <f>A68</f>
        <v>67</v>
      </c>
      <c r="I68" t="str">
        <f t="shared" si="1"/>
        <v>INSERT INTO `territorio`(`ter_nombre`, `ter_iso_alpha3`, `ter_nombre_alt`, `ter_soberano`, `ter_descripcion`, `ter_ter_id`, `ter_cont_id`) VALUES ('Estados Unidos','USA','Estados Unidos de América',1,'',67,5);</v>
      </c>
    </row>
    <row r="69" spans="1:9" x14ac:dyDescent="0.25">
      <c r="A69">
        <v>68</v>
      </c>
      <c r="B69" t="s">
        <v>1616</v>
      </c>
      <c r="C69" t="s">
        <v>1149</v>
      </c>
      <c r="D69">
        <f>Continentes!$A$11</f>
        <v>10</v>
      </c>
      <c r="E69" t="s">
        <v>1406</v>
      </c>
      <c r="F69">
        <v>1</v>
      </c>
      <c r="H69">
        <f>A69</f>
        <v>68</v>
      </c>
      <c r="I69" t="str">
        <f t="shared" si="1"/>
        <v>INSERT INTO `territorio`(`ter_nombre`, `ter_iso_alpha3`, `ter_nombre_alt`, `ter_soberano`, `ter_descripcion`, `ter_ter_id`, `ter_cont_id`) VALUES ('Estonia','EST','República de Estonia',1,'',68,10);</v>
      </c>
    </row>
    <row r="70" spans="1:9" x14ac:dyDescent="0.25">
      <c r="A70">
        <v>69</v>
      </c>
      <c r="B70" t="s">
        <v>1617</v>
      </c>
      <c r="C70" t="s">
        <v>1150</v>
      </c>
      <c r="D70">
        <f>Continentes!$A$3</f>
        <v>2</v>
      </c>
      <c r="E70" t="s">
        <v>1407</v>
      </c>
      <c r="F70">
        <v>1</v>
      </c>
      <c r="H70">
        <f>A70</f>
        <v>69</v>
      </c>
      <c r="I70" t="str">
        <f t="shared" si="1"/>
        <v>INSERT INTO `territorio`(`ter_nombre`, `ter_iso_alpha3`, `ter_nombre_alt`, `ter_soberano`, `ter_descripcion`, `ter_ter_id`, `ter_cont_id`) VALUES ('Esuatini','SWZ','Reino de Suazilandia',1,'',69,2);</v>
      </c>
    </row>
    <row r="71" spans="1:9" x14ac:dyDescent="0.25">
      <c r="A71">
        <v>70</v>
      </c>
      <c r="B71" t="s">
        <v>1618</v>
      </c>
      <c r="C71" t="s">
        <v>1151</v>
      </c>
      <c r="D71">
        <f>Continentes!$A$3</f>
        <v>2</v>
      </c>
      <c r="E71" t="s">
        <v>1408</v>
      </c>
      <c r="F71">
        <v>1</v>
      </c>
      <c r="H71">
        <f>A71</f>
        <v>70</v>
      </c>
      <c r="I71" t="str">
        <f t="shared" si="1"/>
        <v>INSERT INTO `territorio`(`ter_nombre`, `ter_iso_alpha3`, `ter_nombre_alt`, `ter_soberano`, `ter_descripcion`, `ter_ter_id`, `ter_cont_id`) VALUES ('Etiopía','ETH','República Democrática Federal de Etiopía',1,'',70,2);</v>
      </c>
    </row>
    <row r="72" spans="1:9" x14ac:dyDescent="0.25">
      <c r="A72">
        <v>71</v>
      </c>
      <c r="B72" t="s">
        <v>1621</v>
      </c>
      <c r="C72" t="s">
        <v>1152</v>
      </c>
      <c r="D72">
        <f>Continentes!$A$10</f>
        <v>9</v>
      </c>
      <c r="E72" t="s">
        <v>1409</v>
      </c>
      <c r="F72">
        <v>1</v>
      </c>
      <c r="H72">
        <f>A72</f>
        <v>71</v>
      </c>
      <c r="I72" t="str">
        <f t="shared" si="1"/>
        <v>INSERT INTO `territorio`(`ter_nombre`, `ter_iso_alpha3`, `ter_nombre_alt`, `ter_soberano`, `ter_descripcion`, `ter_ter_id`, `ter_cont_id`) VALUES ('Filipinas','PHL','República de Filipinas',1,'',71,9);</v>
      </c>
    </row>
    <row r="73" spans="1:9" x14ac:dyDescent="0.25">
      <c r="A73">
        <v>72</v>
      </c>
      <c r="B73" t="s">
        <v>1622</v>
      </c>
      <c r="C73" t="s">
        <v>1153</v>
      </c>
      <c r="D73">
        <f>Continentes!$A$11</f>
        <v>10</v>
      </c>
      <c r="E73" t="s">
        <v>1410</v>
      </c>
      <c r="F73">
        <v>1</v>
      </c>
      <c r="H73">
        <f>A73</f>
        <v>72</v>
      </c>
      <c r="I73" t="str">
        <f t="shared" si="1"/>
        <v>INSERT INTO `territorio`(`ter_nombre`, `ter_iso_alpha3`, `ter_nombre_alt`, `ter_soberano`, `ter_descripcion`, `ter_ter_id`, `ter_cont_id`) VALUES ('Finlandia','FIN','República de Finlandia',1,'',72,10);</v>
      </c>
    </row>
    <row r="74" spans="1:9" x14ac:dyDescent="0.25">
      <c r="A74">
        <v>73</v>
      </c>
      <c r="B74" t="s">
        <v>1620</v>
      </c>
      <c r="C74" t="s">
        <v>1154</v>
      </c>
      <c r="D74">
        <f>Continentes!$A$12</f>
        <v>11</v>
      </c>
      <c r="E74" t="s">
        <v>1411</v>
      </c>
      <c r="F74">
        <v>1</v>
      </c>
      <c r="H74">
        <f>A74</f>
        <v>73</v>
      </c>
      <c r="I74" t="str">
        <f t="shared" si="1"/>
        <v>INSERT INTO `territorio`(`ter_nombre`, `ter_iso_alpha3`, `ter_nombre_alt`, `ter_soberano`, `ter_descripcion`, `ter_ter_id`, `ter_cont_id`) VALUES ('Fiyi','FJI','República de Fiyi',1,'',73,11);</v>
      </c>
    </row>
    <row r="75" spans="1:9" x14ac:dyDescent="0.25">
      <c r="A75">
        <v>74</v>
      </c>
      <c r="B75" t="s">
        <v>1623</v>
      </c>
      <c r="C75" t="s">
        <v>1155</v>
      </c>
      <c r="D75">
        <f>Continentes!$A$11</f>
        <v>10</v>
      </c>
      <c r="E75" t="s">
        <v>1412</v>
      </c>
      <c r="F75">
        <v>1</v>
      </c>
      <c r="H75">
        <f>A75</f>
        <v>74</v>
      </c>
      <c r="I75" t="str">
        <f t="shared" si="1"/>
        <v>INSERT INTO `territorio`(`ter_nombre`, `ter_iso_alpha3`, `ter_nombre_alt`, `ter_soberano`, `ter_descripcion`, `ter_ter_id`, `ter_cont_id`) VALUES ('Francia','FRA','República Francesa',1,'',74,10);</v>
      </c>
    </row>
    <row r="76" spans="1:9" x14ac:dyDescent="0.25">
      <c r="A76">
        <v>75</v>
      </c>
      <c r="B76" t="s">
        <v>1624</v>
      </c>
      <c r="C76" t="s">
        <v>1156</v>
      </c>
      <c r="D76">
        <f>Continentes!$A$3</f>
        <v>2</v>
      </c>
      <c r="E76" t="s">
        <v>1413</v>
      </c>
      <c r="F76">
        <v>1</v>
      </c>
      <c r="H76">
        <f>A76</f>
        <v>75</v>
      </c>
      <c r="I76" t="str">
        <f t="shared" si="1"/>
        <v>INSERT INTO `territorio`(`ter_nombre`, `ter_iso_alpha3`, `ter_nombre_alt`, `ter_soberano`, `ter_descripcion`, `ter_ter_id`, `ter_cont_id`) VALUES ('Gabón','GAB','República Gabonesa',1,'',75,2);</v>
      </c>
    </row>
    <row r="77" spans="1:9" x14ac:dyDescent="0.25">
      <c r="A77">
        <v>76</v>
      </c>
      <c r="C77" t="s">
        <v>1157</v>
      </c>
      <c r="D77">
        <f>Continentes!$A$11</f>
        <v>10</v>
      </c>
      <c r="F77">
        <v>0</v>
      </c>
      <c r="G77" t="s">
        <v>1356</v>
      </c>
      <c r="H77">
        <f>A179</f>
        <v>178</v>
      </c>
      <c r="I77" t="str">
        <f t="shared" si="1"/>
        <v>INSERT INTO `territorio`(`ter_nombre`, `ter_iso_alpha3`, `ter_nombre_alt`, `ter_soberano`, `ter_descripcion`, `ter_ter_id`, `ter_cont_id`) VALUES ('Gales','','',0,'País constituyente del Reino Unido',178,10);</v>
      </c>
    </row>
    <row r="78" spans="1:9" x14ac:dyDescent="0.25">
      <c r="A78">
        <v>77</v>
      </c>
      <c r="B78" t="s">
        <v>1625</v>
      </c>
      <c r="C78" t="s">
        <v>1158</v>
      </c>
      <c r="D78">
        <f>Continentes!$A$3</f>
        <v>2</v>
      </c>
      <c r="E78" t="s">
        <v>1414</v>
      </c>
      <c r="F78">
        <v>1</v>
      </c>
      <c r="H78">
        <f>A78</f>
        <v>77</v>
      </c>
      <c r="I78" t="str">
        <f t="shared" si="1"/>
        <v>INSERT INTO `territorio`(`ter_nombre`, `ter_iso_alpha3`, `ter_nombre_alt`, `ter_soberano`, `ter_descripcion`, `ter_ter_id`, `ter_cont_id`) VALUES ('Gambia','GMB','República de Gambia',1,'',77,2);</v>
      </c>
    </row>
    <row r="79" spans="1:9" x14ac:dyDescent="0.25">
      <c r="A79">
        <v>78</v>
      </c>
      <c r="B79" t="s">
        <v>1626</v>
      </c>
      <c r="C79" t="s">
        <v>1159</v>
      </c>
      <c r="D79">
        <f>Continentes!$A$10</f>
        <v>9</v>
      </c>
      <c r="F79">
        <v>1</v>
      </c>
      <c r="G79" t="s">
        <v>1543</v>
      </c>
      <c r="H79">
        <f>A79</f>
        <v>78</v>
      </c>
      <c r="I79" t="str">
        <f t="shared" si="1"/>
        <v>INSERT INTO `territorio`(`ter_nombre`, `ter_iso_alpha3`, `ter_nombre_alt`, `ter_soberano`, `ter_descripcion`, `ter_ter_id`, `ter_cont_id`) VALUES ('Georgia','GEO','',1,'País Euroasiático',78,9);</v>
      </c>
    </row>
    <row r="80" spans="1:9" x14ac:dyDescent="0.25">
      <c r="A80">
        <v>79</v>
      </c>
      <c r="B80" t="s">
        <v>1628</v>
      </c>
      <c r="C80" t="s">
        <v>1160</v>
      </c>
      <c r="D80">
        <f>Continentes!$A$3</f>
        <v>2</v>
      </c>
      <c r="E80" t="s">
        <v>1415</v>
      </c>
      <c r="F80">
        <v>1</v>
      </c>
      <c r="H80">
        <f>A80</f>
        <v>79</v>
      </c>
      <c r="I80" t="str">
        <f t="shared" si="1"/>
        <v>INSERT INTO `territorio`(`ter_nombre`, `ter_iso_alpha3`, `ter_nombre_alt`, `ter_soberano`, `ter_descripcion`, `ter_ter_id`, `ter_cont_id`) VALUES ('Ghana','GHA','República de Ghana',1,'',79,2);</v>
      </c>
    </row>
    <row r="81" spans="1:9" x14ac:dyDescent="0.25">
      <c r="A81">
        <v>80</v>
      </c>
      <c r="B81" t="s">
        <v>1629</v>
      </c>
      <c r="C81" t="s">
        <v>1161</v>
      </c>
      <c r="D81">
        <f>Continentes!$A$11</f>
        <v>10</v>
      </c>
      <c r="F81">
        <v>0</v>
      </c>
      <c r="G81" t="s">
        <v>1332</v>
      </c>
      <c r="H81">
        <f>A179</f>
        <v>178</v>
      </c>
      <c r="I81" t="str">
        <f t="shared" si="1"/>
        <v>INSERT INTO `territorio`(`ter_nombre`, `ter_iso_alpha3`, `ter_nombre_alt`, `ter_soberano`, `ter_descripcion`, `ter_ter_id`, `ter_cont_id`) VALUES ('Gibraltar','GIB','',0,'Territorio de ultramar',178,10);</v>
      </c>
    </row>
    <row r="82" spans="1:9" x14ac:dyDescent="0.25">
      <c r="A82">
        <v>81</v>
      </c>
      <c r="B82" t="s">
        <v>1630</v>
      </c>
      <c r="C82" t="s">
        <v>318</v>
      </c>
      <c r="D82">
        <v>8</v>
      </c>
      <c r="F82">
        <v>1</v>
      </c>
      <c r="H82">
        <f>A82</f>
        <v>81</v>
      </c>
      <c r="I82" t="str">
        <f t="shared" si="1"/>
        <v>INSERT INTO `territorio`(`ter_nombre`, `ter_iso_alpha3`, `ter_nombre_alt`, `ter_soberano`, `ter_descripcion`, `ter_ter_id`, `ter_cont_id`) VALUES ('Granada','GRD','',1,'',81,8);</v>
      </c>
    </row>
    <row r="83" spans="1:9" x14ac:dyDescent="0.25">
      <c r="A83">
        <v>82</v>
      </c>
      <c r="B83" t="s">
        <v>1631</v>
      </c>
      <c r="C83" t="s">
        <v>1162</v>
      </c>
      <c r="D83">
        <f>Continentes!$A$11</f>
        <v>10</v>
      </c>
      <c r="E83" t="s">
        <v>1416</v>
      </c>
      <c r="F83">
        <v>1</v>
      </c>
      <c r="H83">
        <f>A83</f>
        <v>82</v>
      </c>
      <c r="I83" t="str">
        <f t="shared" si="1"/>
        <v>INSERT INTO `territorio`(`ter_nombre`, `ter_iso_alpha3`, `ter_nombre_alt`, `ter_soberano`, `ter_descripcion`, `ter_ter_id`, `ter_cont_id`) VALUES ('Grecia','GRC','República Helénica',1,'',82,10);</v>
      </c>
    </row>
    <row r="84" spans="1:9" x14ac:dyDescent="0.25">
      <c r="A84">
        <v>83</v>
      </c>
      <c r="B84" t="s">
        <v>1632</v>
      </c>
      <c r="C84" t="s">
        <v>1163</v>
      </c>
      <c r="D84">
        <f>Continentes!$A$12</f>
        <v>11</v>
      </c>
      <c r="E84" t="s">
        <v>1338</v>
      </c>
      <c r="F84">
        <v>0</v>
      </c>
      <c r="G84" t="s">
        <v>1341</v>
      </c>
      <c r="H84">
        <f>A60</f>
        <v>59</v>
      </c>
      <c r="I84" t="str">
        <f t="shared" si="1"/>
        <v>INSERT INTO `territorio`(`ter_nombre`, `ter_iso_alpha3`, `ter_nombre_alt`, `ter_soberano`, `ter_descripcion`, `ter_ter_id`, `ter_cont_id`) VALUES ('Guam','GUM','Guaján',0,'Territorio no incorporado, organizado',59,11);</v>
      </c>
    </row>
    <row r="85" spans="1:9" x14ac:dyDescent="0.25">
      <c r="A85">
        <v>84</v>
      </c>
      <c r="B85" t="s">
        <v>1633</v>
      </c>
      <c r="C85" t="s">
        <v>1164</v>
      </c>
      <c r="D85">
        <f>Continentes!$A$5</f>
        <v>4</v>
      </c>
      <c r="E85" t="s">
        <v>1417</v>
      </c>
      <c r="F85">
        <v>1</v>
      </c>
      <c r="H85">
        <f>A85</f>
        <v>84</v>
      </c>
      <c r="I85" t="str">
        <f t="shared" si="1"/>
        <v>INSERT INTO `territorio`(`ter_nombre`, `ter_iso_alpha3`, `ter_nombre_alt`, `ter_soberano`, `ter_descripcion`, `ter_ter_id`, `ter_cont_id`) VALUES ('Guatemala','GTM','República de Guatemala',1,'',84,4);</v>
      </c>
    </row>
    <row r="86" spans="1:9" x14ac:dyDescent="0.25">
      <c r="A86">
        <v>85</v>
      </c>
      <c r="B86" t="s">
        <v>1636</v>
      </c>
      <c r="C86" t="s">
        <v>1634</v>
      </c>
      <c r="D86">
        <f>Continentes!$A$7</f>
        <v>6</v>
      </c>
      <c r="F86">
        <v>0</v>
      </c>
      <c r="G86" t="s">
        <v>1635</v>
      </c>
      <c r="H86">
        <f>A75</f>
        <v>74</v>
      </c>
      <c r="I86" t="str">
        <f t="shared" si="1"/>
        <v>INSERT INTO `territorio`(`ter_nombre`, `ter_iso_alpha3`, `ter_nombre_alt`, `ter_soberano`, `ter_descripcion`, `ter_ter_id`, `ter_cont_id`) VALUES ('Guayana Francesa','GUF','',0,'Región y departamento de ultramar',74,6);</v>
      </c>
    </row>
    <row r="87" spans="1:9" x14ac:dyDescent="0.25">
      <c r="A87">
        <v>86</v>
      </c>
      <c r="B87" t="s">
        <v>1637</v>
      </c>
      <c r="C87" t="s">
        <v>1514</v>
      </c>
      <c r="D87">
        <f>Continentes!$A$11</f>
        <v>10</v>
      </c>
      <c r="E87" t="s">
        <v>1357</v>
      </c>
      <c r="F87">
        <v>0</v>
      </c>
      <c r="G87" t="s">
        <v>1355</v>
      </c>
      <c r="H87">
        <f>A179</f>
        <v>178</v>
      </c>
      <c r="I87" t="str">
        <f t="shared" si="1"/>
        <v>INSERT INTO `territorio`(`ter_nombre`, `ter_iso_alpha3`, `ter_nombre_alt`, `ter_soberano`, `ter_descripcion`, `ter_ter_id`, `ter_cont_id`) VALUES ('Guernsey','GGY','Bailía de Guernsey',0,'Dependencia de la Corona Británica',178,10);</v>
      </c>
    </row>
    <row r="88" spans="1:9" x14ac:dyDescent="0.25">
      <c r="A88">
        <v>87</v>
      </c>
      <c r="B88" t="s">
        <v>1638</v>
      </c>
      <c r="C88" t="s">
        <v>1165</v>
      </c>
      <c r="D88">
        <f>Continentes!$A$3</f>
        <v>2</v>
      </c>
      <c r="E88" t="s">
        <v>1418</v>
      </c>
      <c r="F88">
        <v>1</v>
      </c>
      <c r="H88">
        <f>A88</f>
        <v>87</v>
      </c>
      <c r="I88" t="str">
        <f t="shared" si="1"/>
        <v>INSERT INTO `territorio`(`ter_nombre`, `ter_iso_alpha3`, `ter_nombre_alt`, `ter_soberano`, `ter_descripcion`, `ter_ter_id`, `ter_cont_id`) VALUES ('Guinea','GIN','República de Guinea',1,'',87,2);</v>
      </c>
    </row>
    <row r="89" spans="1:9" x14ac:dyDescent="0.25">
      <c r="A89">
        <v>88</v>
      </c>
      <c r="B89" t="s">
        <v>1639</v>
      </c>
      <c r="C89" t="s">
        <v>1166</v>
      </c>
      <c r="D89">
        <f>Continentes!$A$3</f>
        <v>2</v>
      </c>
      <c r="E89" t="s">
        <v>1419</v>
      </c>
      <c r="F89">
        <v>1</v>
      </c>
      <c r="H89">
        <f>A89</f>
        <v>88</v>
      </c>
      <c r="I89" t="str">
        <f t="shared" si="1"/>
        <v>INSERT INTO `territorio`(`ter_nombre`, `ter_iso_alpha3`, `ter_nombre_alt`, `ter_soberano`, `ter_descripcion`, `ter_ter_id`, `ter_cont_id`) VALUES ('Guinea Ecuatorial','GNQ','República de Guinea Ecuatorial',1,'',88,2);</v>
      </c>
    </row>
    <row r="90" spans="1:9" x14ac:dyDescent="0.25">
      <c r="A90">
        <v>89</v>
      </c>
      <c r="B90" t="s">
        <v>1640</v>
      </c>
      <c r="C90" t="s">
        <v>1293</v>
      </c>
      <c r="D90">
        <f>Continentes!$A$3</f>
        <v>2</v>
      </c>
      <c r="E90" t="s">
        <v>1420</v>
      </c>
      <c r="F90">
        <v>1</v>
      </c>
      <c r="H90">
        <f>A90</f>
        <v>89</v>
      </c>
      <c r="I90" t="str">
        <f t="shared" si="1"/>
        <v>INSERT INTO `territorio`(`ter_nombre`, `ter_iso_alpha3`, `ter_nombre_alt`, `ter_soberano`, `ter_descripcion`, `ter_ter_id`, `ter_cont_id`) VALUES ('Guinea-Bisáu','GNB','República de Guinea-Bisáu​',1,'',89,2);</v>
      </c>
    </row>
    <row r="91" spans="1:9" x14ac:dyDescent="0.25">
      <c r="A91">
        <v>90</v>
      </c>
      <c r="B91" t="s">
        <v>1641</v>
      </c>
      <c r="C91" t="s">
        <v>1167</v>
      </c>
      <c r="D91">
        <f>Continentes!$A$7</f>
        <v>6</v>
      </c>
      <c r="E91" t="s">
        <v>1421</v>
      </c>
      <c r="F91">
        <v>1</v>
      </c>
      <c r="H91">
        <f>A91</f>
        <v>90</v>
      </c>
      <c r="I91" t="str">
        <f t="shared" si="1"/>
        <v>INSERT INTO `territorio`(`ter_nombre`, `ter_iso_alpha3`, `ter_nombre_alt`, `ter_soberano`, `ter_descripcion`, `ter_ter_id`, `ter_cont_id`) VALUES ('Guyana','GUY','República Cooperativa de Guyana',1,'',90,6);</v>
      </c>
    </row>
    <row r="92" spans="1:9" x14ac:dyDescent="0.25">
      <c r="A92">
        <v>91</v>
      </c>
      <c r="B92" t="s">
        <v>1642</v>
      </c>
      <c r="C92" t="s">
        <v>1168</v>
      </c>
      <c r="D92">
        <v>8</v>
      </c>
      <c r="E92" t="s">
        <v>1422</v>
      </c>
      <c r="F92">
        <v>1</v>
      </c>
      <c r="H92">
        <f>A92</f>
        <v>91</v>
      </c>
      <c r="I92" t="str">
        <f t="shared" si="1"/>
        <v>INSERT INTO `territorio`(`ter_nombre`, `ter_iso_alpha3`, `ter_nombre_alt`, `ter_soberano`, `ter_descripcion`, `ter_ter_id`, `ter_cont_id`) VALUES ('Haití','HTI','República de Haití',1,'',91,8);</v>
      </c>
    </row>
    <row r="93" spans="1:9" x14ac:dyDescent="0.25">
      <c r="A93">
        <v>92</v>
      </c>
      <c r="B93" t="s">
        <v>1643</v>
      </c>
      <c r="C93" t="s">
        <v>1169</v>
      </c>
      <c r="D93">
        <f>Continentes!$A$5</f>
        <v>4</v>
      </c>
      <c r="E93" t="s">
        <v>1423</v>
      </c>
      <c r="F93">
        <v>1</v>
      </c>
      <c r="H93">
        <f>A93</f>
        <v>92</v>
      </c>
      <c r="I93" t="str">
        <f t="shared" si="1"/>
        <v>INSERT INTO `territorio`(`ter_nombre`, `ter_iso_alpha3`, `ter_nombre_alt`, `ter_soberano`, `ter_descripcion`, `ter_ter_id`, `ter_cont_id`) VALUES ('Honduras','HND','República de Honduras',1,'',92,4);</v>
      </c>
    </row>
    <row r="94" spans="1:9" x14ac:dyDescent="0.25">
      <c r="A94">
        <v>93</v>
      </c>
      <c r="B94" t="s">
        <v>1591</v>
      </c>
      <c r="C94" t="s">
        <v>1170</v>
      </c>
      <c r="D94">
        <f>Continentes!$A$10</f>
        <v>9</v>
      </c>
      <c r="E94" t="s">
        <v>1317</v>
      </c>
      <c r="F94">
        <v>0</v>
      </c>
      <c r="G94" t="s">
        <v>1335</v>
      </c>
      <c r="H94">
        <f>A45</f>
        <v>44</v>
      </c>
      <c r="I94" t="str">
        <f t="shared" si="1"/>
        <v>INSERT INTO `territorio`(`ter_nombre`, `ter_iso_alpha3`, `ter_nombre_alt`, `ter_soberano`, `ter_descripcion`, `ter_ter_id`, `ter_cont_id`) VALUES ('Hong Kong','HKG','Región Administrativa Especial de Hong Kong',0,'Región administrativa especial',44,9);</v>
      </c>
    </row>
    <row r="95" spans="1:9" x14ac:dyDescent="0.25">
      <c r="A95">
        <v>94</v>
      </c>
      <c r="B95" t="s">
        <v>1644</v>
      </c>
      <c r="C95" t="s">
        <v>1171</v>
      </c>
      <c r="D95">
        <f>Continentes!$A$11</f>
        <v>10</v>
      </c>
      <c r="F95">
        <v>1</v>
      </c>
      <c r="H95">
        <f>A95</f>
        <v>94</v>
      </c>
      <c r="I95" t="str">
        <f t="shared" si="1"/>
        <v>INSERT INTO `territorio`(`ter_nombre`, `ter_iso_alpha3`, `ter_nombre_alt`, `ter_soberano`, `ter_descripcion`, `ter_ter_id`, `ter_cont_id`) VALUES ('Hungría','HUN','',1,'',94,10);</v>
      </c>
    </row>
    <row r="96" spans="1:9" x14ac:dyDescent="0.25">
      <c r="A96">
        <v>95</v>
      </c>
      <c r="B96" t="s">
        <v>1645</v>
      </c>
      <c r="C96" t="s">
        <v>1172</v>
      </c>
      <c r="D96">
        <f>Continentes!$A$10</f>
        <v>9</v>
      </c>
      <c r="E96" t="s">
        <v>1424</v>
      </c>
      <c r="F96">
        <v>1</v>
      </c>
      <c r="H96">
        <f>A96</f>
        <v>95</v>
      </c>
      <c r="I96" t="str">
        <f t="shared" si="1"/>
        <v>INSERT INTO `territorio`(`ter_nombre`, `ter_iso_alpha3`, `ter_nombre_alt`, `ter_soberano`, `ter_descripcion`, `ter_ter_id`, `ter_cont_id`) VALUES ('India','IND','República de la India',1,'',95,9);</v>
      </c>
    </row>
    <row r="97" spans="1:9" x14ac:dyDescent="0.25">
      <c r="A97">
        <v>96</v>
      </c>
      <c r="B97" t="s">
        <v>1646</v>
      </c>
      <c r="C97" t="s">
        <v>1173</v>
      </c>
      <c r="D97">
        <f>Continentes!$A$10</f>
        <v>9</v>
      </c>
      <c r="E97" t="s">
        <v>1425</v>
      </c>
      <c r="F97">
        <v>1</v>
      </c>
      <c r="H97">
        <f>A97</f>
        <v>96</v>
      </c>
      <c r="I97" t="str">
        <f t="shared" si="1"/>
        <v>INSERT INTO `territorio`(`ter_nombre`, `ter_iso_alpha3`, `ter_nombre_alt`, `ter_soberano`, `ter_descripcion`, `ter_ter_id`, `ter_cont_id`) VALUES ('Indonesia','IDN','República de Indonesia',1,'',96,9);</v>
      </c>
    </row>
    <row r="98" spans="1:9" x14ac:dyDescent="0.25">
      <c r="A98">
        <v>97</v>
      </c>
      <c r="C98" t="s">
        <v>1174</v>
      </c>
      <c r="D98">
        <f>Continentes!$A$11</f>
        <v>10</v>
      </c>
      <c r="F98">
        <v>0</v>
      </c>
      <c r="G98" t="s">
        <v>1356</v>
      </c>
      <c r="H98">
        <f>A179</f>
        <v>178</v>
      </c>
      <c r="I98" t="str">
        <f t="shared" si="1"/>
        <v>INSERT INTO `territorio`(`ter_nombre`, `ter_iso_alpha3`, `ter_nombre_alt`, `ter_soberano`, `ter_descripcion`, `ter_ter_id`, `ter_cont_id`) VALUES ('Inglaterra','','',0,'País constituyente del Reino Unido',178,10);</v>
      </c>
    </row>
    <row r="99" spans="1:9" x14ac:dyDescent="0.25">
      <c r="A99">
        <v>98</v>
      </c>
      <c r="B99" t="s">
        <v>1649</v>
      </c>
      <c r="C99" t="s">
        <v>1175</v>
      </c>
      <c r="D99">
        <f>Continentes!$A$10</f>
        <v>9</v>
      </c>
      <c r="E99" t="s">
        <v>1648</v>
      </c>
      <c r="F99">
        <v>1</v>
      </c>
      <c r="H99">
        <f>A99</f>
        <v>98</v>
      </c>
      <c r="I99" t="str">
        <f t="shared" si="1"/>
        <v>INSERT INTO `territorio`(`ter_nombre`, `ter_iso_alpha3`, `ter_nombre_alt`, `ter_soberano`, `ter_descripcion`, `ter_ter_id`, `ter_cont_id`) VALUES ('Irak','IRQ','República de Irak;Iraq',1,'',98,9);</v>
      </c>
    </row>
    <row r="100" spans="1:9" x14ac:dyDescent="0.25">
      <c r="A100">
        <v>99</v>
      </c>
      <c r="B100" t="s">
        <v>1647</v>
      </c>
      <c r="C100" t="s">
        <v>1294</v>
      </c>
      <c r="D100">
        <f>Continentes!$A$10</f>
        <v>9</v>
      </c>
      <c r="F100">
        <v>1</v>
      </c>
      <c r="H100">
        <f>A100</f>
        <v>99</v>
      </c>
      <c r="I100" t="str">
        <f t="shared" si="1"/>
        <v>INSERT INTO `territorio`(`ter_nombre`, `ter_iso_alpha3`, `ter_nombre_alt`, `ter_soberano`, `ter_descripcion`, `ter_ter_id`, `ter_cont_id`) VALUES ('Irán','IRN','',1,'',99,9);</v>
      </c>
    </row>
    <row r="101" spans="1:9" x14ac:dyDescent="0.25">
      <c r="A101">
        <v>100</v>
      </c>
      <c r="B101" t="s">
        <v>1650</v>
      </c>
      <c r="C101" t="s">
        <v>1295</v>
      </c>
      <c r="D101">
        <f>Continentes!$A$11</f>
        <v>10</v>
      </c>
      <c r="E101" t="s">
        <v>1235</v>
      </c>
      <c r="F101">
        <v>1</v>
      </c>
      <c r="H101">
        <f>A101</f>
        <v>100</v>
      </c>
      <c r="I101" t="str">
        <f t="shared" si="1"/>
        <v>INSERT INTO `territorio`(`ter_nombre`, `ter_iso_alpha3`, `ter_nombre_alt`, `ter_soberano`, `ter_descripcion`, `ter_ter_id`, `ter_cont_id`) VALUES ('Irlanda','IRL','República de Irlanda',1,'',100,10);</v>
      </c>
    </row>
    <row r="102" spans="1:9" x14ac:dyDescent="0.25">
      <c r="A102">
        <v>101</v>
      </c>
      <c r="C102" t="s">
        <v>1176</v>
      </c>
      <c r="D102">
        <f>Continentes!$A$11</f>
        <v>10</v>
      </c>
      <c r="F102">
        <v>0</v>
      </c>
      <c r="G102" t="s">
        <v>1356</v>
      </c>
      <c r="H102">
        <f>A179</f>
        <v>178</v>
      </c>
      <c r="I102" t="str">
        <f t="shared" si="1"/>
        <v>INSERT INTO `territorio`(`ter_nombre`, `ter_iso_alpha3`, `ter_nombre_alt`, `ter_soberano`, `ter_descripcion`, `ter_ter_id`, `ter_cont_id`) VALUES ('Irlanda del Norte','','',0,'País constituyente del Reino Unido',178,10);</v>
      </c>
    </row>
    <row r="103" spans="1:9" x14ac:dyDescent="0.25">
      <c r="A103">
        <v>102</v>
      </c>
      <c r="B103" t="s">
        <v>1651</v>
      </c>
      <c r="C103" t="s">
        <v>1354</v>
      </c>
      <c r="D103">
        <f>Continentes!$A$11</f>
        <v>10</v>
      </c>
      <c r="F103">
        <v>0</v>
      </c>
      <c r="G103" t="s">
        <v>1355</v>
      </c>
      <c r="H103">
        <f>A179</f>
        <v>178</v>
      </c>
      <c r="I103" t="str">
        <f t="shared" si="1"/>
        <v>INSERT INTO `territorio`(`ter_nombre`, `ter_iso_alpha3`, `ter_nombre_alt`, `ter_soberano`, `ter_descripcion`, `ter_ter_id`, `ter_cont_id`) VALUES ('Isla de Man','IMN','',0,'Dependencia de la Corona Británica',178,10);</v>
      </c>
    </row>
    <row r="104" spans="1:9" x14ac:dyDescent="0.25">
      <c r="A104">
        <v>103</v>
      </c>
      <c r="B104" t="s">
        <v>1652</v>
      </c>
      <c r="C104" t="s">
        <v>1177</v>
      </c>
      <c r="D104">
        <f>Continentes!$A$11</f>
        <v>10</v>
      </c>
      <c r="E104" t="s">
        <v>1426</v>
      </c>
      <c r="F104">
        <v>1</v>
      </c>
      <c r="H104">
        <f>A104</f>
        <v>103</v>
      </c>
      <c r="I104" t="str">
        <f t="shared" si="1"/>
        <v>INSERT INTO `territorio`(`ter_nombre`, `ter_iso_alpha3`, `ter_nombre_alt`, `ter_soberano`, `ter_descripcion`, `ter_ter_id`, `ter_cont_id`) VALUES ('Islandia','ISL','República Islámica de Irán',1,'',103,10);</v>
      </c>
    </row>
    <row r="105" spans="1:9" x14ac:dyDescent="0.25">
      <c r="A105">
        <v>104</v>
      </c>
      <c r="B105" t="s">
        <v>1653</v>
      </c>
      <c r="C105" t="s">
        <v>1178</v>
      </c>
      <c r="D105">
        <f>Continentes!$A$9</f>
        <v>8</v>
      </c>
      <c r="F105">
        <v>0</v>
      </c>
      <c r="G105" t="s">
        <v>1332</v>
      </c>
      <c r="H105">
        <f>A179</f>
        <v>178</v>
      </c>
      <c r="I105" t="str">
        <f t="shared" si="1"/>
        <v>INSERT INTO `territorio`(`ter_nombre`, `ter_iso_alpha3`, `ter_nombre_alt`, `ter_soberano`, `ter_descripcion`, `ter_ter_id`, `ter_cont_id`) VALUES ('Islas Caimán','CYM','',0,'Territorio de ultramar',178,8);</v>
      </c>
    </row>
    <row r="106" spans="1:9" x14ac:dyDescent="0.25">
      <c r="A106">
        <v>105</v>
      </c>
      <c r="B106" t="s">
        <v>1654</v>
      </c>
      <c r="C106" t="s">
        <v>1179</v>
      </c>
      <c r="D106">
        <f>Continentes!$A$12</f>
        <v>11</v>
      </c>
      <c r="F106">
        <v>0</v>
      </c>
      <c r="G106" t="s">
        <v>1343</v>
      </c>
      <c r="H106">
        <f>A165</f>
        <v>164</v>
      </c>
      <c r="I106" t="str">
        <f t="shared" si="1"/>
        <v>INSERT INTO `territorio`(`ter_nombre`, `ter_iso_alpha3`, `ter_nombre_alt`, `ter_soberano`, `ter_descripcion`, `ter_ter_id`, `ter_cont_id`) VALUES ('Islas Cook','COK','',0,'Estado libre asociado',164,11);</v>
      </c>
    </row>
    <row r="107" spans="1:9" x14ac:dyDescent="0.25">
      <c r="A107">
        <v>106</v>
      </c>
      <c r="B107" t="s">
        <v>1655</v>
      </c>
      <c r="C107" t="s">
        <v>1180</v>
      </c>
      <c r="D107">
        <f>Continentes!$A$11</f>
        <v>10</v>
      </c>
      <c r="F107">
        <v>0</v>
      </c>
      <c r="G107" t="s">
        <v>1330</v>
      </c>
      <c r="H107">
        <f>A57</f>
        <v>56</v>
      </c>
      <c r="I107" t="str">
        <f t="shared" si="1"/>
        <v>INSERT INTO `territorio`(`ter_nombre`, `ter_iso_alpha3`, `ter_nombre_alt`, `ter_soberano`, `ter_descripcion`, `ter_ter_id`, `ter_cont_id`) VALUES ('Islas Feroe','FRO','',0,'País autónomo',56,10);</v>
      </c>
    </row>
    <row r="108" spans="1:9" x14ac:dyDescent="0.25">
      <c r="A108">
        <v>107</v>
      </c>
      <c r="B108" t="s">
        <v>1627</v>
      </c>
      <c r="C108" t="s">
        <v>1352</v>
      </c>
      <c r="D108">
        <f>Continentes!$A$7</f>
        <v>6</v>
      </c>
      <c r="F108">
        <v>0</v>
      </c>
      <c r="G108" t="s">
        <v>1332</v>
      </c>
      <c r="H108">
        <f>A179</f>
        <v>178</v>
      </c>
      <c r="I108" t="str">
        <f t="shared" si="1"/>
        <v>INSERT INTO `territorio`(`ter_nombre`, `ter_iso_alpha3`, `ter_nombre_alt`, `ter_soberano`, `ter_descripcion`, `ter_ter_id`, `ter_cont_id`) VALUES ('Islas Georgias del Sur y Sándwich del Sur','SGS','',0,'Territorio de ultramar',178,6);</v>
      </c>
    </row>
    <row r="109" spans="1:9" x14ac:dyDescent="0.25">
      <c r="A109">
        <v>108</v>
      </c>
      <c r="B109" t="s">
        <v>1656</v>
      </c>
      <c r="C109" t="s">
        <v>1353</v>
      </c>
      <c r="D109">
        <f>Continentes!$A$7</f>
        <v>6</v>
      </c>
      <c r="F109">
        <v>0</v>
      </c>
      <c r="G109" t="s">
        <v>1332</v>
      </c>
      <c r="H109">
        <f>A179</f>
        <v>178</v>
      </c>
      <c r="I109" t="str">
        <f t="shared" si="1"/>
        <v>INSERT INTO `territorio`(`ter_nombre`, `ter_iso_alpha3`, `ter_nombre_alt`, `ter_soberano`, `ter_descripcion`, `ter_ter_id`, `ter_cont_id`) VALUES ('Islas Malvinas','FLK','',0,'Territorio de ultramar',178,6);</v>
      </c>
    </row>
    <row r="110" spans="1:9" x14ac:dyDescent="0.25">
      <c r="A110">
        <v>109</v>
      </c>
      <c r="B110" t="s">
        <v>1657</v>
      </c>
      <c r="C110" t="s">
        <v>1336</v>
      </c>
      <c r="D110">
        <f>Continentes!$A$12</f>
        <v>11</v>
      </c>
      <c r="E110" t="s">
        <v>1337</v>
      </c>
      <c r="F110">
        <v>0</v>
      </c>
      <c r="G110" t="s">
        <v>1341</v>
      </c>
      <c r="H110">
        <f>A60</f>
        <v>59</v>
      </c>
      <c r="I110" t="str">
        <f t="shared" si="1"/>
        <v>INSERT INTO `territorio`(`ter_nombre`, `ter_iso_alpha3`, `ter_nombre_alt`, `ter_soberano`, `ter_descripcion`, `ter_ter_id`, `ter_cont_id`) VALUES ('Islas Marianas del Norte','MNP','Mancomunidad de las Islas Marianas del Norte',0,'Territorio no incorporado, organizado',59,11);</v>
      </c>
    </row>
    <row r="111" spans="1:9" x14ac:dyDescent="0.25">
      <c r="A111">
        <v>110</v>
      </c>
      <c r="B111" t="s">
        <v>1658</v>
      </c>
      <c r="C111" t="s">
        <v>1296</v>
      </c>
      <c r="D111">
        <f>Continentes!$A$12</f>
        <v>11</v>
      </c>
      <c r="E111" t="s">
        <v>1427</v>
      </c>
      <c r="F111">
        <v>1</v>
      </c>
      <c r="H111">
        <f>A111</f>
        <v>110</v>
      </c>
      <c r="I111" t="str">
        <f t="shared" si="1"/>
        <v>INSERT INTO `territorio`(`ter_nombre`, `ter_iso_alpha3`, `ter_nombre_alt`, `ter_soberano`, `ter_descripcion`, `ter_ter_id`, `ter_cont_id`) VALUES ('Islas Marshall','MHL','República de las Islas Marshall',1,'',110,11);</v>
      </c>
    </row>
    <row r="112" spans="1:9" x14ac:dyDescent="0.25">
      <c r="A112">
        <v>111</v>
      </c>
      <c r="B112" t="s">
        <v>1718</v>
      </c>
      <c r="C112" t="s">
        <v>1347</v>
      </c>
      <c r="D112">
        <f>Continentes!$A$12</f>
        <v>11</v>
      </c>
      <c r="E112" t="s">
        <v>1348</v>
      </c>
      <c r="F112">
        <v>0</v>
      </c>
      <c r="G112" t="s">
        <v>1332</v>
      </c>
      <c r="H112">
        <f>A179</f>
        <v>178</v>
      </c>
      <c r="I112" t="str">
        <f t="shared" si="1"/>
        <v>INSERT INTO `territorio`(`ter_nombre`, `ter_iso_alpha3`, `ter_nombre_alt`, `ter_soberano`, `ter_descripcion`, `ter_ter_id`, `ter_cont_id`) VALUES ('Islas Pitcairn','PCN','Territorio británico de ultramar Islas Pitcairn, Henderson, Ducie y Oeno',0,'Territorio de ultramar',178,11);</v>
      </c>
    </row>
    <row r="113" spans="1:9" x14ac:dyDescent="0.25">
      <c r="A113">
        <v>112</v>
      </c>
      <c r="B113" t="s">
        <v>1659</v>
      </c>
      <c r="C113" t="s">
        <v>1181</v>
      </c>
      <c r="D113">
        <f>Continentes!$A$12</f>
        <v>11</v>
      </c>
      <c r="F113">
        <v>1</v>
      </c>
      <c r="H113">
        <f>A113</f>
        <v>112</v>
      </c>
      <c r="I113" t="str">
        <f t="shared" si="1"/>
        <v>INSERT INTO `territorio`(`ter_nombre`, `ter_iso_alpha3`, `ter_nombre_alt`, `ter_soberano`, `ter_descripcion`, `ter_ter_id`, `ter_cont_id`) VALUES ('Islas Salomón','SLB','',1,'',112,11);</v>
      </c>
    </row>
    <row r="114" spans="1:9" x14ac:dyDescent="0.25">
      <c r="A114">
        <v>113</v>
      </c>
      <c r="B114" t="s">
        <v>1660</v>
      </c>
      <c r="C114" t="s">
        <v>1320</v>
      </c>
      <c r="D114">
        <f>Continentes!$A$9</f>
        <v>8</v>
      </c>
      <c r="F114">
        <v>0</v>
      </c>
      <c r="G114" t="s">
        <v>1332</v>
      </c>
      <c r="H114">
        <f>A179</f>
        <v>178</v>
      </c>
      <c r="I114" t="str">
        <f t="shared" si="1"/>
        <v>INSERT INTO `territorio`(`ter_nombre`, `ter_iso_alpha3`, `ter_nombre_alt`, `ter_soberano`, `ter_descripcion`, `ter_ter_id`, `ter_cont_id`) VALUES ('Islas Turcas y Caicos','TCA','',0,'Territorio de ultramar',178,8);</v>
      </c>
    </row>
    <row r="115" spans="1:9" x14ac:dyDescent="0.25">
      <c r="A115">
        <v>114</v>
      </c>
      <c r="B115" t="s">
        <v>1661</v>
      </c>
      <c r="C115" t="s">
        <v>1182</v>
      </c>
      <c r="D115">
        <f>Continentes!$A$9</f>
        <v>8</v>
      </c>
      <c r="F115">
        <v>0</v>
      </c>
      <c r="G115" t="s">
        <v>1332</v>
      </c>
      <c r="H115">
        <f>A179</f>
        <v>178</v>
      </c>
      <c r="I115" t="str">
        <f t="shared" si="1"/>
        <v>INSERT INTO `territorio`(`ter_nombre`, `ter_iso_alpha3`, `ter_nombre_alt`, `ter_soberano`, `ter_descripcion`, `ter_ter_id`, `ter_cont_id`) VALUES ('Islas Vírgenes Británicas','VGB','',0,'Territorio de ultramar',178,8);</v>
      </c>
    </row>
    <row r="116" spans="1:9" x14ac:dyDescent="0.25">
      <c r="A116">
        <v>115</v>
      </c>
      <c r="B116" t="s">
        <v>1662</v>
      </c>
      <c r="C116" t="s">
        <v>1340</v>
      </c>
      <c r="D116">
        <f>Continentes!$A$9</f>
        <v>8</v>
      </c>
      <c r="E116" t="s">
        <v>1339</v>
      </c>
      <c r="F116">
        <v>0</v>
      </c>
      <c r="G116" t="s">
        <v>1341</v>
      </c>
      <c r="H116">
        <f>A60</f>
        <v>59</v>
      </c>
      <c r="I116" t="str">
        <f t="shared" si="1"/>
        <v>INSERT INTO `territorio`(`ter_nombre`, `ter_iso_alpha3`, `ter_nombre_alt`, `ter_soberano`, `ter_descripcion`, `ter_ter_id`, `ter_cont_id`) VALUES ('Islas Vírgenes de los Estados Unidos','VIR','Islas Vírgenes Americanas',0,'Territorio no incorporado, organizado',59,8);</v>
      </c>
    </row>
    <row r="117" spans="1:9" x14ac:dyDescent="0.25">
      <c r="A117">
        <v>116</v>
      </c>
      <c r="B117" t="s">
        <v>1663</v>
      </c>
      <c r="C117" t="s">
        <v>1183</v>
      </c>
      <c r="D117">
        <f>Continentes!$A$10</f>
        <v>9</v>
      </c>
      <c r="E117" t="s">
        <v>1428</v>
      </c>
      <c r="F117">
        <v>1</v>
      </c>
      <c r="H117">
        <f>A117</f>
        <v>116</v>
      </c>
      <c r="I117" t="str">
        <f t="shared" si="1"/>
        <v>INSERT INTO `territorio`(`ter_nombre`, `ter_iso_alpha3`, `ter_nombre_alt`, `ter_soberano`, `ter_descripcion`, `ter_ter_id`, `ter_cont_id`) VALUES ('Israel','ISR','Estado de Israel',1,'',116,9);</v>
      </c>
    </row>
    <row r="118" spans="1:9" x14ac:dyDescent="0.25">
      <c r="A118">
        <v>117</v>
      </c>
      <c r="B118" t="s">
        <v>1664</v>
      </c>
      <c r="C118" t="s">
        <v>1184</v>
      </c>
      <c r="D118">
        <f>Continentes!$A$11</f>
        <v>10</v>
      </c>
      <c r="E118" t="s">
        <v>1429</v>
      </c>
      <c r="F118">
        <v>1</v>
      </c>
      <c r="H118">
        <f>A118</f>
        <v>117</v>
      </c>
      <c r="I118" t="str">
        <f t="shared" si="1"/>
        <v>INSERT INTO `territorio`(`ter_nombre`, `ter_iso_alpha3`, `ter_nombre_alt`, `ter_soberano`, `ter_descripcion`, `ter_ter_id`, `ter_cont_id`) VALUES ('Italia','ITA','República Italiana',1,'',117,10);</v>
      </c>
    </row>
    <row r="119" spans="1:9" x14ac:dyDescent="0.25">
      <c r="A119">
        <v>118</v>
      </c>
      <c r="B119" t="s">
        <v>1665</v>
      </c>
      <c r="C119" t="s">
        <v>1185</v>
      </c>
      <c r="D119">
        <v>8</v>
      </c>
      <c r="F119">
        <v>1</v>
      </c>
      <c r="H119">
        <f>A119</f>
        <v>118</v>
      </c>
      <c r="I119" t="str">
        <f t="shared" si="1"/>
        <v>INSERT INTO `territorio`(`ter_nombre`, `ter_iso_alpha3`, `ter_nombre_alt`, `ter_soberano`, `ter_descripcion`, `ter_ter_id`, `ter_cont_id`) VALUES ('Jamaica','JAM','',1,'',118,8);</v>
      </c>
    </row>
    <row r="120" spans="1:9" x14ac:dyDescent="0.25">
      <c r="A120">
        <v>119</v>
      </c>
      <c r="B120" t="s">
        <v>1666</v>
      </c>
      <c r="C120" t="s">
        <v>1186</v>
      </c>
      <c r="D120">
        <f>Continentes!$A$10</f>
        <v>9</v>
      </c>
      <c r="E120" t="s">
        <v>1430</v>
      </c>
      <c r="F120">
        <v>1</v>
      </c>
      <c r="H120">
        <f>A120</f>
        <v>119</v>
      </c>
      <c r="I120" t="str">
        <f t="shared" si="1"/>
        <v>INSERT INTO `territorio`(`ter_nombre`, `ter_iso_alpha3`, `ter_nombre_alt`, `ter_soberano`, `ter_descripcion`, `ter_ter_id`, `ter_cont_id`) VALUES ('Japón','JPN','Estado del Japón',1,'',119,9);</v>
      </c>
    </row>
    <row r="121" spans="1:9" x14ac:dyDescent="0.25">
      <c r="A121">
        <v>120</v>
      </c>
      <c r="B121" t="s">
        <v>1667</v>
      </c>
      <c r="C121" t="s">
        <v>1515</v>
      </c>
      <c r="D121">
        <f>Continentes!$A$11</f>
        <v>10</v>
      </c>
      <c r="E121" t="s">
        <v>1358</v>
      </c>
      <c r="F121">
        <v>0</v>
      </c>
      <c r="G121" t="s">
        <v>1355</v>
      </c>
      <c r="H121">
        <f>A179</f>
        <v>178</v>
      </c>
      <c r="I121" t="str">
        <f t="shared" si="1"/>
        <v>INSERT INTO `territorio`(`ter_nombre`, `ter_iso_alpha3`, `ter_nombre_alt`, `ter_soberano`, `ter_descripcion`, `ter_ter_id`, `ter_cont_id`) VALUES ('Jersey','JEY','Bailía de Jersey',0,'Dependencia de la Corona Británica',178,10);</v>
      </c>
    </row>
    <row r="122" spans="1:9" x14ac:dyDescent="0.25">
      <c r="A122">
        <v>121</v>
      </c>
      <c r="B122" t="s">
        <v>1668</v>
      </c>
      <c r="C122" t="s">
        <v>1187</v>
      </c>
      <c r="D122">
        <f>Continentes!$A$10</f>
        <v>9</v>
      </c>
      <c r="E122" t="s">
        <v>1431</v>
      </c>
      <c r="F122">
        <v>1</v>
      </c>
      <c r="H122">
        <f>A122</f>
        <v>121</v>
      </c>
      <c r="I122" t="str">
        <f t="shared" si="1"/>
        <v>INSERT INTO `territorio`(`ter_nombre`, `ter_iso_alpha3`, `ter_nombre_alt`, `ter_soberano`, `ter_descripcion`, `ter_ter_id`, `ter_cont_id`) VALUES ('Jordania','JOR','Reino Hachemita de Jordania',1,'',121,9);</v>
      </c>
    </row>
    <row r="123" spans="1:9" x14ac:dyDescent="0.25">
      <c r="A123">
        <v>122</v>
      </c>
      <c r="B123" t="s">
        <v>1669</v>
      </c>
      <c r="C123" t="s">
        <v>1297</v>
      </c>
      <c r="D123">
        <f>Continentes!$A$10</f>
        <v>9</v>
      </c>
      <c r="E123" t="s">
        <v>1432</v>
      </c>
      <c r="F123">
        <v>1</v>
      </c>
      <c r="G123" t="s">
        <v>1543</v>
      </c>
      <c r="H123">
        <f>A123</f>
        <v>122</v>
      </c>
      <c r="I123" t="str">
        <f t="shared" si="1"/>
        <v>INSERT INTO `territorio`(`ter_nombre`, `ter_iso_alpha3`, `ter_nombre_alt`, `ter_soberano`, `ter_descripcion`, `ter_ter_id`, `ter_cont_id`) VALUES ('Kazajistán','KAZ','República de Kazajstán',1,'País Euroasiático',122,9);</v>
      </c>
    </row>
    <row r="124" spans="1:9" x14ac:dyDescent="0.25">
      <c r="A124">
        <v>123</v>
      </c>
      <c r="B124" t="s">
        <v>1670</v>
      </c>
      <c r="C124" t="s">
        <v>1188</v>
      </c>
      <c r="D124">
        <f>Continentes!$A$3</f>
        <v>2</v>
      </c>
      <c r="E124" t="s">
        <v>1433</v>
      </c>
      <c r="F124">
        <v>1</v>
      </c>
      <c r="H124">
        <f>A124</f>
        <v>123</v>
      </c>
      <c r="I124" t="str">
        <f t="shared" si="1"/>
        <v>INSERT INTO `territorio`(`ter_nombre`, `ter_iso_alpha3`, `ter_nombre_alt`, `ter_soberano`, `ter_descripcion`, `ter_ter_id`, `ter_cont_id`) VALUES ('Kenia','KEN','República de Kenia',1,'',123,2);</v>
      </c>
    </row>
    <row r="125" spans="1:9" x14ac:dyDescent="0.25">
      <c r="A125">
        <v>124</v>
      </c>
      <c r="B125" t="s">
        <v>1671</v>
      </c>
      <c r="C125" t="s">
        <v>1298</v>
      </c>
      <c r="D125">
        <f>Continentes!$A$10</f>
        <v>9</v>
      </c>
      <c r="E125" t="s">
        <v>1434</v>
      </c>
      <c r="F125">
        <v>1</v>
      </c>
      <c r="H125">
        <f>A125</f>
        <v>124</v>
      </c>
      <c r="I125" t="str">
        <f t="shared" si="1"/>
        <v>INSERT INTO `territorio`(`ter_nombre`, `ter_iso_alpha3`, `ter_nombre_alt`, `ter_soberano`, `ter_descripcion`, `ter_ter_id`, `ter_cont_id`) VALUES ('Kirguistán','KGZ','República Kirguisa',1,'',124,9);</v>
      </c>
    </row>
    <row r="126" spans="1:9" x14ac:dyDescent="0.25">
      <c r="A126">
        <v>125</v>
      </c>
      <c r="B126" t="s">
        <v>1672</v>
      </c>
      <c r="C126" t="s">
        <v>1299</v>
      </c>
      <c r="D126">
        <f>Continentes!$A$12</f>
        <v>11</v>
      </c>
      <c r="E126" t="s">
        <v>1435</v>
      </c>
      <c r="F126">
        <v>1</v>
      </c>
      <c r="H126">
        <f>A126</f>
        <v>125</v>
      </c>
      <c r="I126" t="str">
        <f t="shared" si="1"/>
        <v>INSERT INTO `territorio`(`ter_nombre`, `ter_iso_alpha3`, `ter_nombre_alt`, `ter_soberano`, `ter_descripcion`, `ter_ter_id`, `ter_cont_id`) VALUES ('Kiribati','KIR','República de Kiribati',1,'',125,11);</v>
      </c>
    </row>
    <row r="127" spans="1:9" x14ac:dyDescent="0.25">
      <c r="A127">
        <v>126</v>
      </c>
      <c r="C127" t="s">
        <v>1189</v>
      </c>
      <c r="D127">
        <f>Continentes!$A$11</f>
        <v>10</v>
      </c>
      <c r="E127" t="s">
        <v>1519</v>
      </c>
      <c r="F127">
        <v>0</v>
      </c>
      <c r="G127" t="s">
        <v>1334</v>
      </c>
      <c r="H127">
        <f>A201</f>
        <v>200</v>
      </c>
      <c r="I127" t="str">
        <f t="shared" si="1"/>
        <v>INSERT INTO `territorio`(`ter_nombre`, `ter_iso_alpha3`, `ter_nombre_alt`, `ter_soberano`, `ter_descripcion`, `ter_ter_id`, `ter_cont_id`) VALUES ('Kosovo','','República de Kosovo',0,'Estado con reconocimiento limitado',200,10);</v>
      </c>
    </row>
    <row r="128" spans="1:9" x14ac:dyDescent="0.25">
      <c r="A128">
        <v>127</v>
      </c>
      <c r="B128" t="s">
        <v>1673</v>
      </c>
      <c r="C128" t="s">
        <v>1190</v>
      </c>
      <c r="D128">
        <f>Continentes!$A$10</f>
        <v>9</v>
      </c>
      <c r="E128" t="s">
        <v>1436</v>
      </c>
      <c r="F128">
        <v>1</v>
      </c>
      <c r="H128">
        <f>A128</f>
        <v>127</v>
      </c>
      <c r="I128" t="str">
        <f t="shared" si="1"/>
        <v>INSERT INTO `territorio`(`ter_nombre`, `ter_iso_alpha3`, `ter_nombre_alt`, `ter_soberano`, `ter_descripcion`, `ter_ter_id`, `ter_cont_id`) VALUES ('Kuwait','KWT','Estado de Kuwait',1,'',127,9);</v>
      </c>
    </row>
    <row r="129" spans="1:9" x14ac:dyDescent="0.25">
      <c r="A129">
        <v>128</v>
      </c>
      <c r="B129" t="s">
        <v>1731</v>
      </c>
      <c r="C129" t="s">
        <v>1191</v>
      </c>
      <c r="D129">
        <f>Continentes!$A$10</f>
        <v>9</v>
      </c>
      <c r="E129" t="s">
        <v>1437</v>
      </c>
      <c r="F129">
        <v>1</v>
      </c>
      <c r="H129">
        <f>A129</f>
        <v>128</v>
      </c>
      <c r="I129" t="str">
        <f t="shared" si="1"/>
        <v>INSERT INTO `territorio`(`ter_nombre`, `ter_iso_alpha3`, `ter_nombre_alt`, `ter_soberano`, `ter_descripcion`, `ter_ter_id`, `ter_cont_id`) VALUES ('Laos','LAO','República Democrática Popular Lao​',1,'',128,9);</v>
      </c>
    </row>
    <row r="130" spans="1:9" x14ac:dyDescent="0.25">
      <c r="A130">
        <v>129</v>
      </c>
      <c r="B130" t="s">
        <v>1674</v>
      </c>
      <c r="C130" t="s">
        <v>1192</v>
      </c>
      <c r="D130">
        <f>Continentes!$A$3</f>
        <v>2</v>
      </c>
      <c r="E130" t="s">
        <v>1438</v>
      </c>
      <c r="F130">
        <v>1</v>
      </c>
      <c r="H130">
        <f>A130</f>
        <v>129</v>
      </c>
      <c r="I130" t="str">
        <f t="shared" si="1"/>
        <v>INSERT INTO `territorio`(`ter_nombre`, `ter_iso_alpha3`, `ter_nombre_alt`, `ter_soberano`, `ter_descripcion`, `ter_ter_id`, `ter_cont_id`) VALUES ('Lesoto','LSO','Reino de Lesoto',1,'',129,2);</v>
      </c>
    </row>
    <row r="131" spans="1:9" x14ac:dyDescent="0.25">
      <c r="A131">
        <v>130</v>
      </c>
      <c r="B131" t="s">
        <v>1675</v>
      </c>
      <c r="C131" t="s">
        <v>1193</v>
      </c>
      <c r="D131">
        <f>Continentes!$A$11</f>
        <v>10</v>
      </c>
      <c r="E131" t="s">
        <v>1439</v>
      </c>
      <c r="F131">
        <v>1</v>
      </c>
      <c r="H131">
        <f>A131</f>
        <v>130</v>
      </c>
      <c r="I131" t="str">
        <f t="shared" ref="I131:I194" si="2">CONCATENATE("INSERT INTO `territorio`(`ter_nombre`, `ter_iso_alpha3`, `ter_nombre_alt`, `ter_soberano`, `ter_descripcion`, `ter_ter_id`, `ter_cont_id`) VALUES ('",C131,"','",B131,"','",E131,"',",F131,",'",G131,"',",H131,",",D131,");")</f>
        <v>INSERT INTO `territorio`(`ter_nombre`, `ter_iso_alpha3`, `ter_nombre_alt`, `ter_soberano`, `ter_descripcion`, `ter_ter_id`, `ter_cont_id`) VALUES ('Letonia','LVA','República de Letonia',1,'',130,10);</v>
      </c>
    </row>
    <row r="132" spans="1:9" x14ac:dyDescent="0.25">
      <c r="A132">
        <v>131</v>
      </c>
      <c r="B132" t="s">
        <v>1676</v>
      </c>
      <c r="C132" t="s">
        <v>432</v>
      </c>
      <c r="D132">
        <f>Continentes!$A$10</f>
        <v>9</v>
      </c>
      <c r="E132" t="s">
        <v>1440</v>
      </c>
      <c r="F132">
        <v>1</v>
      </c>
      <c r="H132">
        <f>A132</f>
        <v>131</v>
      </c>
      <c r="I132" t="str">
        <f t="shared" si="2"/>
        <v>INSERT INTO `territorio`(`ter_nombre`, `ter_iso_alpha3`, `ter_nombre_alt`, `ter_soberano`, `ter_descripcion`, `ter_ter_id`, `ter_cont_id`) VALUES ('Líbano','LBN','República Libanesa',1,'',131,9);</v>
      </c>
    </row>
    <row r="133" spans="1:9" x14ac:dyDescent="0.25">
      <c r="A133">
        <v>132</v>
      </c>
      <c r="B133" t="s">
        <v>1677</v>
      </c>
      <c r="C133" t="s">
        <v>1194</v>
      </c>
      <c r="D133">
        <f>Continentes!$A$3</f>
        <v>2</v>
      </c>
      <c r="E133" t="s">
        <v>1441</v>
      </c>
      <c r="F133">
        <v>1</v>
      </c>
      <c r="H133">
        <f>A133</f>
        <v>132</v>
      </c>
      <c r="I133" t="str">
        <f t="shared" si="2"/>
        <v>INSERT INTO `territorio`(`ter_nombre`, `ter_iso_alpha3`, `ter_nombre_alt`, `ter_soberano`, `ter_descripcion`, `ter_ter_id`, `ter_cont_id`) VALUES ('Liberia','LBR','República de Liberia',1,'',132,2);</v>
      </c>
    </row>
    <row r="134" spans="1:9" x14ac:dyDescent="0.25">
      <c r="A134">
        <v>133</v>
      </c>
      <c r="B134" t="s">
        <v>1678</v>
      </c>
      <c r="C134" t="s">
        <v>1195</v>
      </c>
      <c r="D134">
        <f>Continentes!$A$3</f>
        <v>2</v>
      </c>
      <c r="E134" t="s">
        <v>1442</v>
      </c>
      <c r="F134">
        <v>1</v>
      </c>
      <c r="H134">
        <f>A134</f>
        <v>133</v>
      </c>
      <c r="I134" t="str">
        <f t="shared" si="2"/>
        <v>INSERT INTO `territorio`(`ter_nombre`, `ter_iso_alpha3`, `ter_nombre_alt`, `ter_soberano`, `ter_descripcion`, `ter_ter_id`, `ter_cont_id`) VALUES ('Libia','LBY','Estado de Libia',1,'',133,2);</v>
      </c>
    </row>
    <row r="135" spans="1:9" x14ac:dyDescent="0.25">
      <c r="A135">
        <v>134</v>
      </c>
      <c r="B135" t="s">
        <v>1679</v>
      </c>
      <c r="C135" t="s">
        <v>1196</v>
      </c>
      <c r="D135">
        <f>Continentes!$A$11</f>
        <v>10</v>
      </c>
      <c r="E135" t="s">
        <v>1443</v>
      </c>
      <c r="F135">
        <v>1</v>
      </c>
      <c r="H135">
        <f>A135</f>
        <v>134</v>
      </c>
      <c r="I135" t="str">
        <f t="shared" si="2"/>
        <v>INSERT INTO `territorio`(`ter_nombre`, `ter_iso_alpha3`, `ter_nombre_alt`, `ter_soberano`, `ter_descripcion`, `ter_ter_id`, `ter_cont_id`) VALUES ('Liechtenstein','LIE','Principado de Liechtenstein',1,'',134,10);</v>
      </c>
    </row>
    <row r="136" spans="1:9" x14ac:dyDescent="0.25">
      <c r="A136">
        <v>135</v>
      </c>
      <c r="B136" t="s">
        <v>1680</v>
      </c>
      <c r="C136" t="s">
        <v>1197</v>
      </c>
      <c r="D136">
        <f>Continentes!$A$11</f>
        <v>10</v>
      </c>
      <c r="E136" t="s">
        <v>1444</v>
      </c>
      <c r="F136">
        <v>1</v>
      </c>
      <c r="H136">
        <f>A136</f>
        <v>135</v>
      </c>
      <c r="I136" t="str">
        <f t="shared" si="2"/>
        <v>INSERT INTO `territorio`(`ter_nombre`, `ter_iso_alpha3`, `ter_nombre_alt`, `ter_soberano`, `ter_descripcion`, `ter_ter_id`, `ter_cont_id`) VALUES ('Lituania','LTU','República de Lituania',1,'',135,10);</v>
      </c>
    </row>
    <row r="137" spans="1:9" x14ac:dyDescent="0.25">
      <c r="A137">
        <v>136</v>
      </c>
      <c r="B137" t="s">
        <v>1681</v>
      </c>
      <c r="C137" t="s">
        <v>1198</v>
      </c>
      <c r="D137">
        <f>Continentes!$A$11</f>
        <v>10</v>
      </c>
      <c r="E137" t="s">
        <v>1445</v>
      </c>
      <c r="F137">
        <v>1</v>
      </c>
      <c r="H137">
        <f>A137</f>
        <v>136</v>
      </c>
      <c r="I137" t="str">
        <f t="shared" si="2"/>
        <v>INSERT INTO `territorio`(`ter_nombre`, `ter_iso_alpha3`, `ter_nombre_alt`, `ter_soberano`, `ter_descripcion`, `ter_ter_id`, `ter_cont_id`) VALUES ('Luxemburgo','LUX','Gran Ducado de Luxemburgo',1,'',136,10);</v>
      </c>
    </row>
    <row r="138" spans="1:9" x14ac:dyDescent="0.25">
      <c r="A138">
        <v>137</v>
      </c>
      <c r="B138" t="s">
        <v>1592</v>
      </c>
      <c r="C138" t="s">
        <v>1199</v>
      </c>
      <c r="D138">
        <f>Continentes!$A$10</f>
        <v>9</v>
      </c>
      <c r="E138" t="s">
        <v>1316</v>
      </c>
      <c r="F138">
        <v>0</v>
      </c>
      <c r="G138" t="s">
        <v>1335</v>
      </c>
      <c r="H138">
        <f>A45</f>
        <v>44</v>
      </c>
      <c r="I138" t="str">
        <f t="shared" si="2"/>
        <v>INSERT INTO `territorio`(`ter_nombre`, `ter_iso_alpha3`, `ter_nombre_alt`, `ter_soberano`, `ter_descripcion`, `ter_ter_id`, `ter_cont_id`) VALUES ('Macao','MAC','Región Administrativa Especial de Macao',0,'Región administrativa especial',44,9);</v>
      </c>
    </row>
    <row r="139" spans="1:9" x14ac:dyDescent="0.25">
      <c r="A139">
        <v>138</v>
      </c>
      <c r="B139" t="s">
        <v>1682</v>
      </c>
      <c r="C139" t="s">
        <v>1200</v>
      </c>
      <c r="D139">
        <f>Continentes!$A$11</f>
        <v>10</v>
      </c>
      <c r="E139" t="s">
        <v>1446</v>
      </c>
      <c r="F139">
        <v>1</v>
      </c>
      <c r="H139">
        <f>A139</f>
        <v>138</v>
      </c>
      <c r="I139" t="str">
        <f t="shared" si="2"/>
        <v>INSERT INTO `territorio`(`ter_nombre`, `ter_iso_alpha3`, `ter_nombre_alt`, `ter_soberano`, `ter_descripcion`, `ter_ter_id`, `ter_cont_id`) VALUES ('Macedonia del Norte','MKD','República de Macedonia del Norte',1,'',138,10);</v>
      </c>
    </row>
    <row r="140" spans="1:9" x14ac:dyDescent="0.25">
      <c r="A140">
        <v>139</v>
      </c>
      <c r="B140" t="s">
        <v>1683</v>
      </c>
      <c r="C140" t="s">
        <v>1201</v>
      </c>
      <c r="D140">
        <f>Continentes!$A$3</f>
        <v>2</v>
      </c>
      <c r="E140" t="s">
        <v>1447</v>
      </c>
      <c r="F140">
        <v>1</v>
      </c>
      <c r="H140">
        <f>A140</f>
        <v>139</v>
      </c>
      <c r="I140" t="str">
        <f t="shared" si="2"/>
        <v>INSERT INTO `territorio`(`ter_nombre`, `ter_iso_alpha3`, `ter_nombre_alt`, `ter_soberano`, `ter_descripcion`, `ter_ter_id`, `ter_cont_id`) VALUES ('Madagascar','MDG','República de Madagascar',1,'',139,2);</v>
      </c>
    </row>
    <row r="141" spans="1:9" x14ac:dyDescent="0.25">
      <c r="A141">
        <v>140</v>
      </c>
      <c r="B141" t="s">
        <v>1684</v>
      </c>
      <c r="C141" t="s">
        <v>1202</v>
      </c>
      <c r="D141">
        <f>Continentes!$A$10</f>
        <v>9</v>
      </c>
      <c r="E141" t="s">
        <v>1448</v>
      </c>
      <c r="F141">
        <v>1</v>
      </c>
      <c r="H141">
        <f>A141</f>
        <v>140</v>
      </c>
      <c r="I141" t="str">
        <f t="shared" si="2"/>
        <v>INSERT INTO `territorio`(`ter_nombre`, `ter_iso_alpha3`, `ter_nombre_alt`, `ter_soberano`, `ter_descripcion`, `ter_ter_id`, `ter_cont_id`) VALUES ('Malasia','MYS','Federación de Malasia',1,'',140,9);</v>
      </c>
    </row>
    <row r="142" spans="1:9" x14ac:dyDescent="0.25">
      <c r="A142">
        <v>141</v>
      </c>
      <c r="B142" t="s">
        <v>1686</v>
      </c>
      <c r="C142" t="s">
        <v>1203</v>
      </c>
      <c r="D142">
        <f>Continentes!$A$3</f>
        <v>2</v>
      </c>
      <c r="E142" t="s">
        <v>1685</v>
      </c>
      <c r="F142">
        <v>1</v>
      </c>
      <c r="H142">
        <f>A142</f>
        <v>141</v>
      </c>
      <c r="I142" t="str">
        <f t="shared" si="2"/>
        <v>INSERT INTO `territorio`(`ter_nombre`, `ter_iso_alpha3`, `ter_nombre_alt`, `ter_soberano`, `ter_descripcion`, `ter_ter_id`, `ter_cont_id`) VALUES ('Malaui','MWI','República de Malaui;Malawi',1,'',141,2);</v>
      </c>
    </row>
    <row r="143" spans="1:9" x14ac:dyDescent="0.25">
      <c r="A143">
        <v>142</v>
      </c>
      <c r="B143" t="s">
        <v>1687</v>
      </c>
      <c r="C143" t="s">
        <v>1204</v>
      </c>
      <c r="D143">
        <f>Continentes!$A$10</f>
        <v>9</v>
      </c>
      <c r="E143" t="s">
        <v>1449</v>
      </c>
      <c r="F143">
        <v>1</v>
      </c>
      <c r="H143">
        <f>A143</f>
        <v>142</v>
      </c>
      <c r="I143" t="str">
        <f t="shared" si="2"/>
        <v>INSERT INTO `territorio`(`ter_nombre`, `ter_iso_alpha3`, `ter_nombre_alt`, `ter_soberano`, `ter_descripcion`, `ter_ter_id`, `ter_cont_id`) VALUES ('Maldivas','MDV','República de Maldivas',1,'',142,9);</v>
      </c>
    </row>
    <row r="144" spans="1:9" x14ac:dyDescent="0.25">
      <c r="A144">
        <v>143</v>
      </c>
      <c r="B144" t="s">
        <v>1688</v>
      </c>
      <c r="C144" t="s">
        <v>1300</v>
      </c>
      <c r="D144">
        <f>Continentes!$A$3</f>
        <v>2</v>
      </c>
      <c r="E144" t="s">
        <v>1450</v>
      </c>
      <c r="F144">
        <v>1</v>
      </c>
      <c r="H144">
        <f>A144</f>
        <v>143</v>
      </c>
      <c r="I144" t="str">
        <f t="shared" si="2"/>
        <v>INSERT INTO `territorio`(`ter_nombre`, `ter_iso_alpha3`, `ter_nombre_alt`, `ter_soberano`, `ter_descripcion`, `ter_ter_id`, `ter_cont_id`) VALUES ('Malí','MLI','República de Malí',1,'',143,2);</v>
      </c>
    </row>
    <row r="145" spans="1:9" x14ac:dyDescent="0.25">
      <c r="A145">
        <v>144</v>
      </c>
      <c r="B145" t="s">
        <v>1689</v>
      </c>
      <c r="C145" t="s">
        <v>1205</v>
      </c>
      <c r="D145">
        <f>Continentes!$A$11</f>
        <v>10</v>
      </c>
      <c r="E145" t="s">
        <v>1451</v>
      </c>
      <c r="F145">
        <v>1</v>
      </c>
      <c r="H145">
        <f>A145</f>
        <v>144</v>
      </c>
      <c r="I145" t="str">
        <f t="shared" si="2"/>
        <v>INSERT INTO `territorio`(`ter_nombre`, `ter_iso_alpha3`, `ter_nombre_alt`, `ter_soberano`, `ter_descripcion`, `ter_ter_id`, `ter_cont_id`) VALUES ('Malta','MLT','República de Malta',1,'',144,10);</v>
      </c>
    </row>
    <row r="146" spans="1:9" x14ac:dyDescent="0.25">
      <c r="A146">
        <v>145</v>
      </c>
      <c r="B146" t="s">
        <v>1690</v>
      </c>
      <c r="C146" t="s">
        <v>1206</v>
      </c>
      <c r="D146">
        <f>Continentes!$A$3</f>
        <v>2</v>
      </c>
      <c r="E146" t="s">
        <v>1452</v>
      </c>
      <c r="F146">
        <v>1</v>
      </c>
      <c r="H146">
        <f>A146</f>
        <v>145</v>
      </c>
      <c r="I146" t="str">
        <f t="shared" si="2"/>
        <v>INSERT INTO `territorio`(`ter_nombre`, `ter_iso_alpha3`, `ter_nombre_alt`, `ter_soberano`, `ter_descripcion`, `ter_ter_id`, `ter_cont_id`) VALUES ('Marruecos','MAR','Reino de Marruecos',1,'',145,2);</v>
      </c>
    </row>
    <row r="147" spans="1:9" x14ac:dyDescent="0.25">
      <c r="A147">
        <v>146</v>
      </c>
      <c r="B147" t="s">
        <v>1691</v>
      </c>
      <c r="C147" t="s">
        <v>1207</v>
      </c>
      <c r="D147">
        <f>Continentes!$A$3</f>
        <v>2</v>
      </c>
      <c r="E147" t="s">
        <v>1453</v>
      </c>
      <c r="F147">
        <v>1</v>
      </c>
      <c r="H147">
        <f>A147</f>
        <v>146</v>
      </c>
      <c r="I147" t="str">
        <f t="shared" si="2"/>
        <v>INSERT INTO `territorio`(`ter_nombre`, `ter_iso_alpha3`, `ter_nombre_alt`, `ter_soberano`, `ter_descripcion`, `ter_ter_id`, `ter_cont_id`) VALUES ('Mauricio','MUS','República de Mauricio',1,'',146,2);</v>
      </c>
    </row>
    <row r="148" spans="1:9" x14ac:dyDescent="0.25">
      <c r="A148">
        <v>147</v>
      </c>
      <c r="B148" t="s">
        <v>1692</v>
      </c>
      <c r="C148" t="s">
        <v>1208</v>
      </c>
      <c r="D148">
        <f>Continentes!$A$3</f>
        <v>2</v>
      </c>
      <c r="E148" t="s">
        <v>1454</v>
      </c>
      <c r="F148">
        <v>1</v>
      </c>
      <c r="H148">
        <f>A148</f>
        <v>147</v>
      </c>
      <c r="I148" t="str">
        <f t="shared" si="2"/>
        <v>INSERT INTO `territorio`(`ter_nombre`, `ter_iso_alpha3`, `ter_nombre_alt`, `ter_soberano`, `ter_descripcion`, `ter_ter_id`, `ter_cont_id`) VALUES ('Mauritania','MRT','República Islámica de Mauritania',1,'',147,2);</v>
      </c>
    </row>
    <row r="149" spans="1:9" x14ac:dyDescent="0.25">
      <c r="A149">
        <v>148</v>
      </c>
      <c r="B149" t="s">
        <v>1693</v>
      </c>
      <c r="C149" t="s">
        <v>1209</v>
      </c>
      <c r="D149">
        <f>Continentes!$A$6</f>
        <v>5</v>
      </c>
      <c r="E149" t="s">
        <v>1455</v>
      </c>
      <c r="F149">
        <v>1</v>
      </c>
      <c r="H149">
        <f>A149</f>
        <v>148</v>
      </c>
      <c r="I149" t="str">
        <f t="shared" si="2"/>
        <v>INSERT INTO `territorio`(`ter_nombre`, `ter_iso_alpha3`, `ter_nombre_alt`, `ter_soberano`, `ter_descripcion`, `ter_ter_id`, `ter_cont_id`) VALUES ('México','MEX','Estados Unidos Mexicanos',1,'',148,5);</v>
      </c>
    </row>
    <row r="150" spans="1:9" x14ac:dyDescent="0.25">
      <c r="A150">
        <v>149</v>
      </c>
      <c r="B150" t="s">
        <v>1694</v>
      </c>
      <c r="C150" t="s">
        <v>1301</v>
      </c>
      <c r="D150">
        <f>Continentes!$A$12</f>
        <v>11</v>
      </c>
      <c r="F150">
        <v>1</v>
      </c>
      <c r="H150">
        <f>A150</f>
        <v>149</v>
      </c>
      <c r="I150" t="str">
        <f t="shared" si="2"/>
        <v>INSERT INTO `territorio`(`ter_nombre`, `ter_iso_alpha3`, `ter_nombre_alt`, `ter_soberano`, `ter_descripcion`, `ter_ter_id`, `ter_cont_id`) VALUES ('Micronesia','FSM','',1,'',149,11);</v>
      </c>
    </row>
    <row r="151" spans="1:9" x14ac:dyDescent="0.25">
      <c r="A151">
        <v>150</v>
      </c>
      <c r="B151" t="s">
        <v>1730</v>
      </c>
      <c r="C151" t="s">
        <v>1210</v>
      </c>
      <c r="D151">
        <f>Continentes!$A$11</f>
        <v>10</v>
      </c>
      <c r="E151" t="s">
        <v>1456</v>
      </c>
      <c r="F151">
        <v>1</v>
      </c>
      <c r="H151">
        <f>A151</f>
        <v>150</v>
      </c>
      <c r="I151" t="str">
        <f t="shared" si="2"/>
        <v>INSERT INTO `territorio`(`ter_nombre`, `ter_iso_alpha3`, `ter_nombre_alt`, `ter_soberano`, `ter_descripcion`, `ter_ter_id`, `ter_cont_id`) VALUES ('Moldavia','MDA','República de Moldavia',1,'',150,10);</v>
      </c>
    </row>
    <row r="152" spans="1:9" x14ac:dyDescent="0.25">
      <c r="A152">
        <v>151</v>
      </c>
      <c r="B152" t="s">
        <v>1695</v>
      </c>
      <c r="C152" t="s">
        <v>1302</v>
      </c>
      <c r="D152">
        <f>Continentes!$A$11</f>
        <v>10</v>
      </c>
      <c r="E152" t="s">
        <v>1457</v>
      </c>
      <c r="F152">
        <v>1</v>
      </c>
      <c r="H152">
        <f>A152</f>
        <v>151</v>
      </c>
      <c r="I152" t="str">
        <f t="shared" si="2"/>
        <v>INSERT INTO `territorio`(`ter_nombre`, `ter_iso_alpha3`, `ter_nombre_alt`, `ter_soberano`, `ter_descripcion`, `ter_ter_id`, `ter_cont_id`) VALUES ('Mónaco','MCO','Principado de Mónaco',1,'',151,10);</v>
      </c>
    </row>
    <row r="153" spans="1:9" x14ac:dyDescent="0.25">
      <c r="A153">
        <v>152</v>
      </c>
      <c r="B153" t="s">
        <v>1696</v>
      </c>
      <c r="C153" t="s">
        <v>1211</v>
      </c>
      <c r="D153">
        <f>Continentes!$A$10</f>
        <v>9</v>
      </c>
      <c r="F153">
        <v>1</v>
      </c>
      <c r="H153">
        <f>A153</f>
        <v>152</v>
      </c>
      <c r="I153" t="str">
        <f t="shared" si="2"/>
        <v>INSERT INTO `territorio`(`ter_nombre`, `ter_iso_alpha3`, `ter_nombre_alt`, `ter_soberano`, `ter_descripcion`, `ter_ter_id`, `ter_cont_id`) VALUES ('Mongolia','MNG','',1,'',152,9);</v>
      </c>
    </row>
    <row r="154" spans="1:9" x14ac:dyDescent="0.25">
      <c r="A154">
        <v>153</v>
      </c>
      <c r="B154" t="s">
        <v>1697</v>
      </c>
      <c r="C154" t="s">
        <v>733</v>
      </c>
      <c r="D154">
        <f>Continentes!$A$11</f>
        <v>10</v>
      </c>
      <c r="F154">
        <v>1</v>
      </c>
      <c r="H154">
        <f>A154</f>
        <v>153</v>
      </c>
      <c r="I154" t="str">
        <f t="shared" si="2"/>
        <v>INSERT INTO `territorio`(`ter_nombre`, `ter_iso_alpha3`, `ter_nombre_alt`, `ter_soberano`, `ter_descripcion`, `ter_ter_id`, `ter_cont_id`) VALUES ('Montenegro','MNE','',1,'',153,10);</v>
      </c>
    </row>
    <row r="155" spans="1:9" x14ac:dyDescent="0.25">
      <c r="A155">
        <v>154</v>
      </c>
      <c r="B155" t="s">
        <v>1698</v>
      </c>
      <c r="C155" t="s">
        <v>1212</v>
      </c>
      <c r="D155">
        <f>Continentes!$A$9</f>
        <v>8</v>
      </c>
      <c r="F155">
        <v>0</v>
      </c>
      <c r="G155" t="s">
        <v>1332</v>
      </c>
      <c r="H155">
        <f>A179</f>
        <v>178</v>
      </c>
      <c r="I155" t="str">
        <f t="shared" si="2"/>
        <v>INSERT INTO `territorio`(`ter_nombre`, `ter_iso_alpha3`, `ter_nombre_alt`, `ter_soberano`, `ter_descripcion`, `ter_ter_id`, `ter_cont_id`) VALUES ('Montserrat','MSR','',0,'Territorio de ultramar',178,8);</v>
      </c>
    </row>
    <row r="156" spans="1:9" x14ac:dyDescent="0.25">
      <c r="A156">
        <v>155</v>
      </c>
      <c r="B156" t="s">
        <v>1699</v>
      </c>
      <c r="C156" t="s">
        <v>1213</v>
      </c>
      <c r="D156">
        <f>Continentes!$A$3</f>
        <v>2</v>
      </c>
      <c r="E156" t="s">
        <v>1458</v>
      </c>
      <c r="F156">
        <v>1</v>
      </c>
      <c r="H156">
        <f>A156</f>
        <v>155</v>
      </c>
      <c r="I156" t="str">
        <f t="shared" si="2"/>
        <v>INSERT INTO `territorio`(`ter_nombre`, `ter_iso_alpha3`, `ter_nombre_alt`, `ter_soberano`, `ter_descripcion`, `ter_ter_id`, `ter_cont_id`) VALUES ('Mozambique','MOZ','República de Mozambique',1,'',155,2);</v>
      </c>
    </row>
    <row r="157" spans="1:9" x14ac:dyDescent="0.25">
      <c r="A157">
        <v>156</v>
      </c>
      <c r="B157" t="s">
        <v>1701</v>
      </c>
      <c r="C157" t="s">
        <v>1214</v>
      </c>
      <c r="D157">
        <f>Continentes!$A$3</f>
        <v>2</v>
      </c>
      <c r="E157" t="s">
        <v>1459</v>
      </c>
      <c r="F157">
        <v>1</v>
      </c>
      <c r="H157">
        <f>A157</f>
        <v>156</v>
      </c>
      <c r="I157" t="str">
        <f t="shared" si="2"/>
        <v>INSERT INTO `territorio`(`ter_nombre`, `ter_iso_alpha3`, `ter_nombre_alt`, `ter_soberano`, `ter_descripcion`, `ter_ter_id`, `ter_cont_id`) VALUES ('Namibia','NAM','República de Namibia',1,'',156,2);</v>
      </c>
    </row>
    <row r="158" spans="1:9" x14ac:dyDescent="0.25">
      <c r="A158">
        <v>157</v>
      </c>
      <c r="B158" t="s">
        <v>1702</v>
      </c>
      <c r="C158" t="s">
        <v>1303</v>
      </c>
      <c r="D158">
        <f>Continentes!$A$12</f>
        <v>11</v>
      </c>
      <c r="E158" t="s">
        <v>1314</v>
      </c>
      <c r="F158">
        <v>1</v>
      </c>
      <c r="H158">
        <f>A158</f>
        <v>157</v>
      </c>
      <c r="I158" t="str">
        <f t="shared" si="2"/>
        <v>INSERT INTO `territorio`(`ter_nombre`, `ter_iso_alpha3`, `ter_nombre_alt`, `ter_soberano`, `ter_descripcion`, `ter_ter_id`, `ter_cont_id`) VALUES ('Nauru','NRU','República de Nauru',1,'',157,11);</v>
      </c>
    </row>
    <row r="159" spans="1:9" x14ac:dyDescent="0.25">
      <c r="A159">
        <v>158</v>
      </c>
      <c r="B159" t="s">
        <v>1703</v>
      </c>
      <c r="C159" t="s">
        <v>1215</v>
      </c>
      <c r="D159">
        <f>Continentes!$A$10</f>
        <v>9</v>
      </c>
      <c r="E159" t="s">
        <v>1460</v>
      </c>
      <c r="F159">
        <v>1</v>
      </c>
      <c r="H159">
        <f>A159</f>
        <v>158</v>
      </c>
      <c r="I159" t="str">
        <f t="shared" si="2"/>
        <v>INSERT INTO `territorio`(`ter_nombre`, `ter_iso_alpha3`, `ter_nombre_alt`, `ter_soberano`, `ter_descripcion`, `ter_ter_id`, `ter_cont_id`) VALUES ('Nepal','NPL','República Federal Democrática de Nepal​',1,'',158,9);</v>
      </c>
    </row>
    <row r="160" spans="1:9" x14ac:dyDescent="0.25">
      <c r="A160">
        <v>159</v>
      </c>
      <c r="B160" t="s">
        <v>1704</v>
      </c>
      <c r="C160" t="s">
        <v>1216</v>
      </c>
      <c r="D160">
        <f>Continentes!$A$5</f>
        <v>4</v>
      </c>
      <c r="E160" t="s">
        <v>1461</v>
      </c>
      <c r="F160">
        <v>1</v>
      </c>
      <c r="H160">
        <f>A160</f>
        <v>159</v>
      </c>
      <c r="I160" t="str">
        <f t="shared" si="2"/>
        <v>INSERT INTO `territorio`(`ter_nombre`, `ter_iso_alpha3`, `ter_nombre_alt`, `ter_soberano`, `ter_descripcion`, `ter_ter_id`, `ter_cont_id`) VALUES ('Nicaragua','NIC','República de Nicaragua',1,'',159,4);</v>
      </c>
    </row>
    <row r="161" spans="1:9" x14ac:dyDescent="0.25">
      <c r="A161">
        <v>160</v>
      </c>
      <c r="B161" t="s">
        <v>1705</v>
      </c>
      <c r="C161" t="s">
        <v>1217</v>
      </c>
      <c r="D161">
        <f>Continentes!$A$3</f>
        <v>2</v>
      </c>
      <c r="E161" t="s">
        <v>1462</v>
      </c>
      <c r="F161">
        <v>1</v>
      </c>
      <c r="H161">
        <f>A161</f>
        <v>160</v>
      </c>
      <c r="I161" t="str">
        <f t="shared" si="2"/>
        <v>INSERT INTO `territorio`(`ter_nombre`, `ter_iso_alpha3`, `ter_nombre_alt`, `ter_soberano`, `ter_descripcion`, `ter_ter_id`, `ter_cont_id`) VALUES ('Níger','NER','República del Níger',1,'',160,2);</v>
      </c>
    </row>
    <row r="162" spans="1:9" x14ac:dyDescent="0.25">
      <c r="A162">
        <v>161</v>
      </c>
      <c r="B162" t="s">
        <v>1706</v>
      </c>
      <c r="C162" t="s">
        <v>1218</v>
      </c>
      <c r="D162">
        <f>Continentes!$A$3</f>
        <v>2</v>
      </c>
      <c r="E162" t="s">
        <v>1463</v>
      </c>
      <c r="F162">
        <v>1</v>
      </c>
      <c r="H162">
        <f>A162</f>
        <v>161</v>
      </c>
      <c r="I162" t="str">
        <f t="shared" si="2"/>
        <v>INSERT INTO `territorio`(`ter_nombre`, `ter_iso_alpha3`, `ter_nombre_alt`, `ter_soberano`, `ter_descripcion`, `ter_ter_id`, `ter_cont_id`) VALUES ('Nigeria','NGA','República Federal de Nigeria',1,'',161,2);</v>
      </c>
    </row>
    <row r="163" spans="1:9" x14ac:dyDescent="0.25">
      <c r="A163">
        <v>162</v>
      </c>
      <c r="B163" t="s">
        <v>1707</v>
      </c>
      <c r="C163" t="s">
        <v>1219</v>
      </c>
      <c r="D163">
        <f>Continentes!$A$11</f>
        <v>10</v>
      </c>
      <c r="E163" t="s">
        <v>1464</v>
      </c>
      <c r="F163">
        <v>1</v>
      </c>
      <c r="H163">
        <f>A163</f>
        <v>162</v>
      </c>
      <c r="I163" t="str">
        <f t="shared" si="2"/>
        <v>INSERT INTO `territorio`(`ter_nombre`, `ter_iso_alpha3`, `ter_nombre_alt`, `ter_soberano`, `ter_descripcion`, `ter_ter_id`, `ter_cont_id`) VALUES ('Noruega','NOR','Reino de Noruega',1,'',162,10);</v>
      </c>
    </row>
    <row r="164" spans="1:9" x14ac:dyDescent="0.25">
      <c r="A164">
        <v>163</v>
      </c>
      <c r="B164" t="s">
        <v>1708</v>
      </c>
      <c r="C164" t="s">
        <v>1220</v>
      </c>
      <c r="D164">
        <f>Continentes!$A$12</f>
        <v>11</v>
      </c>
      <c r="F164">
        <v>0</v>
      </c>
      <c r="G164" t="s">
        <v>1332</v>
      </c>
      <c r="H164">
        <f>A75</f>
        <v>74</v>
      </c>
      <c r="I164" t="str">
        <f t="shared" si="2"/>
        <v>INSERT INTO `territorio`(`ter_nombre`, `ter_iso_alpha3`, `ter_nombre_alt`, `ter_soberano`, `ter_descripcion`, `ter_ter_id`, `ter_cont_id`) VALUES ('Nueva Caledonia','NCL','',0,'Territorio de ultramar',74,11);</v>
      </c>
    </row>
    <row r="165" spans="1:9" x14ac:dyDescent="0.25">
      <c r="A165">
        <v>164</v>
      </c>
      <c r="B165" t="s">
        <v>1709</v>
      </c>
      <c r="C165" t="s">
        <v>1221</v>
      </c>
      <c r="D165">
        <f>Continentes!$A$12</f>
        <v>11</v>
      </c>
      <c r="F165">
        <v>1</v>
      </c>
      <c r="H165">
        <f>A165</f>
        <v>164</v>
      </c>
      <c r="I165" t="str">
        <f t="shared" si="2"/>
        <v>INSERT INTO `territorio`(`ter_nombre`, `ter_iso_alpha3`, `ter_nombre_alt`, `ter_soberano`, `ter_descripcion`, `ter_ter_id`, `ter_cont_id`) VALUES ('Nueva Zelanda','NZL','',1,'',164,11);</v>
      </c>
    </row>
    <row r="166" spans="1:9" x14ac:dyDescent="0.25">
      <c r="A166">
        <v>165</v>
      </c>
      <c r="B166" t="s">
        <v>1710</v>
      </c>
      <c r="C166" t="s">
        <v>1222</v>
      </c>
      <c r="D166">
        <f>Continentes!$A$10</f>
        <v>9</v>
      </c>
      <c r="E166" t="s">
        <v>1465</v>
      </c>
      <c r="F166">
        <v>1</v>
      </c>
      <c r="H166">
        <f>A166</f>
        <v>165</v>
      </c>
      <c r="I166" t="str">
        <f t="shared" si="2"/>
        <v>INSERT INTO `territorio`(`ter_nombre`, `ter_iso_alpha3`, `ter_nombre_alt`, `ter_soberano`, `ter_descripcion`, `ter_ter_id`, `ter_cont_id`) VALUES ('Omán','OMN','Sultanato de Omán​​​',1,'',165,9);</v>
      </c>
    </row>
    <row r="167" spans="1:9" x14ac:dyDescent="0.25">
      <c r="A167">
        <v>166</v>
      </c>
      <c r="B167" t="s">
        <v>1711</v>
      </c>
      <c r="C167" t="s">
        <v>1223</v>
      </c>
      <c r="D167">
        <f>Continentes!$A$11</f>
        <v>10</v>
      </c>
      <c r="E167" t="s">
        <v>1542</v>
      </c>
      <c r="F167">
        <v>1</v>
      </c>
      <c r="H167">
        <f>A167</f>
        <v>166</v>
      </c>
      <c r="I167" t="str">
        <f t="shared" si="2"/>
        <v>INSERT INTO `territorio`(`ter_nombre`, `ter_iso_alpha3`, `ter_nombre_alt`, `ter_soberano`, `ter_descripcion`, `ter_ter_id`, `ter_cont_id`) VALUES ('Países Bajos','NLD','Reino de los Países Bajos;Holanda',1,'',166,10);</v>
      </c>
    </row>
    <row r="168" spans="1:9" x14ac:dyDescent="0.25">
      <c r="A168">
        <v>167</v>
      </c>
      <c r="B168" t="s">
        <v>1712</v>
      </c>
      <c r="C168" t="s">
        <v>1224</v>
      </c>
      <c r="D168">
        <f>Continentes!$A$10</f>
        <v>9</v>
      </c>
      <c r="E168" t="s">
        <v>1466</v>
      </c>
      <c r="F168">
        <v>1</v>
      </c>
      <c r="H168">
        <f>A168</f>
        <v>167</v>
      </c>
      <c r="I168" t="str">
        <f t="shared" si="2"/>
        <v>INSERT INTO `territorio`(`ter_nombre`, `ter_iso_alpha3`, `ter_nombre_alt`, `ter_soberano`, `ter_descripcion`, `ter_ter_id`, `ter_cont_id`) VALUES ('Pakistán','PAK','República Islámica de Pakistán',1,'',167,9);</v>
      </c>
    </row>
    <row r="169" spans="1:9" x14ac:dyDescent="0.25">
      <c r="A169">
        <v>168</v>
      </c>
      <c r="B169" t="s">
        <v>1713</v>
      </c>
      <c r="C169" t="s">
        <v>1304</v>
      </c>
      <c r="D169">
        <f>Continentes!$A$12</f>
        <v>11</v>
      </c>
      <c r="E169" t="s">
        <v>1467</v>
      </c>
      <c r="F169">
        <v>1</v>
      </c>
      <c r="H169">
        <f>A169</f>
        <v>168</v>
      </c>
      <c r="I169" t="str">
        <f t="shared" si="2"/>
        <v>INSERT INTO `territorio`(`ter_nombre`, `ter_iso_alpha3`, `ter_nombre_alt`, `ter_soberano`, `ter_descripcion`, `ter_ter_id`, `ter_cont_id`) VALUES ('Palaos','PLW','República de Palaos',1,'',168,11);</v>
      </c>
    </row>
    <row r="170" spans="1:9" x14ac:dyDescent="0.25">
      <c r="A170">
        <v>169</v>
      </c>
      <c r="B170" t="s">
        <v>1614</v>
      </c>
      <c r="C170" t="s">
        <v>339</v>
      </c>
      <c r="D170">
        <f>Continentes!$A$10</f>
        <v>9</v>
      </c>
      <c r="E170" t="s">
        <v>1344</v>
      </c>
      <c r="F170">
        <v>0</v>
      </c>
      <c r="G170" t="s">
        <v>1334</v>
      </c>
      <c r="H170">
        <f>A117</f>
        <v>116</v>
      </c>
      <c r="I170" t="str">
        <f t="shared" si="2"/>
        <v>INSERT INTO `territorio`(`ter_nombre`, `ter_iso_alpha3`, `ter_nombre_alt`, `ter_soberano`, `ter_descripcion`, `ter_ter_id`, `ter_cont_id`) VALUES ('Palestina','PSE','Estado de Palestina',0,'Estado con reconocimiento limitado',116,9);</v>
      </c>
    </row>
    <row r="171" spans="1:9" x14ac:dyDescent="0.25">
      <c r="A171">
        <v>170</v>
      </c>
      <c r="B171" t="s">
        <v>1714</v>
      </c>
      <c r="C171" t="s">
        <v>1225</v>
      </c>
      <c r="D171">
        <f>Continentes!$A$5</f>
        <v>4</v>
      </c>
      <c r="E171" t="s">
        <v>1468</v>
      </c>
      <c r="F171">
        <v>1</v>
      </c>
      <c r="H171">
        <f>A171</f>
        <v>170</v>
      </c>
      <c r="I171" t="str">
        <f t="shared" si="2"/>
        <v>INSERT INTO `territorio`(`ter_nombre`, `ter_iso_alpha3`, `ter_nombre_alt`, `ter_soberano`, `ter_descripcion`, `ter_ter_id`, `ter_cont_id`) VALUES ('Panamá','PAN','República de Panamá',1,'',170,4);</v>
      </c>
    </row>
    <row r="172" spans="1:9" x14ac:dyDescent="0.25">
      <c r="A172">
        <v>171</v>
      </c>
      <c r="B172" t="s">
        <v>1715</v>
      </c>
      <c r="C172" t="s">
        <v>1226</v>
      </c>
      <c r="D172">
        <f>Continentes!$A$12</f>
        <v>11</v>
      </c>
      <c r="E172" t="s">
        <v>1469</v>
      </c>
      <c r="F172">
        <v>1</v>
      </c>
      <c r="H172">
        <f>A172</f>
        <v>171</v>
      </c>
      <c r="I172" t="str">
        <f t="shared" si="2"/>
        <v>INSERT INTO `territorio`(`ter_nombre`, `ter_iso_alpha3`, `ter_nombre_alt`, `ter_soberano`, `ter_descripcion`, `ter_ter_id`, `ter_cont_id`) VALUES ('Papúa Nueva Guinea','PNG','Estado Independiente de Papúa Nueva Guinea',1,'',171,11);</v>
      </c>
    </row>
    <row r="173" spans="1:9" x14ac:dyDescent="0.25">
      <c r="A173">
        <v>172</v>
      </c>
      <c r="B173" t="s">
        <v>1716</v>
      </c>
      <c r="C173" t="s">
        <v>1227</v>
      </c>
      <c r="D173">
        <f>Continentes!$A$7</f>
        <v>6</v>
      </c>
      <c r="E173" t="s">
        <v>1470</v>
      </c>
      <c r="F173">
        <v>1</v>
      </c>
      <c r="H173">
        <f>A173</f>
        <v>172</v>
      </c>
      <c r="I173" t="str">
        <f t="shared" si="2"/>
        <v>INSERT INTO `territorio`(`ter_nombre`, `ter_iso_alpha3`, `ter_nombre_alt`, `ter_soberano`, `ter_descripcion`, `ter_ter_id`, `ter_cont_id`) VALUES ('Paraguay','PRY','República del Paraguay',1,'',172,6);</v>
      </c>
    </row>
    <row r="174" spans="1:9" x14ac:dyDescent="0.25">
      <c r="A174">
        <v>173</v>
      </c>
      <c r="B174" t="s">
        <v>1717</v>
      </c>
      <c r="C174" t="s">
        <v>1228</v>
      </c>
      <c r="D174">
        <f>Continentes!$A$7</f>
        <v>6</v>
      </c>
      <c r="E174" t="s">
        <v>1471</v>
      </c>
      <c r="F174">
        <v>1</v>
      </c>
      <c r="H174">
        <f>A174</f>
        <v>173</v>
      </c>
      <c r="I174" t="str">
        <f t="shared" si="2"/>
        <v>INSERT INTO `territorio`(`ter_nombre`, `ter_iso_alpha3`, `ter_nombre_alt`, `ter_soberano`, `ter_descripcion`, `ter_ter_id`, `ter_cont_id`) VALUES ('Perú','PER','República del Perú',1,'',173,6);</v>
      </c>
    </row>
    <row r="175" spans="1:9" x14ac:dyDescent="0.25">
      <c r="A175">
        <v>174</v>
      </c>
      <c r="B175" t="s">
        <v>1719</v>
      </c>
      <c r="C175" t="s">
        <v>1229</v>
      </c>
      <c r="D175">
        <f>Continentes!$A$11</f>
        <v>10</v>
      </c>
      <c r="E175" t="s">
        <v>1472</v>
      </c>
      <c r="F175">
        <v>1</v>
      </c>
      <c r="H175">
        <f>A175</f>
        <v>174</v>
      </c>
      <c r="I175" t="str">
        <f t="shared" si="2"/>
        <v>INSERT INTO `territorio`(`ter_nombre`, `ter_iso_alpha3`, `ter_nombre_alt`, `ter_soberano`, `ter_descripcion`, `ter_ter_id`, `ter_cont_id`) VALUES ('Polonia','POL','República de Polonia',1,'',174,10);</v>
      </c>
    </row>
    <row r="176" spans="1:9" x14ac:dyDescent="0.25">
      <c r="A176">
        <v>175</v>
      </c>
      <c r="B176" t="s">
        <v>1720</v>
      </c>
      <c r="C176" t="s">
        <v>1230</v>
      </c>
      <c r="D176">
        <f>Continentes!$A$11</f>
        <v>10</v>
      </c>
      <c r="E176" t="s">
        <v>1473</v>
      </c>
      <c r="F176">
        <v>1</v>
      </c>
      <c r="H176">
        <f>A176</f>
        <v>175</v>
      </c>
      <c r="I176" t="str">
        <f t="shared" si="2"/>
        <v>INSERT INTO `territorio`(`ter_nombre`, `ter_iso_alpha3`, `ter_nombre_alt`, `ter_soberano`, `ter_descripcion`, `ter_ter_id`, `ter_cont_id`) VALUES ('Portugal','PRT','República Portuguesa',1,'',175,10);</v>
      </c>
    </row>
    <row r="177" spans="1:9" x14ac:dyDescent="0.25">
      <c r="A177">
        <v>176</v>
      </c>
      <c r="B177" t="s">
        <v>1721</v>
      </c>
      <c r="C177" t="s">
        <v>359</v>
      </c>
      <c r="D177">
        <f>Continentes!$A$9</f>
        <v>8</v>
      </c>
      <c r="E177" t="s">
        <v>1333</v>
      </c>
      <c r="F177">
        <v>0</v>
      </c>
      <c r="G177" t="s">
        <v>1341</v>
      </c>
      <c r="H177">
        <f>A60</f>
        <v>59</v>
      </c>
      <c r="I177" t="str">
        <f t="shared" si="2"/>
        <v>INSERT INTO `territorio`(`ter_nombre`, `ter_iso_alpha3`, `ter_nombre_alt`, `ter_soberano`, `ter_descripcion`, `ter_ter_id`, `ter_cont_id`) VALUES ('Puerto Rico','PRI','Estado Libre Asociado de Puerto Rico',0,'Territorio no incorporado, organizado',59,8);</v>
      </c>
    </row>
    <row r="178" spans="1:9" x14ac:dyDescent="0.25">
      <c r="A178">
        <v>177</v>
      </c>
      <c r="B178" t="s">
        <v>1722</v>
      </c>
      <c r="C178" t="s">
        <v>1231</v>
      </c>
      <c r="D178">
        <f>Continentes!$A$10</f>
        <v>9</v>
      </c>
      <c r="E178" t="s">
        <v>1474</v>
      </c>
      <c r="F178">
        <v>1</v>
      </c>
      <c r="H178">
        <f>A178</f>
        <v>177</v>
      </c>
      <c r="I178" t="str">
        <f t="shared" si="2"/>
        <v>INSERT INTO `territorio`(`ter_nombre`, `ter_iso_alpha3`, `ter_nombre_alt`, `ter_soberano`, `ter_descripcion`, `ter_ter_id`, `ter_cont_id`) VALUES ('Qatar','QAT','Estado de Catar',1,'',177,9);</v>
      </c>
    </row>
    <row r="179" spans="1:9" x14ac:dyDescent="0.25">
      <c r="A179">
        <v>178</v>
      </c>
      <c r="B179" t="s">
        <v>1723</v>
      </c>
      <c r="C179" t="s">
        <v>1475</v>
      </c>
      <c r="D179">
        <f>Continentes!$A$11</f>
        <v>10</v>
      </c>
      <c r="E179" t="s">
        <v>1305</v>
      </c>
      <c r="F179">
        <v>1</v>
      </c>
      <c r="H179">
        <f>A179</f>
        <v>178</v>
      </c>
      <c r="I179" t="str">
        <f t="shared" si="2"/>
        <v>INSERT INTO `territorio`(`ter_nombre`, `ter_iso_alpha3`, `ter_nombre_alt`, `ter_soberano`, `ter_descripcion`, `ter_ter_id`, `ter_cont_id`) VALUES ('Reino Unido','GBR','Reino Unido de Gran Bretaña e Irlanda del Norte',1,'',178,10);</v>
      </c>
    </row>
    <row r="180" spans="1:9" x14ac:dyDescent="0.25">
      <c r="A180">
        <v>179</v>
      </c>
      <c r="B180" t="s">
        <v>1725</v>
      </c>
      <c r="C180" t="s">
        <v>1232</v>
      </c>
      <c r="D180">
        <f>Continentes!$A$3</f>
        <v>2</v>
      </c>
      <c r="F180">
        <v>1</v>
      </c>
      <c r="H180">
        <f>A180</f>
        <v>179</v>
      </c>
      <c r="I180" t="str">
        <f t="shared" si="2"/>
        <v>INSERT INTO `territorio`(`ter_nombre`, `ter_iso_alpha3`, `ter_nombre_alt`, `ter_soberano`, `ter_descripcion`, `ter_ter_id`, `ter_cont_id`) VALUES ('República Centroafricana','CAF','',1,'',179,2);</v>
      </c>
    </row>
    <row r="181" spans="1:9" x14ac:dyDescent="0.25">
      <c r="A181">
        <v>180</v>
      </c>
      <c r="B181" t="s">
        <v>1588</v>
      </c>
      <c r="C181" t="s">
        <v>1233</v>
      </c>
      <c r="D181">
        <f>Continentes!$A$11</f>
        <v>10</v>
      </c>
      <c r="E181" t="s">
        <v>1587</v>
      </c>
      <c r="F181">
        <v>1</v>
      </c>
      <c r="H181">
        <f>A181</f>
        <v>180</v>
      </c>
      <c r="I181" t="str">
        <f t="shared" si="2"/>
        <v>INSERT INTO `territorio`(`ter_nombre`, `ter_iso_alpha3`, `ter_nombre_alt`, `ter_soberano`, `ter_descripcion`, `ter_ter_id`, `ter_cont_id`) VALUES ('República Checa','CZE','Chequia ',1,'',180,10);</v>
      </c>
    </row>
    <row r="182" spans="1:9" x14ac:dyDescent="0.25">
      <c r="A182">
        <v>181</v>
      </c>
      <c r="B182" t="s">
        <v>1596</v>
      </c>
      <c r="C182" t="s">
        <v>1306</v>
      </c>
      <c r="D182">
        <f>Continentes!$A$3</f>
        <v>2</v>
      </c>
      <c r="F182">
        <v>1</v>
      </c>
      <c r="H182">
        <f>A182</f>
        <v>181</v>
      </c>
      <c r="I182" t="str">
        <f t="shared" si="2"/>
        <v>INSERT INTO `territorio`(`ter_nombre`, `ter_iso_alpha3`, `ter_nombre_alt`, `ter_soberano`, `ter_descripcion`, `ter_ter_id`, `ter_cont_id`) VALUES ('República del Congo','COG','',1,'',181,2);</v>
      </c>
    </row>
    <row r="183" spans="1:9" x14ac:dyDescent="0.25">
      <c r="A183">
        <v>182</v>
      </c>
      <c r="B183" t="s">
        <v>1726</v>
      </c>
      <c r="C183" t="s">
        <v>1307</v>
      </c>
      <c r="D183">
        <f>Continentes!$A$3</f>
        <v>2</v>
      </c>
      <c r="F183">
        <v>1</v>
      </c>
      <c r="H183">
        <f>A183</f>
        <v>182</v>
      </c>
      <c r="I183" t="str">
        <f t="shared" si="2"/>
        <v>INSERT INTO `territorio`(`ter_nombre`, `ter_iso_alpha3`, `ter_nombre_alt`, `ter_soberano`, `ter_descripcion`, `ter_ter_id`, `ter_cont_id`) VALUES ('República Democrática del Congo','COD','',1,'',182,2);</v>
      </c>
    </row>
    <row r="184" spans="1:9" x14ac:dyDescent="0.25">
      <c r="A184">
        <v>183</v>
      </c>
      <c r="B184" t="s">
        <v>1729</v>
      </c>
      <c r="C184" t="s">
        <v>1236</v>
      </c>
      <c r="D184">
        <v>8</v>
      </c>
      <c r="F184">
        <v>1</v>
      </c>
      <c r="H184">
        <f>A184</f>
        <v>183</v>
      </c>
      <c r="I184" t="str">
        <f t="shared" si="2"/>
        <v>INSERT INTO `territorio`(`ter_nombre`, `ter_iso_alpha3`, `ter_nombre_alt`, `ter_soberano`, `ter_descripcion`, `ter_ter_id`, `ter_cont_id`) VALUES ('República Dominicana','DOM','',1,'',183,8);</v>
      </c>
    </row>
    <row r="185" spans="1:9" x14ac:dyDescent="0.25">
      <c r="A185">
        <v>184</v>
      </c>
      <c r="B185" t="s">
        <v>1734</v>
      </c>
      <c r="C185" t="s">
        <v>1237</v>
      </c>
      <c r="D185">
        <f>Continentes!$A$3</f>
        <v>2</v>
      </c>
      <c r="E185" t="s">
        <v>1476</v>
      </c>
      <c r="F185">
        <v>1</v>
      </c>
      <c r="H185">
        <f>A185</f>
        <v>184</v>
      </c>
      <c r="I185" t="str">
        <f t="shared" si="2"/>
        <v>INSERT INTO `territorio`(`ter_nombre`, `ter_iso_alpha3`, `ter_nombre_alt`, `ter_soberano`, `ter_descripcion`, `ter_ter_id`, `ter_cont_id`) VALUES ('Ruanda','RWA','República de Ruanda',1,'',184,2);</v>
      </c>
    </row>
    <row r="186" spans="1:9" x14ac:dyDescent="0.25">
      <c r="A186">
        <v>185</v>
      </c>
      <c r="B186" t="s">
        <v>1733</v>
      </c>
      <c r="C186" t="s">
        <v>1238</v>
      </c>
      <c r="D186">
        <f>Continentes!$A$11</f>
        <v>10</v>
      </c>
      <c r="F186">
        <v>1</v>
      </c>
      <c r="H186">
        <f>A186</f>
        <v>185</v>
      </c>
      <c r="I186" t="str">
        <f t="shared" si="2"/>
        <v>INSERT INTO `territorio`(`ter_nombre`, `ter_iso_alpha3`, `ter_nombre_alt`, `ter_soberano`, `ter_descripcion`, `ter_ter_id`, `ter_cont_id`) VALUES ('Rumanía','ROU','',1,'',185,10);</v>
      </c>
    </row>
    <row r="187" spans="1:9" x14ac:dyDescent="0.25">
      <c r="A187">
        <v>186</v>
      </c>
      <c r="B187" t="s">
        <v>1619</v>
      </c>
      <c r="C187" t="s">
        <v>1239</v>
      </c>
      <c r="D187">
        <f>Continentes!$A$10</f>
        <v>9</v>
      </c>
      <c r="E187" t="s">
        <v>1477</v>
      </c>
      <c r="F187">
        <v>1</v>
      </c>
      <c r="G187" t="s">
        <v>1543</v>
      </c>
      <c r="H187">
        <f>A187</f>
        <v>186</v>
      </c>
      <c r="I187" t="str">
        <f t="shared" si="2"/>
        <v>INSERT INTO `territorio`(`ter_nombre`, `ter_iso_alpha3`, `ter_nombre_alt`, `ter_soberano`, `ter_descripcion`, `ter_ter_id`, `ter_cont_id`) VALUES ('Rusia','RUS','Federación de Rusia',1,'País Euroasiático',186,9);</v>
      </c>
    </row>
    <row r="188" spans="1:9" x14ac:dyDescent="0.25">
      <c r="A188">
        <v>187</v>
      </c>
      <c r="B188" t="s">
        <v>1573</v>
      </c>
      <c r="C188" t="s">
        <v>1328</v>
      </c>
      <c r="D188">
        <f>Continentes!$A$9</f>
        <v>8</v>
      </c>
      <c r="E188" t="s">
        <v>1520</v>
      </c>
      <c r="F188">
        <v>0</v>
      </c>
      <c r="G188" t="s">
        <v>1325</v>
      </c>
      <c r="H188">
        <f>A167</f>
        <v>166</v>
      </c>
      <c r="I188" t="str">
        <f t="shared" si="2"/>
        <v>INSERT INTO `territorio`(`ter_nombre`, `ter_iso_alpha3`, `ter_nombre_alt`, `ter_soberano`, `ter_descripcion`, `ter_ter_id`, `ter_cont_id`) VALUES ('Saba','BES','Entidad pública Saba',0,'Municipio especial',166,8);</v>
      </c>
    </row>
    <row r="189" spans="1:9" x14ac:dyDescent="0.25">
      <c r="A189">
        <v>188</v>
      </c>
      <c r="B189" t="s">
        <v>1736</v>
      </c>
      <c r="C189" t="s">
        <v>1240</v>
      </c>
      <c r="D189">
        <f>Continentes!$A$12</f>
        <v>11</v>
      </c>
      <c r="E189" t="s">
        <v>1478</v>
      </c>
      <c r="F189">
        <v>1</v>
      </c>
      <c r="H189">
        <f>A189</f>
        <v>188</v>
      </c>
      <c r="I189" t="str">
        <f t="shared" si="2"/>
        <v>INSERT INTO `territorio`(`ter_nombre`, `ter_iso_alpha3`, `ter_nombre_alt`, `ter_soberano`, `ter_descripcion`, `ter_ter_id`, `ter_cont_id`) VALUES ('Samoa','WSM','Estado Independiente de Samoa',1,'',188,11);</v>
      </c>
    </row>
    <row r="190" spans="1:9" x14ac:dyDescent="0.25">
      <c r="A190">
        <v>189</v>
      </c>
      <c r="B190" t="s">
        <v>1737</v>
      </c>
      <c r="C190" t="s">
        <v>1241</v>
      </c>
      <c r="D190">
        <f>Continentes!$A$12</f>
        <v>11</v>
      </c>
      <c r="E190" t="s">
        <v>1318</v>
      </c>
      <c r="F190">
        <v>0</v>
      </c>
      <c r="G190" t="s">
        <v>1342</v>
      </c>
      <c r="H190">
        <f>A60</f>
        <v>59</v>
      </c>
      <c r="I190" t="str">
        <f t="shared" si="2"/>
        <v>INSERT INTO `territorio`(`ter_nombre`, `ter_iso_alpha3`, `ter_nombre_alt`, `ter_soberano`, `ter_descripcion`, `ter_ter_id`, `ter_cont_id`) VALUES ('Samoa Estadounidense','ASM','Samoa Americana',0,'Territorio no incorporado, no organizado',59,11);</v>
      </c>
    </row>
    <row r="191" spans="1:9" x14ac:dyDescent="0.25">
      <c r="A191">
        <v>190</v>
      </c>
      <c r="B191" t="s">
        <v>1735</v>
      </c>
      <c r="C191" t="s">
        <v>1242</v>
      </c>
      <c r="D191">
        <v>8</v>
      </c>
      <c r="E191" t="s">
        <v>1479</v>
      </c>
      <c r="F191">
        <v>1</v>
      </c>
      <c r="H191">
        <f>A191</f>
        <v>190</v>
      </c>
      <c r="I191" t="str">
        <f t="shared" si="2"/>
        <v>INSERT INTO `territorio`(`ter_nombre`, `ter_iso_alpha3`, `ter_nombre_alt`, `ter_soberano`, `ter_descripcion`, `ter_ter_id`, `ter_cont_id`) VALUES ('San Cristóbal y Nieves','KNA','Federación de San Cristóbal y Nieves',1,'',190,8);</v>
      </c>
    </row>
    <row r="192" spans="1:9" x14ac:dyDescent="0.25">
      <c r="A192">
        <v>191</v>
      </c>
      <c r="B192" t="s">
        <v>1573</v>
      </c>
      <c r="C192" t="s">
        <v>1329</v>
      </c>
      <c r="D192">
        <f>Continentes!$A$9</f>
        <v>8</v>
      </c>
      <c r="E192" t="s">
        <v>1521</v>
      </c>
      <c r="F192">
        <v>0</v>
      </c>
      <c r="G192" t="s">
        <v>1325</v>
      </c>
      <c r="H192">
        <f>A167</f>
        <v>166</v>
      </c>
      <c r="I192" t="str">
        <f t="shared" si="2"/>
        <v>INSERT INTO `territorio`(`ter_nombre`, `ter_iso_alpha3`, `ter_nombre_alt`, `ter_soberano`, `ter_descripcion`, `ter_ter_id`, `ter_cont_id`) VALUES ('San Eustaquio','BES','Entidad pública San Eustaquio',0,'Municipio especial',166,8);</v>
      </c>
    </row>
    <row r="193" spans="1:9" x14ac:dyDescent="0.25">
      <c r="A193">
        <v>192</v>
      </c>
      <c r="B193" t="s">
        <v>1738</v>
      </c>
      <c r="C193" t="s">
        <v>1243</v>
      </c>
      <c r="D193">
        <f>Continentes!$A$11</f>
        <v>10</v>
      </c>
      <c r="E193" t="s">
        <v>1331</v>
      </c>
      <c r="F193">
        <v>1</v>
      </c>
      <c r="H193">
        <f>A193</f>
        <v>192</v>
      </c>
      <c r="I193" t="str">
        <f t="shared" si="2"/>
        <v>INSERT INTO `territorio`(`ter_nombre`, `ter_iso_alpha3`, `ter_nombre_alt`, `ter_soberano`, `ter_descripcion`, `ter_ter_id`, `ter_cont_id`) VALUES ('San Marino','SMR','Serenísima República de San Marino',1,'',192,10);</v>
      </c>
    </row>
    <row r="194" spans="1:9" x14ac:dyDescent="0.25">
      <c r="A194">
        <v>193</v>
      </c>
      <c r="B194" t="s">
        <v>1739</v>
      </c>
      <c r="C194" t="s">
        <v>422</v>
      </c>
      <c r="D194">
        <f>Continentes!$A$9</f>
        <v>8</v>
      </c>
      <c r="E194" t="s">
        <v>1523</v>
      </c>
      <c r="F194">
        <v>0</v>
      </c>
      <c r="G194" t="s">
        <v>1332</v>
      </c>
      <c r="H194">
        <f>A75</f>
        <v>74</v>
      </c>
      <c r="I194" t="str">
        <f t="shared" si="2"/>
        <v>INSERT INTO `territorio`(`ter_nombre`, `ter_iso_alpha3`, `ter_nombre_alt`, `ter_soberano`, `ter_descripcion`, `ter_ter_id`, `ter_cont_id`) VALUES ('San Martín','MAF','Saint-Martin',0,'Territorio de ultramar',74,8);</v>
      </c>
    </row>
    <row r="195" spans="1:9" x14ac:dyDescent="0.25">
      <c r="A195">
        <v>194</v>
      </c>
      <c r="B195" t="s">
        <v>1740</v>
      </c>
      <c r="C195" t="s">
        <v>422</v>
      </c>
      <c r="D195">
        <f>Continentes!$A$9</f>
        <v>8</v>
      </c>
      <c r="E195" t="s">
        <v>1522</v>
      </c>
      <c r="F195">
        <v>0</v>
      </c>
      <c r="G195" t="s">
        <v>1513</v>
      </c>
      <c r="H195">
        <f>A167</f>
        <v>166</v>
      </c>
      <c r="I195" t="str">
        <f t="shared" ref="I195:I239" si="3">CONCATENATE("INSERT INTO `territorio`(`ter_nombre`, `ter_iso_alpha3`, `ter_nombre_alt`, `ter_soberano`, `ter_descripcion`, `ter_ter_id`, `ter_cont_id`) VALUES ('",C195,"','",B195,"','",E195,"',",F195,",'",G195,"',",H195,",",D195,");")</f>
        <v>INSERT INTO `territorio`(`ter_nombre`, `ter_iso_alpha3`, `ter_nombre_alt`, `ter_soberano`, `ter_descripcion`, `ter_ter_id`, `ter_cont_id`) VALUES ('San Martín','SXM','Sint Maarten',0,'País constituyente del Reino de los Países Bajos',166,8);</v>
      </c>
    </row>
    <row r="196" spans="1:9" x14ac:dyDescent="0.25">
      <c r="A196">
        <v>195</v>
      </c>
      <c r="B196" t="s">
        <v>1741</v>
      </c>
      <c r="C196" t="s">
        <v>1244</v>
      </c>
      <c r="D196">
        <v>8</v>
      </c>
      <c r="F196">
        <v>1</v>
      </c>
      <c r="H196">
        <f>A196</f>
        <v>195</v>
      </c>
      <c r="I196" t="str">
        <f t="shared" si="3"/>
        <v>INSERT INTO `territorio`(`ter_nombre`, `ter_iso_alpha3`, `ter_nombre_alt`, `ter_soberano`, `ter_descripcion`, `ter_ter_id`, `ter_cont_id`) VALUES ('San Vicente y las Granadinas','VCT','',1,'',195,8);</v>
      </c>
    </row>
    <row r="197" spans="1:9" x14ac:dyDescent="0.25">
      <c r="A197">
        <v>196</v>
      </c>
      <c r="B197" t="s">
        <v>1742</v>
      </c>
      <c r="C197" t="s">
        <v>1349</v>
      </c>
      <c r="D197">
        <f>Continentes!$A$3</f>
        <v>2</v>
      </c>
      <c r="F197">
        <v>0</v>
      </c>
      <c r="G197" t="s">
        <v>1332</v>
      </c>
      <c r="H197">
        <f>A179</f>
        <v>178</v>
      </c>
      <c r="I197" t="str">
        <f t="shared" si="3"/>
        <v>INSERT INTO `territorio`(`ter_nombre`, `ter_iso_alpha3`, `ter_nombre_alt`, `ter_soberano`, `ter_descripcion`, `ter_ter_id`, `ter_cont_id`) VALUES ('Santa Elena, Ascensión y Tristán de Acuña','SHN','',0,'Territorio de ultramar',178,2);</v>
      </c>
    </row>
    <row r="198" spans="1:9" x14ac:dyDescent="0.25">
      <c r="A198">
        <v>197</v>
      </c>
      <c r="B198" t="s">
        <v>1743</v>
      </c>
      <c r="C198" t="s">
        <v>157</v>
      </c>
      <c r="D198">
        <v>8</v>
      </c>
      <c r="F198">
        <v>1</v>
      </c>
      <c r="H198">
        <f>A198</f>
        <v>197</v>
      </c>
      <c r="I198" t="str">
        <f t="shared" si="3"/>
        <v>INSERT INTO `territorio`(`ter_nombre`, `ter_iso_alpha3`, `ter_nombre_alt`, `ter_soberano`, `ter_descripcion`, `ter_ter_id`, `ter_cont_id`) VALUES ('Santa Lucía','LCA','',1,'',197,8);</v>
      </c>
    </row>
    <row r="199" spans="1:9" x14ac:dyDescent="0.25">
      <c r="A199">
        <v>198</v>
      </c>
      <c r="B199" t="s">
        <v>1745</v>
      </c>
      <c r="C199" t="s">
        <v>1245</v>
      </c>
      <c r="D199">
        <f>Continentes!$A$3</f>
        <v>2</v>
      </c>
      <c r="E199" t="s">
        <v>1480</v>
      </c>
      <c r="F199">
        <v>1</v>
      </c>
      <c r="H199">
        <f>A199</f>
        <v>198</v>
      </c>
      <c r="I199" t="str">
        <f t="shared" si="3"/>
        <v>INSERT INTO `territorio`(`ter_nombre`, `ter_iso_alpha3`, `ter_nombre_alt`, `ter_soberano`, `ter_descripcion`, `ter_ter_id`, `ter_cont_id`) VALUES ('Santo Tomé y Príncipe','STP','República Democrática de Santo Tomé y Príncipe',1,'',198,2);</v>
      </c>
    </row>
    <row r="200" spans="1:9" x14ac:dyDescent="0.25">
      <c r="A200">
        <v>199</v>
      </c>
      <c r="B200" t="s">
        <v>1746</v>
      </c>
      <c r="C200" t="s">
        <v>1246</v>
      </c>
      <c r="D200">
        <f>Continentes!$A$3</f>
        <v>2</v>
      </c>
      <c r="E200" t="s">
        <v>1481</v>
      </c>
      <c r="F200">
        <v>1</v>
      </c>
      <c r="H200">
        <f>A200</f>
        <v>199</v>
      </c>
      <c r="I200" t="str">
        <f t="shared" si="3"/>
        <v>INSERT INTO `territorio`(`ter_nombre`, `ter_iso_alpha3`, `ter_nombre_alt`, `ter_soberano`, `ter_descripcion`, `ter_ter_id`, `ter_cont_id`) VALUES ('Senegal','SEN','República del Senegal',1,'',199,2);</v>
      </c>
    </row>
    <row r="201" spans="1:9" x14ac:dyDescent="0.25">
      <c r="A201">
        <v>200</v>
      </c>
      <c r="B201" t="s">
        <v>1747</v>
      </c>
      <c r="C201" t="s">
        <v>1247</v>
      </c>
      <c r="D201">
        <f>Continentes!$A$11</f>
        <v>10</v>
      </c>
      <c r="E201" t="s">
        <v>1482</v>
      </c>
      <c r="F201">
        <v>1</v>
      </c>
      <c r="H201">
        <f>A201</f>
        <v>200</v>
      </c>
      <c r="I201" t="str">
        <f t="shared" si="3"/>
        <v>INSERT INTO `territorio`(`ter_nombre`, `ter_iso_alpha3`, `ter_nombre_alt`, `ter_soberano`, `ter_descripcion`, `ter_ter_id`, `ter_cont_id`) VALUES ('Serbia','SRB','República de Serbia',1,'',200,10);</v>
      </c>
    </row>
    <row r="202" spans="1:9" x14ac:dyDescent="0.25">
      <c r="A202">
        <v>201</v>
      </c>
      <c r="B202" t="s">
        <v>1748</v>
      </c>
      <c r="C202" t="s">
        <v>1248</v>
      </c>
      <c r="D202">
        <f>Continentes!$A$3</f>
        <v>2</v>
      </c>
      <c r="E202" t="s">
        <v>1483</v>
      </c>
      <c r="F202">
        <v>1</v>
      </c>
      <c r="H202">
        <f>A202</f>
        <v>201</v>
      </c>
      <c r="I202" t="str">
        <f t="shared" si="3"/>
        <v>INSERT INTO `territorio`(`ter_nombre`, `ter_iso_alpha3`, `ter_nombre_alt`, `ter_soberano`, `ter_descripcion`, `ter_ter_id`, `ter_cont_id`) VALUES ('Seychelles','SYC','República de las Seychelles',1,'',201,2);</v>
      </c>
    </row>
    <row r="203" spans="1:9" x14ac:dyDescent="0.25">
      <c r="A203">
        <v>202</v>
      </c>
      <c r="B203" t="s">
        <v>1749</v>
      </c>
      <c r="C203" t="s">
        <v>1249</v>
      </c>
      <c r="D203">
        <f>Continentes!$A$3</f>
        <v>2</v>
      </c>
      <c r="E203" t="s">
        <v>1484</v>
      </c>
      <c r="F203">
        <v>1</v>
      </c>
      <c r="H203">
        <f>A203</f>
        <v>202</v>
      </c>
      <c r="I203" t="str">
        <f t="shared" si="3"/>
        <v>INSERT INTO `territorio`(`ter_nombre`, `ter_iso_alpha3`, `ter_nombre_alt`, `ter_soberano`, `ter_descripcion`, `ter_ter_id`, `ter_cont_id`) VALUES ('Sierra Leona','SLE','República de Sierra Leona',1,'',202,2);</v>
      </c>
    </row>
    <row r="204" spans="1:9" x14ac:dyDescent="0.25">
      <c r="A204">
        <v>203</v>
      </c>
      <c r="B204" t="s">
        <v>1750</v>
      </c>
      <c r="C204" t="s">
        <v>1250</v>
      </c>
      <c r="D204">
        <f>Continentes!$A$10</f>
        <v>9</v>
      </c>
      <c r="E204" t="s">
        <v>1485</v>
      </c>
      <c r="F204">
        <v>1</v>
      </c>
      <c r="H204">
        <f>A204</f>
        <v>203</v>
      </c>
      <c r="I204" t="str">
        <f t="shared" si="3"/>
        <v>INSERT INTO `territorio`(`ter_nombre`, `ter_iso_alpha3`, `ter_nombre_alt`, `ter_soberano`, `ter_descripcion`, `ter_ter_id`, `ter_cont_id`) VALUES ('Singapur','SGP','República de Singapur',1,'',203,9);</v>
      </c>
    </row>
    <row r="205" spans="1:9" x14ac:dyDescent="0.25">
      <c r="A205">
        <v>204</v>
      </c>
      <c r="B205" t="s">
        <v>1724</v>
      </c>
      <c r="C205" t="s">
        <v>1251</v>
      </c>
      <c r="D205">
        <f>Continentes!$A$10</f>
        <v>9</v>
      </c>
      <c r="E205" t="s">
        <v>1486</v>
      </c>
      <c r="F205">
        <v>1</v>
      </c>
      <c r="H205">
        <f>A205</f>
        <v>204</v>
      </c>
      <c r="I205" t="str">
        <f t="shared" si="3"/>
        <v>INSERT INTO `territorio`(`ter_nombre`, `ter_iso_alpha3`, `ter_nombre_alt`, `ter_soberano`, `ter_descripcion`, `ter_ter_id`, `ter_cont_id`) VALUES ('Siria','SYR','República Árabe Siria',1,'',204,9);</v>
      </c>
    </row>
    <row r="206" spans="1:9" x14ac:dyDescent="0.25">
      <c r="A206">
        <v>205</v>
      </c>
      <c r="B206" t="s">
        <v>1751</v>
      </c>
      <c r="C206" t="s">
        <v>1252</v>
      </c>
      <c r="D206">
        <f>Continentes!$A$3</f>
        <v>2</v>
      </c>
      <c r="E206" t="s">
        <v>1487</v>
      </c>
      <c r="F206">
        <v>1</v>
      </c>
      <c r="H206">
        <f>A206</f>
        <v>205</v>
      </c>
      <c r="I206" t="str">
        <f t="shared" si="3"/>
        <v>INSERT INTO `territorio`(`ter_nombre`, `ter_iso_alpha3`, `ter_nombre_alt`, `ter_soberano`, `ter_descripcion`, `ter_ter_id`, `ter_cont_id`) VALUES ('Somalia','SOM','República Federal de Somalia',1,'',205,2);</v>
      </c>
    </row>
    <row r="207" spans="1:9" x14ac:dyDescent="0.25">
      <c r="A207">
        <v>206</v>
      </c>
      <c r="B207" t="s">
        <v>1752</v>
      </c>
      <c r="C207" t="s">
        <v>1253</v>
      </c>
      <c r="D207">
        <f>Continentes!$A$10</f>
        <v>9</v>
      </c>
      <c r="E207" t="s">
        <v>1488</v>
      </c>
      <c r="F207">
        <v>1</v>
      </c>
      <c r="H207">
        <f>A207</f>
        <v>206</v>
      </c>
      <c r="I207" t="str">
        <f t="shared" si="3"/>
        <v>INSERT INTO `territorio`(`ter_nombre`, `ter_iso_alpha3`, `ter_nombre_alt`, `ter_soberano`, `ter_descripcion`, `ter_ter_id`, `ter_cont_id`) VALUES ('Sri Lanka','LKA','República Democrática Socialista de Sri Lanka',1,'',206,9);</v>
      </c>
    </row>
    <row r="208" spans="1:9" x14ac:dyDescent="0.25">
      <c r="A208">
        <v>207</v>
      </c>
      <c r="B208" t="s">
        <v>1753</v>
      </c>
      <c r="C208" t="s">
        <v>1254</v>
      </c>
      <c r="D208">
        <f>Continentes!$A$3</f>
        <v>2</v>
      </c>
      <c r="E208" t="s">
        <v>1489</v>
      </c>
      <c r="F208">
        <v>1</v>
      </c>
      <c r="H208">
        <f>A208</f>
        <v>207</v>
      </c>
      <c r="I208" t="str">
        <f t="shared" si="3"/>
        <v>INSERT INTO `territorio`(`ter_nombre`, `ter_iso_alpha3`, `ter_nombre_alt`, `ter_soberano`, `ter_descripcion`, `ter_ter_id`, `ter_cont_id`) VALUES ('Sudáfrica','ZAF','República de Sudáfrica',1,'',207,2);</v>
      </c>
    </row>
    <row r="209" spans="1:9" x14ac:dyDescent="0.25">
      <c r="A209">
        <v>208</v>
      </c>
      <c r="B209" t="s">
        <v>1754</v>
      </c>
      <c r="C209" t="s">
        <v>1255</v>
      </c>
      <c r="D209">
        <f>Continentes!$A$3</f>
        <v>2</v>
      </c>
      <c r="E209" t="s">
        <v>1490</v>
      </c>
      <c r="F209">
        <v>1</v>
      </c>
      <c r="H209">
        <f>A209</f>
        <v>208</v>
      </c>
      <c r="I209" t="str">
        <f t="shared" si="3"/>
        <v>INSERT INTO `territorio`(`ter_nombre`, `ter_iso_alpha3`, `ter_nombre_alt`, `ter_soberano`, `ter_descripcion`, `ter_ter_id`, `ter_cont_id`) VALUES ('Sudán','SDN','República del Sudán',1,'',208,2);</v>
      </c>
    </row>
    <row r="210" spans="1:9" x14ac:dyDescent="0.25">
      <c r="A210">
        <v>209</v>
      </c>
      <c r="B210" t="s">
        <v>1755</v>
      </c>
      <c r="C210" t="s">
        <v>1256</v>
      </c>
      <c r="D210">
        <f>Continentes!$A$3</f>
        <v>2</v>
      </c>
      <c r="E210" t="s">
        <v>1491</v>
      </c>
      <c r="F210">
        <v>1</v>
      </c>
      <c r="H210">
        <f>A210</f>
        <v>209</v>
      </c>
      <c r="I210" t="str">
        <f t="shared" si="3"/>
        <v>INSERT INTO `territorio`(`ter_nombre`, `ter_iso_alpha3`, `ter_nombre_alt`, `ter_soberano`, `ter_descripcion`, `ter_ter_id`, `ter_cont_id`) VALUES ('Sudán del Sur','SSD','República de Sudán del Sur​',1,'',209,2);</v>
      </c>
    </row>
    <row r="211" spans="1:9" x14ac:dyDescent="0.25">
      <c r="A211">
        <v>210</v>
      </c>
      <c r="B211" t="s">
        <v>1756</v>
      </c>
      <c r="C211" t="s">
        <v>1257</v>
      </c>
      <c r="D211">
        <f>Continentes!$A$11</f>
        <v>10</v>
      </c>
      <c r="E211" t="s">
        <v>1492</v>
      </c>
      <c r="F211">
        <v>1</v>
      </c>
      <c r="H211">
        <f>A211</f>
        <v>210</v>
      </c>
      <c r="I211" t="str">
        <f t="shared" si="3"/>
        <v>INSERT INTO `territorio`(`ter_nombre`, `ter_iso_alpha3`, `ter_nombre_alt`, `ter_soberano`, `ter_descripcion`, `ter_ter_id`, `ter_cont_id`) VALUES ('Suecia','SWE','Reino de Suecia',1,'',210,10);</v>
      </c>
    </row>
    <row r="212" spans="1:9" x14ac:dyDescent="0.25">
      <c r="A212">
        <v>211</v>
      </c>
      <c r="B212" t="s">
        <v>1757</v>
      </c>
      <c r="C212" t="s">
        <v>1258</v>
      </c>
      <c r="D212">
        <f>Continentes!$A$11</f>
        <v>10</v>
      </c>
      <c r="E212" t="s">
        <v>1493</v>
      </c>
      <c r="F212">
        <v>1</v>
      </c>
      <c r="H212">
        <f>A212</f>
        <v>211</v>
      </c>
      <c r="I212" t="str">
        <f t="shared" si="3"/>
        <v>INSERT INTO `territorio`(`ter_nombre`, `ter_iso_alpha3`, `ter_nombre_alt`, `ter_soberano`, `ter_descripcion`, `ter_ter_id`, `ter_cont_id`) VALUES ('Suiza','CHE','Confederación Suiza',1,'',211,10);</v>
      </c>
    </row>
    <row r="213" spans="1:9" x14ac:dyDescent="0.25">
      <c r="A213">
        <v>212</v>
      </c>
      <c r="B213" t="s">
        <v>1758</v>
      </c>
      <c r="C213" t="s">
        <v>1259</v>
      </c>
      <c r="D213">
        <v>6</v>
      </c>
      <c r="E213" t="s">
        <v>1323</v>
      </c>
      <c r="F213">
        <v>1</v>
      </c>
      <c r="H213">
        <f>A213</f>
        <v>212</v>
      </c>
      <c r="I213" t="str">
        <f t="shared" si="3"/>
        <v>INSERT INTO `territorio`(`ter_nombre`, `ter_iso_alpha3`, `ter_nombre_alt`, `ter_soberano`, `ter_descripcion`, `ter_ter_id`, `ter_cont_id`) VALUES ('Surinam','SUR','República de Surinam',1,'',212,6);</v>
      </c>
    </row>
    <row r="214" spans="1:9" x14ac:dyDescent="0.25">
      <c r="A214">
        <v>213</v>
      </c>
      <c r="C214" t="s">
        <v>1260</v>
      </c>
      <c r="D214">
        <f>Continentes!$A$12</f>
        <v>11</v>
      </c>
      <c r="F214">
        <v>0</v>
      </c>
      <c r="G214" t="s">
        <v>1332</v>
      </c>
      <c r="H214">
        <f>A75</f>
        <v>74</v>
      </c>
      <c r="I214" t="str">
        <f t="shared" si="3"/>
        <v>INSERT INTO `territorio`(`ter_nombre`, `ter_iso_alpha3`, `ter_nombre_alt`, `ter_soberano`, `ter_descripcion`, `ter_ter_id`, `ter_cont_id`) VALUES ('Tahití','','',0,'Territorio de ultramar',74,11);</v>
      </c>
    </row>
    <row r="215" spans="1:9" x14ac:dyDescent="0.25">
      <c r="A215">
        <v>214</v>
      </c>
      <c r="B215" t="s">
        <v>1759</v>
      </c>
      <c r="C215" t="s">
        <v>1261</v>
      </c>
      <c r="D215">
        <f>Continentes!$A$10</f>
        <v>9</v>
      </c>
      <c r="E215" t="s">
        <v>1494</v>
      </c>
      <c r="F215">
        <v>1</v>
      </c>
      <c r="H215">
        <f>A215</f>
        <v>214</v>
      </c>
      <c r="I215" t="str">
        <f t="shared" si="3"/>
        <v>INSERT INTO `territorio`(`ter_nombre`, `ter_iso_alpha3`, `ter_nombre_alt`, `ter_soberano`, `ter_descripcion`, `ter_ter_id`, `ter_cont_id`) VALUES ('Tailandia','THA','Reino de Tailandia',1,'',214,9);</v>
      </c>
    </row>
    <row r="216" spans="1:9" x14ac:dyDescent="0.25">
      <c r="A216">
        <v>215</v>
      </c>
      <c r="C216" t="s">
        <v>1311</v>
      </c>
      <c r="D216">
        <f>Continentes!$A$10</f>
        <v>9</v>
      </c>
      <c r="E216" t="s">
        <v>1319</v>
      </c>
      <c r="F216">
        <v>0</v>
      </c>
      <c r="G216" t="s">
        <v>1334</v>
      </c>
      <c r="H216">
        <f>A45</f>
        <v>44</v>
      </c>
      <c r="I216" t="str">
        <f t="shared" si="3"/>
        <v>INSERT INTO `territorio`(`ter_nombre`, `ter_iso_alpha3`, `ter_nombre_alt`, `ter_soberano`, `ter_descripcion`, `ter_ter_id`, `ter_cont_id`) VALUES ('Taiwán','','República de China',0,'Estado con reconocimiento limitado',44,9);</v>
      </c>
    </row>
    <row r="217" spans="1:9" x14ac:dyDescent="0.25">
      <c r="A217">
        <v>216</v>
      </c>
      <c r="B217" t="s">
        <v>1732</v>
      </c>
      <c r="C217" t="s">
        <v>1262</v>
      </c>
      <c r="D217">
        <f>Continentes!$A$3</f>
        <v>2</v>
      </c>
      <c r="E217" t="s">
        <v>1495</v>
      </c>
      <c r="F217">
        <v>1</v>
      </c>
      <c r="H217">
        <f>A217</f>
        <v>216</v>
      </c>
      <c r="I217" t="str">
        <f t="shared" si="3"/>
        <v>INSERT INTO `territorio`(`ter_nombre`, `ter_iso_alpha3`, `ter_nombre_alt`, `ter_soberano`, `ter_descripcion`, `ter_ter_id`, `ter_cont_id`) VALUES ('Tanzania','TZA','República Unida de Tanzania',1,'',216,2);</v>
      </c>
    </row>
    <row r="218" spans="1:9" x14ac:dyDescent="0.25">
      <c r="A218">
        <v>217</v>
      </c>
      <c r="B218" t="s">
        <v>1760</v>
      </c>
      <c r="C218" t="s">
        <v>1263</v>
      </c>
      <c r="D218">
        <f>Continentes!$A$10</f>
        <v>9</v>
      </c>
      <c r="E218" t="s">
        <v>1496</v>
      </c>
      <c r="F218">
        <v>1</v>
      </c>
      <c r="H218">
        <f>A218</f>
        <v>217</v>
      </c>
      <c r="I218" t="str">
        <f t="shared" si="3"/>
        <v>INSERT INTO `territorio`(`ter_nombre`, `ter_iso_alpha3`, `ter_nombre_alt`, `ter_soberano`, `ter_descripcion`, `ter_ter_id`, `ter_cont_id`) VALUES ('Tayikistán','TJK','República de Tayikistán',1,'',217,9);</v>
      </c>
    </row>
    <row r="219" spans="1:9" x14ac:dyDescent="0.25">
      <c r="A219">
        <v>218</v>
      </c>
      <c r="C219" t="s">
        <v>1350</v>
      </c>
      <c r="D219">
        <f>Continentes!$A$8</f>
        <v>7</v>
      </c>
      <c r="F219">
        <v>0</v>
      </c>
      <c r="G219" t="s">
        <v>1332</v>
      </c>
      <c r="H219">
        <f>A179</f>
        <v>178</v>
      </c>
      <c r="I219" t="str">
        <f t="shared" si="3"/>
        <v>INSERT INTO `territorio`(`ter_nombre`, `ter_iso_alpha3`, `ter_nombre_alt`, `ter_soberano`, `ter_descripcion`, `ter_ter_id`, `ter_cont_id`) VALUES ('Territorio Antártico Británico','','',0,'Territorio de ultramar',178,7);</v>
      </c>
    </row>
    <row r="220" spans="1:9" x14ac:dyDescent="0.25">
      <c r="A220">
        <v>219</v>
      </c>
      <c r="B220" t="s">
        <v>1761</v>
      </c>
      <c r="C220" t="s">
        <v>1351</v>
      </c>
      <c r="D220">
        <f>Continentes!$A$10</f>
        <v>9</v>
      </c>
      <c r="F220">
        <v>0</v>
      </c>
      <c r="G220" t="s">
        <v>1332</v>
      </c>
      <c r="H220">
        <f>A179</f>
        <v>178</v>
      </c>
      <c r="I220" t="str">
        <f t="shared" si="3"/>
        <v>INSERT INTO `territorio`(`ter_nombre`, `ter_iso_alpha3`, `ter_nombre_alt`, `ter_soberano`, `ter_descripcion`, `ter_ter_id`, `ter_cont_id`) VALUES ('Territorio Británico del Océano Índico','IOT','',0,'Territorio de ultramar',178,9);</v>
      </c>
    </row>
    <row r="221" spans="1:9" x14ac:dyDescent="0.25">
      <c r="A221">
        <v>220</v>
      </c>
      <c r="B221" t="s">
        <v>1762</v>
      </c>
      <c r="C221" t="s">
        <v>1264</v>
      </c>
      <c r="D221">
        <f>Continentes!$A$10</f>
        <v>9</v>
      </c>
      <c r="E221" t="s">
        <v>1497</v>
      </c>
      <c r="F221">
        <v>1</v>
      </c>
      <c r="H221">
        <f>A221</f>
        <v>220</v>
      </c>
      <c r="I221" t="str">
        <f t="shared" si="3"/>
        <v>INSERT INTO `territorio`(`ter_nombre`, `ter_iso_alpha3`, `ter_nombre_alt`, `ter_soberano`, `ter_descripcion`, `ter_ter_id`, `ter_cont_id`) VALUES ('Timor Oriental','TLS','República Democrática de Timor-Oriental',1,'',220,9);</v>
      </c>
    </row>
    <row r="222" spans="1:9" x14ac:dyDescent="0.25">
      <c r="A222">
        <v>221</v>
      </c>
      <c r="B222" t="s">
        <v>1763</v>
      </c>
      <c r="C222" t="s">
        <v>1265</v>
      </c>
      <c r="D222">
        <f>Continentes!$A$3</f>
        <v>2</v>
      </c>
      <c r="E222" t="s">
        <v>1498</v>
      </c>
      <c r="F222">
        <v>1</v>
      </c>
      <c r="H222">
        <f>A222</f>
        <v>221</v>
      </c>
      <c r="I222" t="str">
        <f t="shared" si="3"/>
        <v>INSERT INTO `territorio`(`ter_nombre`, `ter_iso_alpha3`, `ter_nombre_alt`, `ter_soberano`, `ter_descripcion`, `ter_ter_id`, `ter_cont_id`) VALUES ('Togo','TGO','República Togolesa',1,'',221,2);</v>
      </c>
    </row>
    <row r="223" spans="1:9" x14ac:dyDescent="0.25">
      <c r="A223">
        <v>222</v>
      </c>
      <c r="B223" t="s">
        <v>1764</v>
      </c>
      <c r="C223" t="s">
        <v>1266</v>
      </c>
      <c r="D223">
        <f>Continentes!$A$12</f>
        <v>11</v>
      </c>
      <c r="E223" t="s">
        <v>1499</v>
      </c>
      <c r="F223">
        <v>1</v>
      </c>
      <c r="H223">
        <f>A223</f>
        <v>222</v>
      </c>
      <c r="I223" t="str">
        <f t="shared" si="3"/>
        <v>INSERT INTO `territorio`(`ter_nombre`, `ter_iso_alpha3`, `ter_nombre_alt`, `ter_soberano`, `ter_descripcion`, `ter_ter_id`, `ter_cont_id`) VALUES ('Tonga','TON','Reino de Tonga',1,'',222,11);</v>
      </c>
    </row>
    <row r="224" spans="1:9" x14ac:dyDescent="0.25">
      <c r="A224">
        <v>223</v>
      </c>
      <c r="B224" t="s">
        <v>1765</v>
      </c>
      <c r="C224" t="s">
        <v>1267</v>
      </c>
      <c r="D224">
        <v>8</v>
      </c>
      <c r="E224" t="s">
        <v>1500</v>
      </c>
      <c r="F224">
        <v>1</v>
      </c>
      <c r="H224">
        <f>A224</f>
        <v>223</v>
      </c>
      <c r="I224" t="str">
        <f t="shared" si="3"/>
        <v>INSERT INTO `territorio`(`ter_nombre`, `ter_iso_alpha3`, `ter_nombre_alt`, `ter_soberano`, `ter_descripcion`, `ter_ter_id`, `ter_cont_id`) VALUES ('Trinidad y Tobago','TTO','República de Trinidad y Tobago',1,'',223,8);</v>
      </c>
    </row>
    <row r="225" spans="1:9" x14ac:dyDescent="0.25">
      <c r="A225">
        <v>224</v>
      </c>
      <c r="B225" t="s">
        <v>1766</v>
      </c>
      <c r="C225" t="s">
        <v>1268</v>
      </c>
      <c r="D225">
        <f>Continentes!$A$3</f>
        <v>2</v>
      </c>
      <c r="E225" t="s">
        <v>1501</v>
      </c>
      <c r="F225">
        <v>1</v>
      </c>
      <c r="H225">
        <f>A225</f>
        <v>224</v>
      </c>
      <c r="I225" t="str">
        <f t="shared" si="3"/>
        <v>INSERT INTO `territorio`(`ter_nombre`, `ter_iso_alpha3`, `ter_nombre_alt`, `ter_soberano`, `ter_descripcion`, `ter_ter_id`, `ter_cont_id`) VALUES ('Túnez','TUN','República Tunecina',1,'',224,2);</v>
      </c>
    </row>
    <row r="226" spans="1:9" x14ac:dyDescent="0.25">
      <c r="A226">
        <v>225</v>
      </c>
      <c r="B226" t="s">
        <v>1767</v>
      </c>
      <c r="C226" t="s">
        <v>1269</v>
      </c>
      <c r="D226">
        <f>Continentes!$A$10</f>
        <v>9</v>
      </c>
      <c r="E226" t="s">
        <v>1502</v>
      </c>
      <c r="F226">
        <v>1</v>
      </c>
      <c r="H226">
        <f>A226</f>
        <v>225</v>
      </c>
      <c r="I226" t="str">
        <f t="shared" si="3"/>
        <v>INSERT INTO `territorio`(`ter_nombre`, `ter_iso_alpha3`, `ter_nombre_alt`, `ter_soberano`, `ter_descripcion`, `ter_ter_id`, `ter_cont_id`) VALUES ('Turkmenistán','TKM','República de Turkmenistán',1,'',225,9);</v>
      </c>
    </row>
    <row r="227" spans="1:9" x14ac:dyDescent="0.25">
      <c r="A227">
        <v>226</v>
      </c>
      <c r="B227" t="s">
        <v>1768</v>
      </c>
      <c r="C227" t="s">
        <v>1270</v>
      </c>
      <c r="D227">
        <f>Continentes!$A$10</f>
        <v>9</v>
      </c>
      <c r="E227" t="s">
        <v>1503</v>
      </c>
      <c r="F227">
        <v>1</v>
      </c>
      <c r="G227" t="s">
        <v>1543</v>
      </c>
      <c r="H227">
        <f>A227</f>
        <v>226</v>
      </c>
      <c r="I227" t="str">
        <f t="shared" si="3"/>
        <v>INSERT INTO `territorio`(`ter_nombre`, `ter_iso_alpha3`, `ter_nombre_alt`, `ter_soberano`, `ter_descripcion`, `ter_ter_id`, `ter_cont_id`) VALUES ('Turquía','TUR','República de Turquía',1,'País Euroasiático',226,9);</v>
      </c>
    </row>
    <row r="228" spans="1:9" x14ac:dyDescent="0.25">
      <c r="A228">
        <v>227</v>
      </c>
      <c r="B228" t="s">
        <v>1769</v>
      </c>
      <c r="C228" t="s">
        <v>1308</v>
      </c>
      <c r="D228">
        <f>Continentes!$A$12</f>
        <v>11</v>
      </c>
      <c r="F228">
        <v>1</v>
      </c>
      <c r="H228">
        <f>A228</f>
        <v>227</v>
      </c>
      <c r="I228" t="str">
        <f t="shared" si="3"/>
        <v>INSERT INTO `territorio`(`ter_nombre`, `ter_iso_alpha3`, `ter_nombre_alt`, `ter_soberano`, `ter_descripcion`, `ter_ter_id`, `ter_cont_id`) VALUES ('Tuvalu','TUV','',1,'',227,11);</v>
      </c>
    </row>
    <row r="229" spans="1:9" x14ac:dyDescent="0.25">
      <c r="A229">
        <v>228</v>
      </c>
      <c r="B229" t="s">
        <v>1770</v>
      </c>
      <c r="C229" t="s">
        <v>1271</v>
      </c>
      <c r="D229">
        <f>Continentes!$A$11</f>
        <v>10</v>
      </c>
      <c r="F229">
        <v>1</v>
      </c>
      <c r="H229">
        <f>A229</f>
        <v>228</v>
      </c>
      <c r="I229" t="str">
        <f t="shared" si="3"/>
        <v>INSERT INTO `territorio`(`ter_nombre`, `ter_iso_alpha3`, `ter_nombre_alt`, `ter_soberano`, `ter_descripcion`, `ter_ter_id`, `ter_cont_id`) VALUES ('Ucrania','UKR','',1,'',228,10);</v>
      </c>
    </row>
    <row r="230" spans="1:9" x14ac:dyDescent="0.25">
      <c r="A230">
        <v>229</v>
      </c>
      <c r="B230" t="s">
        <v>1771</v>
      </c>
      <c r="C230" t="s">
        <v>1272</v>
      </c>
      <c r="D230">
        <f>Continentes!$A$3</f>
        <v>2</v>
      </c>
      <c r="E230" t="s">
        <v>1504</v>
      </c>
      <c r="F230">
        <v>1</v>
      </c>
      <c r="H230">
        <f>A230</f>
        <v>229</v>
      </c>
      <c r="I230" t="str">
        <f t="shared" si="3"/>
        <v>INSERT INTO `territorio`(`ter_nombre`, `ter_iso_alpha3`, `ter_nombre_alt`, `ter_soberano`, `ter_descripcion`, `ter_ter_id`, `ter_cont_id`) VALUES ('Uganda','UGA','República de Uganda',1,'',229,2);</v>
      </c>
    </row>
    <row r="231" spans="1:9" x14ac:dyDescent="0.25">
      <c r="A231">
        <v>230</v>
      </c>
      <c r="B231" t="s">
        <v>1772</v>
      </c>
      <c r="C231" t="s">
        <v>1273</v>
      </c>
      <c r="D231">
        <f>Continentes!$A$7</f>
        <v>6</v>
      </c>
      <c r="E231" t="s">
        <v>1505</v>
      </c>
      <c r="F231">
        <v>1</v>
      </c>
      <c r="H231">
        <f>A231</f>
        <v>230</v>
      </c>
      <c r="I231" t="str">
        <f t="shared" si="3"/>
        <v>INSERT INTO `territorio`(`ter_nombre`, `ter_iso_alpha3`, `ter_nombre_alt`, `ter_soberano`, `ter_descripcion`, `ter_ter_id`, `ter_cont_id`) VALUES ('Uruguay','URY','República Oriental del Uruguay',1,'',230,6);</v>
      </c>
    </row>
    <row r="232" spans="1:9" x14ac:dyDescent="0.25">
      <c r="A232">
        <v>231</v>
      </c>
      <c r="B232" t="s">
        <v>1773</v>
      </c>
      <c r="C232" t="s">
        <v>1274</v>
      </c>
      <c r="D232">
        <f>Continentes!$A$10</f>
        <v>9</v>
      </c>
      <c r="E232" t="s">
        <v>1506</v>
      </c>
      <c r="F232">
        <v>1</v>
      </c>
      <c r="H232">
        <f>A232</f>
        <v>231</v>
      </c>
      <c r="I232" t="str">
        <f t="shared" si="3"/>
        <v>INSERT INTO `territorio`(`ter_nombre`, `ter_iso_alpha3`, `ter_nombre_alt`, `ter_soberano`, `ter_descripcion`, `ter_ter_id`, `ter_cont_id`) VALUES ('Uzbekistán','UZB','República de Uzbekistán',1,'',231,9);</v>
      </c>
    </row>
    <row r="233" spans="1:9" x14ac:dyDescent="0.25">
      <c r="A233">
        <v>232</v>
      </c>
      <c r="B233" t="s">
        <v>1774</v>
      </c>
      <c r="C233" t="s">
        <v>1275</v>
      </c>
      <c r="D233">
        <f>Continentes!$A$12</f>
        <v>11</v>
      </c>
      <c r="E233" t="s">
        <v>1507</v>
      </c>
      <c r="F233">
        <v>1</v>
      </c>
      <c r="H233">
        <f>A233</f>
        <v>232</v>
      </c>
      <c r="I233" t="str">
        <f t="shared" si="3"/>
        <v>INSERT INTO `territorio`(`ter_nombre`, `ter_iso_alpha3`, `ter_nombre_alt`, `ter_soberano`, `ter_descripcion`, `ter_ter_id`, `ter_cont_id`) VALUES ('Vanuatu','VUT','República de Vanuatu',1,'',232,11);</v>
      </c>
    </row>
    <row r="234" spans="1:9" x14ac:dyDescent="0.25">
      <c r="A234">
        <v>233</v>
      </c>
      <c r="B234" t="s">
        <v>1775</v>
      </c>
      <c r="C234" t="s">
        <v>1276</v>
      </c>
      <c r="D234">
        <f>Continentes!$A$7</f>
        <v>6</v>
      </c>
      <c r="E234" t="s">
        <v>1321</v>
      </c>
      <c r="F234">
        <v>1</v>
      </c>
      <c r="H234">
        <f>A234</f>
        <v>233</v>
      </c>
      <c r="I234" t="str">
        <f t="shared" si="3"/>
        <v>INSERT INTO `territorio`(`ter_nombre`, `ter_iso_alpha3`, `ter_nombre_alt`, `ter_soberano`, `ter_descripcion`, `ter_ter_id`, `ter_cont_id`) VALUES ('Venezuela','VEN','República Bolivariana de Venezuela',1,'',233,6);</v>
      </c>
    </row>
    <row r="235" spans="1:9" x14ac:dyDescent="0.25">
      <c r="A235">
        <v>234</v>
      </c>
      <c r="B235" t="s">
        <v>1776</v>
      </c>
      <c r="C235" t="s">
        <v>1277</v>
      </c>
      <c r="D235">
        <f>Continentes!$A$10</f>
        <v>9</v>
      </c>
      <c r="E235" t="s">
        <v>1508</v>
      </c>
      <c r="F235">
        <v>1</v>
      </c>
      <c r="H235">
        <f>A235</f>
        <v>234</v>
      </c>
      <c r="I235" t="str">
        <f t="shared" si="3"/>
        <v>INSERT INTO `territorio`(`ter_nombre`, `ter_iso_alpha3`, `ter_nombre_alt`, `ter_soberano`, `ter_descripcion`, `ter_ter_id`, `ter_cont_id`) VALUES ('Vietnam','VNM','República Socialista de Vietnam',1,'',234,9);</v>
      </c>
    </row>
    <row r="236" spans="1:9" x14ac:dyDescent="0.25">
      <c r="A236">
        <v>235</v>
      </c>
      <c r="B236" t="s">
        <v>1777</v>
      </c>
      <c r="C236" t="s">
        <v>1278</v>
      </c>
      <c r="D236">
        <f>Continentes!$A$10</f>
        <v>9</v>
      </c>
      <c r="E236" t="s">
        <v>1509</v>
      </c>
      <c r="F236">
        <v>1</v>
      </c>
      <c r="H236">
        <f>A236</f>
        <v>235</v>
      </c>
      <c r="I236" t="str">
        <f t="shared" si="3"/>
        <v>INSERT INTO `territorio`(`ter_nombre`, `ter_iso_alpha3`, `ter_nombre_alt`, `ter_soberano`, `ter_descripcion`, `ter_ter_id`, `ter_cont_id`) VALUES ('Yemen','YEM','República de Yemen',1,'',235,9);</v>
      </c>
    </row>
    <row r="237" spans="1:9" x14ac:dyDescent="0.25">
      <c r="A237">
        <v>236</v>
      </c>
      <c r="B237" t="s">
        <v>1604</v>
      </c>
      <c r="C237" t="s">
        <v>1279</v>
      </c>
      <c r="D237">
        <f>Continentes!$A$3</f>
        <v>2</v>
      </c>
      <c r="E237" t="s">
        <v>1510</v>
      </c>
      <c r="F237">
        <v>1</v>
      </c>
      <c r="H237">
        <f>A237</f>
        <v>236</v>
      </c>
      <c r="I237" t="str">
        <f t="shared" si="3"/>
        <v>INSERT INTO `territorio`(`ter_nombre`, `ter_iso_alpha3`, `ter_nombre_alt`, `ter_soberano`, `ter_descripcion`, `ter_ter_id`, `ter_cont_id`) VALUES ('Yibuti','DJI','República de Yibuti',1,'',236,2);</v>
      </c>
    </row>
    <row r="238" spans="1:9" x14ac:dyDescent="0.25">
      <c r="A238">
        <v>237</v>
      </c>
      <c r="B238" t="s">
        <v>1778</v>
      </c>
      <c r="C238" t="s">
        <v>1280</v>
      </c>
      <c r="D238">
        <f>Continentes!$A$3</f>
        <v>2</v>
      </c>
      <c r="E238" t="s">
        <v>1511</v>
      </c>
      <c r="F238">
        <v>1</v>
      </c>
      <c r="H238">
        <f>A238</f>
        <v>237</v>
      </c>
      <c r="I238" t="str">
        <f t="shared" si="3"/>
        <v>INSERT INTO `territorio`(`ter_nombre`, `ter_iso_alpha3`, `ter_nombre_alt`, `ter_soberano`, `ter_descripcion`, `ter_ter_id`, `ter_cont_id`) VALUES ('Zambia','ZMB','República de Zambia',1,'',237,2);</v>
      </c>
    </row>
    <row r="239" spans="1:9" x14ac:dyDescent="0.25">
      <c r="A239">
        <v>238</v>
      </c>
      <c r="B239" t="s">
        <v>1779</v>
      </c>
      <c r="C239" t="s">
        <v>1281</v>
      </c>
      <c r="D239">
        <f>Continentes!$A$3</f>
        <v>2</v>
      </c>
      <c r="E239" t="s">
        <v>1512</v>
      </c>
      <c r="F239">
        <v>1</v>
      </c>
      <c r="H239">
        <f>A239</f>
        <v>238</v>
      </c>
      <c r="I239" t="str">
        <f t="shared" si="3"/>
        <v>INSERT INTO `territorio`(`ter_nombre`, `ter_iso_alpha3`, `ter_nombre_alt`, `ter_soberano`, `ter_descripcion`, `ter_ter_id`, `ter_cont_id`) VALUES ('Zimbabue','ZWE','República de Zimbabue',1,'',238,2);</v>
      </c>
    </row>
  </sheetData>
  <autoFilter ref="A1:H239" xr:uid="{2CEF7BB7-4ADE-42A4-8CB4-6AE9A39A35C7}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CF76-AA8D-42CB-B9F7-66C5601EAACF}">
  <dimension ref="A1:G12"/>
  <sheetViews>
    <sheetView tabSelected="1" workbookViewId="0"/>
  </sheetViews>
  <sheetFormatPr baseColWidth="10" defaultRowHeight="15" x14ac:dyDescent="0.25"/>
  <cols>
    <col min="2" max="2" width="15.140625" bestFit="1" customWidth="1"/>
    <col min="3" max="3" width="15.28515625" bestFit="1" customWidth="1"/>
    <col min="4" max="4" width="16.85546875" bestFit="1" customWidth="1"/>
    <col min="5" max="5" width="15.85546875" bestFit="1" customWidth="1"/>
  </cols>
  <sheetData>
    <row r="1" spans="1:7" x14ac:dyDescent="0.25">
      <c r="A1" t="s">
        <v>1079</v>
      </c>
      <c r="B1" t="s">
        <v>1080</v>
      </c>
      <c r="C1" t="s">
        <v>1534</v>
      </c>
      <c r="D1" t="s">
        <v>1533</v>
      </c>
      <c r="E1" t="s">
        <v>1525</v>
      </c>
    </row>
    <row r="2" spans="1:7" x14ac:dyDescent="0.25">
      <c r="A2">
        <v>1</v>
      </c>
      <c r="B2" t="s">
        <v>1359</v>
      </c>
      <c r="C2" t="s">
        <v>1359</v>
      </c>
      <c r="D2">
        <v>0</v>
      </c>
      <c r="E2">
        <f>A2</f>
        <v>1</v>
      </c>
      <c r="G2" t="str">
        <f>CONCATENATE("INSERT INTO `continente`(`con_nombre`, `con_nombre_alt`, `con_poblado`, `con_cont_id`) VALUES ('",B2,"','",C2,"',",D2,",",E2,");")</f>
        <v>INSERT INTO `continente`(`con_nombre`, `con_nombre_alt`, `con_poblado`, `con_cont_id`) VALUES ('Sin definir','Sin definir',0,1);</v>
      </c>
    </row>
    <row r="3" spans="1:7" x14ac:dyDescent="0.25">
      <c r="A3">
        <v>2</v>
      </c>
      <c r="B3" t="s">
        <v>1528</v>
      </c>
      <c r="D3">
        <v>1</v>
      </c>
      <c r="E3">
        <f>A3</f>
        <v>2</v>
      </c>
      <c r="G3" t="str">
        <f t="shared" ref="G3:G12" si="0">CONCATENATE("INSERT INTO `continente`(`con_nombre`, `con_nombre_alt`, `con_poblado`, `con_cont_id`) VALUES ('",B3,"','",C3,"',",D3,",",E3,");")</f>
        <v>INSERT INTO `continente`(`con_nombre`, `con_nombre_alt`, `con_poblado`, `con_cont_id`) VALUES ('África','',1,2);</v>
      </c>
    </row>
    <row r="4" spans="1:7" x14ac:dyDescent="0.25">
      <c r="A4">
        <v>3</v>
      </c>
      <c r="B4" t="s">
        <v>1527</v>
      </c>
      <c r="D4">
        <v>1</v>
      </c>
      <c r="E4">
        <f>A4</f>
        <v>3</v>
      </c>
      <c r="G4" t="str">
        <f t="shared" si="0"/>
        <v>INSERT INTO `continente`(`con_nombre`, `con_nombre_alt`, `con_poblado`, `con_cont_id`) VALUES ('América','',1,3);</v>
      </c>
    </row>
    <row r="5" spans="1:7" x14ac:dyDescent="0.25">
      <c r="A5">
        <v>4</v>
      </c>
      <c r="B5" t="s">
        <v>1535</v>
      </c>
      <c r="C5" t="s">
        <v>1536</v>
      </c>
      <c r="D5">
        <v>1</v>
      </c>
      <c r="E5">
        <f>A4</f>
        <v>3</v>
      </c>
      <c r="G5" t="str">
        <f t="shared" si="0"/>
        <v>INSERT INTO `continente`(`con_nombre`, `con_nombre_alt`, `con_poblado`, `con_cont_id`) VALUES ('América Central','Centroamérica',1,3);</v>
      </c>
    </row>
    <row r="6" spans="1:7" x14ac:dyDescent="0.25">
      <c r="A6">
        <v>5</v>
      </c>
      <c r="B6" t="s">
        <v>1537</v>
      </c>
      <c r="C6" t="s">
        <v>1538</v>
      </c>
      <c r="D6">
        <v>1</v>
      </c>
      <c r="E6">
        <f>A4</f>
        <v>3</v>
      </c>
      <c r="G6" t="str">
        <f t="shared" si="0"/>
        <v>INSERT INTO `continente`(`con_nombre`, `con_nombre_alt`, `con_poblado`, `con_cont_id`) VALUES ('América del Norte','Norteamérica ',1,3);</v>
      </c>
    </row>
    <row r="7" spans="1:7" x14ac:dyDescent="0.25">
      <c r="A7">
        <v>6</v>
      </c>
      <c r="B7" t="s">
        <v>1539</v>
      </c>
      <c r="C7" t="s">
        <v>1540</v>
      </c>
      <c r="D7">
        <v>1</v>
      </c>
      <c r="E7">
        <f>A4</f>
        <v>3</v>
      </c>
      <c r="G7" t="str">
        <f t="shared" si="0"/>
        <v>INSERT INTO `continente`(`con_nombre`, `con_nombre_alt`, `con_poblado`, `con_cont_id`) VALUES ('América del Sur','Sudamérica',1,3);</v>
      </c>
    </row>
    <row r="8" spans="1:7" x14ac:dyDescent="0.25">
      <c r="A8">
        <v>7</v>
      </c>
      <c r="B8" t="s">
        <v>1532</v>
      </c>
      <c r="D8">
        <v>0</v>
      </c>
      <c r="E8">
        <f t="shared" ref="E8:E12" si="1">A8</f>
        <v>7</v>
      </c>
      <c r="G8" t="str">
        <f t="shared" si="0"/>
        <v>INSERT INTO `continente`(`con_nombre`, `con_nombre_alt`, `con_poblado`, `con_cont_id`) VALUES ('Antártida','',0,7);</v>
      </c>
    </row>
    <row r="9" spans="1:7" x14ac:dyDescent="0.25">
      <c r="A9">
        <v>8</v>
      </c>
      <c r="B9" t="s">
        <v>1541</v>
      </c>
      <c r="C9" t="s">
        <v>1544</v>
      </c>
      <c r="D9">
        <v>1</v>
      </c>
      <c r="E9">
        <f>A4</f>
        <v>3</v>
      </c>
      <c r="G9" t="str">
        <f t="shared" si="0"/>
        <v>INSERT INTO `continente`(`con_nombre`, `con_nombre_alt`, `con_poblado`, `con_cont_id`) VALUES ('Antillas','América Antillana;América Caribeña',1,3);</v>
      </c>
    </row>
    <row r="10" spans="1:7" x14ac:dyDescent="0.25">
      <c r="A10">
        <v>9</v>
      </c>
      <c r="B10" t="s">
        <v>1529</v>
      </c>
      <c r="D10">
        <v>1</v>
      </c>
      <c r="E10">
        <f t="shared" si="1"/>
        <v>9</v>
      </c>
      <c r="G10" t="str">
        <f t="shared" si="0"/>
        <v>INSERT INTO `continente`(`con_nombre`, `con_nombre_alt`, `con_poblado`, `con_cont_id`) VALUES ('Asia','',1,9);</v>
      </c>
    </row>
    <row r="11" spans="1:7" x14ac:dyDescent="0.25">
      <c r="A11">
        <v>10</v>
      </c>
      <c r="B11" t="s">
        <v>1530</v>
      </c>
      <c r="D11">
        <v>1</v>
      </c>
      <c r="E11">
        <f t="shared" si="1"/>
        <v>10</v>
      </c>
      <c r="G11" t="str">
        <f t="shared" si="0"/>
        <v>INSERT INTO `continente`(`con_nombre`, `con_nombre_alt`, `con_poblado`, `con_cont_id`) VALUES ('Europa','',1,10);</v>
      </c>
    </row>
    <row r="12" spans="1:7" x14ac:dyDescent="0.25">
      <c r="A12">
        <v>11</v>
      </c>
      <c r="B12" t="s">
        <v>1531</v>
      </c>
      <c r="D12">
        <v>1</v>
      </c>
      <c r="E12">
        <f t="shared" si="1"/>
        <v>11</v>
      </c>
      <c r="G12" t="str">
        <f t="shared" si="0"/>
        <v>INSERT INTO `continente`(`con_nombre`, `con_nombre_alt`, `con_poblado`, `con_cont_id`) VALUES ('Oceanía','',1,11);</v>
      </c>
    </row>
  </sheetData>
  <autoFilter ref="A1:E1" xr:uid="{6C4474B2-E1C7-4382-A8E6-A99ACB0040C7}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Departamentos_y_municipios_de_C</vt:lpstr>
      <vt:lpstr>Regiones DPN</vt:lpstr>
      <vt:lpstr>Regiones NAT</vt:lpstr>
      <vt:lpstr>Departamentos DANE</vt:lpstr>
      <vt:lpstr>Municipios DANE</vt:lpstr>
      <vt:lpstr>Territorios</vt:lpstr>
      <vt:lpstr>Continentes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Arevalo Martinez</dc:creator>
  <cp:lastModifiedBy>Carlos Alberto Arevalo Martinez</cp:lastModifiedBy>
  <dcterms:created xsi:type="dcterms:W3CDTF">2020-04-06T08:42:04Z</dcterms:created>
  <dcterms:modified xsi:type="dcterms:W3CDTF">2020-04-11T12:37:56Z</dcterms:modified>
</cp:coreProperties>
</file>