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autoCompressPictures="0"/>
  <xr:revisionPtr revIDLastSave="355" documentId="11_1B098C61377A533C5B3FEA9405E8FD868B399AAA" xr6:coauthVersionLast="47" xr6:coauthVersionMax="47" xr10:uidLastSave="{89D7C5FA-46A1-4210-89D5-36FCE38208A3}"/>
  <bookViews>
    <workbookView xWindow="-110" yWindow="-110" windowWidth="19420" windowHeight="10560" xr2:uid="{00000000-000D-0000-FFFF-FFFF00000000}"/>
  </bookViews>
  <sheets>
    <sheet name="Automatización de Procesos" sheetId="1" r:id="rId1"/>
  </sheets>
  <definedNames>
    <definedName name="ColumnTitle1">#REF!</definedName>
    <definedName name="ColumnTitle2">#REF!</definedName>
    <definedName name="ColumnTitle3">#REF!</definedName>
    <definedName name="_xlnm.Print_Titles" localSheetId="0">'Automatización de Procesos'!$7:$7</definedName>
    <definedName name="RowTitleRegion1..D4">'Automatización de Procesos'!$B$4:$C$4</definedName>
    <definedName name="Title">'Automatización de Procesos'!$B$3</definedName>
  </definedNames>
  <calcPr calcId="191028"/>
  <webPublishing codePage="125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17" i="1"/>
  <c r="F25" i="1"/>
  <c r="F30" i="1"/>
  <c r="F13" i="1"/>
  <c r="C8" i="1"/>
  <c r="C12" i="1"/>
  <c r="C11" i="1"/>
  <c r="C10" i="1"/>
  <c r="C9" i="1"/>
  <c r="C13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<sst xmlns="http://schemas.openxmlformats.org/spreadsheetml/2006/main" count="44" uniqueCount="44">
  <si>
    <t>SBL Internship</t>
  </si>
  <si>
    <t>Tareas</t>
  </si>
  <si>
    <t>A ser completadas por</t>
  </si>
  <si>
    <t>Alex Pérez</t>
  </si>
  <si>
    <t>DEADLINE</t>
  </si>
  <si>
    <t>Notes</t>
  </si>
  <si>
    <t>Task Name</t>
  </si>
  <si>
    <t>Duration</t>
  </si>
  <si>
    <t>Start</t>
  </si>
  <si>
    <t>Finish</t>
  </si>
  <si>
    <t>% Done2</t>
  </si>
  <si>
    <t>Confirmación de Permisos/Acceso</t>
  </si>
  <si>
    <t>Repaso: Meeting N°1 sobre R.T.s</t>
  </si>
  <si>
    <t>Flujos y Tareas</t>
  </si>
  <si>
    <t>Realización del Diagrama de Flujos</t>
  </si>
  <si>
    <t>Realizado para OPEX. Comentar sobre 3 componentes restantes con Srta. Estefany Canencia.</t>
  </si>
  <si>
    <t>Primer acercamiento al formato del proyecto.</t>
  </si>
  <si>
    <t>Creación Documento Tareas - Excel</t>
  </si>
  <si>
    <t>Debidamente desglosado como Template</t>
  </si>
  <si>
    <t>Creación Jupyter Notebook - Script Ejecutable</t>
  </si>
  <si>
    <t>Conexión con Correo Shaya Execution</t>
  </si>
  <si>
    <t>Código en formato Python, conexión con archivos locales</t>
  </si>
  <si>
    <t>Código en formato Python + Power Automate</t>
  </si>
  <si>
    <t>Primer paso a la automatización: enfocada en OPEX</t>
  </si>
  <si>
    <t>Testeo de conexiones manuales</t>
  </si>
  <si>
    <t>Determinación del uso de Licencias respectivas (en caso de ser necesario)</t>
  </si>
  <si>
    <t>Creación de Flujos Simples</t>
  </si>
  <si>
    <t>Determinar Tipo de Actividad Realizada en Pozos - OPEX vs CAPEX</t>
  </si>
  <si>
    <t>Lógica de pruebas manuales - OPEX en Power Automate</t>
  </si>
  <si>
    <t>Lógica de pruebas manuales - CAPEX en Power Automate</t>
  </si>
  <si>
    <t>Lógica de pruebas manuales - Apoyo a la Operación en Power Automate</t>
  </si>
  <si>
    <t>Lógica de pruebas manuales - Completación en Power Automate</t>
  </si>
  <si>
    <t>Pruebas Preliminares - Manuales - Carpeta de Pruebas</t>
  </si>
  <si>
    <t>Pruebas Preliminares - Power Automate - Carpeta de Pruebas</t>
  </si>
  <si>
    <t>Implementación de Flujos - Pruebas Automáticas - Carpeta de Pruebas</t>
  </si>
  <si>
    <t>Ejecución de Flujo Automático del Reporte Trimestral #1 - 2023</t>
  </si>
  <si>
    <t>Ejecución de Flujo Automático del Reporte Trimestral #2 - 2023</t>
  </si>
  <si>
    <t>Ejecución de Flujo Automático del Reporte Trimestral #3 - 2023</t>
  </si>
  <si>
    <t>Ejecución de Flujo Automático del Reporte Trimestral #4 - 2023</t>
  </si>
  <si>
    <t>Implementación de Flujos - Flujos Automáticos - Carpeta Final</t>
  </si>
  <si>
    <t>Ejecución de Flujo Automático del Reporte Trimestral #1 - 2024</t>
  </si>
  <si>
    <t>Creación y Desarrollo de Entregable - Manual de Uso</t>
  </si>
  <si>
    <t>Creación y Desarrollo de Entregable - Manual de Uso (Versión Técnica)</t>
  </si>
  <si>
    <t>Permiso pendiente de: Pizarra Digital, Reporte de Actividades (Miguel Ordoñez), Correo (Shaya Execution)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</si>
</sst>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;@"/>
  </numFmts>
  <fonts count="18" x14ac:knownFonts="1">
    <font>
      <sz val="11"/>
      <color theme="1"/>
      <name val="Avenir Next LT Pro"/>
      <family val="1"/>
      <scheme val="minor"/>
    </font>
    <font>
      <sz val="11"/>
      <color theme="1"/>
      <name val="Avenir Next LT Pro"/>
      <family val="2"/>
      <scheme val="minor"/>
    </font>
    <font>
      <sz val="11"/>
      <color theme="1"/>
      <name val="Avenir Next LT Pro"/>
      <family val="2"/>
      <scheme val="minor"/>
    </font>
    <font>
      <sz val="11"/>
      <color theme="1"/>
      <name val="Avenir Next LT Pro"/>
      <family val="2"/>
      <scheme val="minor"/>
    </font>
    <font>
      <sz val="11"/>
      <color theme="1"/>
      <name val="Avenir Next LT Pro"/>
      <family val="1"/>
      <scheme val="minor"/>
    </font>
    <font>
      <b/>
      <sz val="24"/>
      <color theme="1"/>
      <name val="Avenir Next LT Pro"/>
      <family val="2"/>
      <scheme val="major"/>
    </font>
    <font>
      <b/>
      <sz val="11"/>
      <color theme="0"/>
      <name val="Avenir Next LT Pro"/>
      <family val="2"/>
      <scheme val="major"/>
    </font>
    <font>
      <b/>
      <sz val="11"/>
      <color theme="1"/>
      <name val="Avenir Next LT Pro"/>
      <family val="2"/>
      <scheme val="major"/>
    </font>
    <font>
      <b/>
      <sz val="13"/>
      <color theme="0"/>
      <name val="Avenir Next LT Pro"/>
      <family val="2"/>
      <scheme val="major"/>
    </font>
    <font>
      <sz val="11"/>
      <color theme="1"/>
      <name val="Avenir Next LT Pro"/>
      <family val="2"/>
    </font>
    <font>
      <sz val="11"/>
      <color theme="5"/>
      <name val="Avenir Next LT Pro"/>
      <family val="1"/>
      <scheme val="minor"/>
    </font>
    <font>
      <b/>
      <sz val="11"/>
      <color theme="1"/>
      <name val="Avenir Next LT Pro"/>
      <family val="2"/>
      <scheme val="minor"/>
    </font>
    <font>
      <sz val="11"/>
      <color theme="1"/>
      <name val="Avenir Next LT Pro"/>
      <family val="2"/>
      <scheme val="major"/>
    </font>
    <font>
      <sz val="22"/>
      <color theme="4"/>
      <name val="Avenir Next LT Pro"/>
      <family val="2"/>
      <scheme val="major"/>
    </font>
    <font>
      <b/>
      <sz val="48"/>
      <color theme="1"/>
      <name val="Avenir Next LT Pro"/>
      <family val="2"/>
      <scheme val="minor"/>
    </font>
    <font>
      <vertAlign val="subscript"/>
      <sz val="11"/>
      <color theme="1"/>
      <name val="Avenir Next LT Pro"/>
      <family val="2"/>
      <scheme val="minor"/>
    </font>
    <font>
      <sz val="9"/>
      <color theme="1"/>
      <name val="Avenir Next LT Pro"/>
      <family val="2"/>
      <scheme val="minor"/>
    </font>
    <font>
      <b/>
      <vertAlign val="subscript"/>
      <sz val="11"/>
      <color theme="1"/>
      <name val="Avenir Next LT Pro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>
      <alignment wrapText="1"/>
    </xf>
    <xf numFmtId="0" fontId="5" fillId="2" borderId="0" applyNumberFormat="0" applyBorder="0" applyProtection="0">
      <alignment horizontal="left"/>
    </xf>
    <xf numFmtId="0" fontId="8" fillId="3" borderId="0" applyNumberFormat="0" applyProtection="0"/>
    <xf numFmtId="0" fontId="7" fillId="2" borderId="1" applyNumberFormat="0" applyProtection="0">
      <alignment horizontal="left"/>
    </xf>
    <xf numFmtId="0" fontId="6" fillId="3" borderId="0" applyNumberFormat="0" applyProtection="0">
      <alignment horizontal="right"/>
    </xf>
    <xf numFmtId="9" fontId="4" fillId="0" borderId="0" applyFont="0" applyFill="0" applyBorder="0" applyAlignment="0" applyProtection="0"/>
    <xf numFmtId="164" fontId="4" fillId="0" borderId="0" applyFont="0" applyFill="0" applyBorder="0" applyAlignment="0"/>
  </cellStyleXfs>
  <cellXfs count="35">
    <xf numFmtId="0" fontId="0" fillId="0" borderId="0" xfId="0">
      <alignment wrapText="1"/>
    </xf>
    <xf numFmtId="0" fontId="4" fillId="0" borderId="0" xfId="0" applyFont="1">
      <alignment wrapText="1"/>
    </xf>
    <xf numFmtId="0" fontId="0" fillId="4" borderId="0" xfId="0" applyFill="1">
      <alignment wrapText="1"/>
    </xf>
    <xf numFmtId="0" fontId="4" fillId="4" borderId="0" xfId="0" applyFont="1" applyFill="1">
      <alignment wrapText="1"/>
    </xf>
    <xf numFmtId="0" fontId="9" fillId="0" borderId="0" xfId="0" applyFont="1">
      <alignment wrapText="1"/>
    </xf>
    <xf numFmtId="0" fontId="10" fillId="4" borderId="0" xfId="0" applyFont="1" applyFill="1">
      <alignment wrapText="1"/>
    </xf>
    <xf numFmtId="9" fontId="11" fillId="0" borderId="0" xfId="5" applyFont="1" applyFill="1" applyBorder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16" fontId="3" fillId="0" borderId="0" xfId="6" applyNumberFormat="1" applyFont="1" applyFill="1" applyBorder="1" applyAlignment="1">
      <alignment horizontal="left" vertical="center" indent="1"/>
    </xf>
    <xf numFmtId="49" fontId="15" fillId="0" borderId="0" xfId="0" applyNumberFormat="1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16" fontId="2" fillId="0" borderId="0" xfId="6" applyNumberFormat="1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 wrapText="1" indent="1"/>
    </xf>
    <xf numFmtId="0" fontId="2" fillId="0" borderId="0" xfId="6" applyNumberFormat="1" applyFont="1" applyFill="1" applyBorder="1" applyAlignment="1">
      <alignment horizontal="left" vertical="center" indent="1"/>
    </xf>
    <xf numFmtId="9" fontId="2" fillId="0" borderId="0" xfId="6" applyNumberFormat="1" applyFont="1" applyFill="1" applyBorder="1" applyAlignment="1">
      <alignment horizontal="left" vertical="center" indent="1"/>
    </xf>
    <xf numFmtId="0" fontId="16" fillId="0" borderId="0" xfId="0" applyFont="1" applyAlignment="1">
      <alignment horizontal="left" vertical="center" wrapText="1" indent="1"/>
    </xf>
    <xf numFmtId="49" fontId="2" fillId="0" borderId="0" xfId="0" applyNumberFormat="1" applyFont="1" applyAlignment="1">
      <alignment horizontal="left" vertical="center" wrapText="1" indent="3"/>
    </xf>
    <xf numFmtId="0" fontId="2" fillId="0" borderId="0" xfId="0" applyFont="1" applyAlignment="1">
      <alignment horizontal="left" vertical="center" wrapText="1" indent="3"/>
    </xf>
    <xf numFmtId="0" fontId="14" fillId="4" borderId="0" xfId="1" applyFont="1" applyFill="1">
      <alignment horizontal="left"/>
    </xf>
    <xf numFmtId="0" fontId="13" fillId="4" borderId="0" xfId="0" applyFont="1" applyFill="1" applyAlignment="1">
      <alignment horizontal="left" vertical="center" wrapText="1" indent="1"/>
    </xf>
    <xf numFmtId="0" fontId="11" fillId="4" borderId="0" xfId="3" applyFont="1" applyFill="1" applyBorder="1">
      <alignment horizontal="left"/>
    </xf>
    <xf numFmtId="164" fontId="11" fillId="4" borderId="0" xfId="6" applyFont="1" applyFill="1" applyBorder="1" applyAlignment="1">
      <alignment horizontal="left" vertical="center"/>
    </xf>
    <xf numFmtId="0" fontId="12" fillId="4" borderId="0" xfId="4" applyFont="1" applyFill="1" applyAlignment="1">
      <alignment horizontal="left" indent="1"/>
    </xf>
    <xf numFmtId="0" fontId="12" fillId="4" borderId="0" xfId="4" applyFont="1" applyFill="1" applyAlignment="1">
      <alignment horizontal="left" vertical="center" indent="1"/>
    </xf>
    <xf numFmtId="0" fontId="1" fillId="0" borderId="0" xfId="0" applyFont="1" applyAlignment="1">
      <alignment horizontal="left" vertical="center" wrapText="1" indent="3"/>
    </xf>
    <xf numFmtId="16" fontId="11" fillId="0" borderId="0" xfId="6" applyNumberFormat="1" applyFont="1" applyFill="1" applyBorder="1" applyAlignment="1">
      <alignment horizontal="left" vertical="center" indent="1"/>
    </xf>
    <xf numFmtId="0" fontId="11" fillId="0" borderId="0" xfId="6" applyNumberFormat="1" applyFont="1" applyFill="1" applyBorder="1" applyAlignment="1">
      <alignment horizontal="left" vertical="center" indent="1"/>
    </xf>
    <xf numFmtId="0" fontId="1" fillId="0" borderId="0" xfId="6" applyNumberFormat="1" applyFont="1" applyFill="1" applyBorder="1" applyAlignment="1">
      <alignment horizontal="left" vertical="center" indent="1"/>
    </xf>
    <xf numFmtId="0" fontId="1" fillId="0" borderId="0" xfId="0" applyFont="1" applyFill="1" applyAlignment="1">
      <alignment horizontal="left" vertical="center" wrapText="1" indent="1"/>
    </xf>
    <xf numFmtId="16" fontId="1" fillId="0" borderId="0" xfId="6" applyNumberFormat="1" applyFont="1" applyFill="1" applyBorder="1" applyAlignment="1">
      <alignment horizontal="left" vertical="center" indent="1"/>
    </xf>
    <xf numFmtId="0" fontId="1" fillId="0" borderId="0" xfId="0" applyFont="1" applyFill="1" applyAlignment="1">
      <alignment horizontal="left" vertical="center" wrapText="1" indent="3"/>
    </xf>
    <xf numFmtId="0" fontId="11" fillId="0" borderId="0" xfId="0" applyFont="1" applyFill="1" applyAlignment="1">
      <alignment horizontal="left" vertical="center" wrapText="1" indent="1"/>
    </xf>
    <xf numFmtId="0" fontId="17" fillId="0" borderId="0" xfId="0" applyFont="1" applyAlignment="1">
      <alignment horizontal="left" vertical="center" wrapText="1" indent="1"/>
    </xf>
    <xf numFmtId="9" fontId="11" fillId="0" borderId="0" xfId="6" applyNumberFormat="1" applyFont="1" applyFill="1" applyBorder="1" applyAlignment="1">
      <alignment horizontal="left" vertical="center" indent="1"/>
    </xf>
  </cellXfs>
  <cellStyles count="7">
    <cellStyle name="Date" xfId="6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Percent" xfId="5" builtinId="5"/>
    <cellStyle name="Title" xfId="1" builtinId="15" customBuiltin="1"/>
  </cellStyles>
  <dxfs count="21"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minor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minor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minor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ont>
        <b/>
        <color theme="1"/>
      </font>
    </dxf>
    <dxf>
      <font>
        <b/>
        <color theme="1"/>
      </font>
    </dxf>
    <dxf>
      <font>
        <b/>
        <color theme="0"/>
      </font>
      <fill>
        <patternFill patternType="solid">
          <fgColor theme="1"/>
          <bgColor theme="4"/>
        </patternFill>
      </fill>
      <border>
        <vertical/>
      </border>
    </dxf>
    <dxf>
      <font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 style="thin">
          <color theme="0" tint="-0.24994659260841701"/>
        </vertical>
        <horizontal style="thin">
          <color theme="0" tint="-0.14996795556505021"/>
        </horizontal>
      </border>
    </dxf>
  </dxfs>
  <tableStyles count="2" defaultTableStyle="To-do list for projects">
    <tableStyle name="TableStyleLight8 2" pivot="0" count="6" xr9:uid="{DF1626B1-5BCD-B143-A65E-8FF6778B21E4}">
      <tableStyleElement type="wholeTable" dxfId="20"/>
      <tableStyleElement type="headerRow" dxfId="19"/>
      <tableStyleElement type="firstColumn" dxfId="18"/>
      <tableStyleElement type="lastColumn" dxfId="17"/>
      <tableStyleElement type="firstColumnStripe" dxfId="16"/>
      <tableStyleElement type="secondColumnStripe" dxfId="15"/>
    </tableStyle>
    <tableStyle name="To-do list for projects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568325</xdr:colOff>
      <xdr:row>0</xdr:row>
      <xdr:rowOff>0</xdr:rowOff>
    </xdr:from>
    <xdr:to>
      <xdr:col>6</xdr:col>
      <xdr:colOff>909320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886171-0E3D-289F-F4ED-5E68105F6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7575" y="0"/>
          <a:ext cx="2093595" cy="1524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1" displayName="Project1" ref="B7:G38" totalsRowShown="0" headerRowDxfId="7" dataDxfId="6">
  <autoFilter ref="B7:G3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2" xr3:uid="{00000000-0010-0000-0000-000002000000}" name="Task Name" dataDxfId="5" dataCellStyle="Normal"/>
    <tableColumn id="3" xr3:uid="{00000000-0010-0000-0000-000003000000}" name="Duration" dataDxfId="4" dataCellStyle="Date"/>
    <tableColumn id="6" xr3:uid="{C5A2F62C-F0AD-4AEF-A4EA-1AB30F896699}" name="Start" dataDxfId="3" dataCellStyle="Date"/>
    <tableColumn id="5" xr3:uid="{49BA3499-63D5-40EB-B749-84658537B2BE}" name="Finish" dataDxfId="2" dataCellStyle="Date"/>
    <tableColumn id="7" xr3:uid="{B393F549-38D9-4934-97FD-BE1369746709}" name="% Done2" dataDxfId="1" dataCellStyle="Date"/>
    <tableColumn id="4" xr3:uid="{00000000-0010-0000-0000-000004000000}" name="Notes" dataDxfId="0"/>
  </tableColumns>
  <tableStyleInfo name="TableStyleLight8 2" showFirstColumn="0" showLastColumn="0" showRowStripes="1" showColumnStripes="0"/>
  <extLst>
    <ext xmlns:x14="http://schemas.microsoft.com/office/spreadsheetml/2009/9/main" uri="{504A1905-F514-4f6f-8877-14C23A59335A}">
      <x14:table altTextSummary="Enter Percent done, project Phase, Due By date, and Notes for Project 1 in this table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To Do List 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3780"/>
      </a:accent1>
      <a:accent2>
        <a:srgbClr val="FE3525"/>
      </a:accent2>
      <a:accent3>
        <a:srgbClr val="FEAB00"/>
      </a:accent3>
      <a:accent4>
        <a:srgbClr val="F6A699"/>
      </a:accent4>
      <a:accent5>
        <a:srgbClr val="E9E9E9"/>
      </a:accent5>
      <a:accent6>
        <a:srgbClr val="FAD5D5"/>
      </a:accent6>
      <a:hlink>
        <a:srgbClr val="0563C1"/>
      </a:hlink>
      <a:folHlink>
        <a:srgbClr val="954F72"/>
      </a:folHlink>
    </a:clrScheme>
    <a:fontScheme name="Custom 39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K39"/>
  <sheetViews>
    <sheetView showGridLines="0" tabSelected="1" topLeftCell="A5" zoomScaleNormal="100" workbookViewId="0">
      <selection activeCell="E15" sqref="E15"/>
    </sheetView>
  </sheetViews>
  <sheetFormatPr defaultColWidth="9.23046875" defaultRowHeight="30" customHeight="1" x14ac:dyDescent="0.35"/>
  <cols>
    <col min="1" max="1" width="1.765625" customWidth="1"/>
    <col min="2" max="2" width="38.69140625" customWidth="1"/>
    <col min="3" max="3" width="12" customWidth="1"/>
    <col min="4" max="6" width="10.61328125" customWidth="1"/>
    <col min="7" max="7" width="42.15234375" customWidth="1"/>
    <col min="9" max="9" width="9.23046875" customWidth="1"/>
  </cols>
  <sheetData>
    <row r="1" spans="1:7" ht="30" customHeight="1" x14ac:dyDescent="0.35">
      <c r="A1" s="3"/>
      <c r="B1" s="2"/>
      <c r="C1" s="2"/>
      <c r="D1" s="2"/>
      <c r="E1" s="2"/>
      <c r="F1" s="2"/>
      <c r="G1" s="2"/>
    </row>
    <row r="2" spans="1:7" ht="30" customHeight="1" x14ac:dyDescent="0.35">
      <c r="A2" s="2"/>
      <c r="B2" s="20" t="s">
        <v>0</v>
      </c>
      <c r="C2" s="20"/>
      <c r="D2" s="20"/>
      <c r="E2" s="20"/>
      <c r="F2" s="20"/>
      <c r="G2" s="20"/>
    </row>
    <row r="3" spans="1:7" s="1" customFormat="1" ht="60" customHeight="1" x14ac:dyDescent="1.25">
      <c r="A3" s="3"/>
      <c r="B3" s="19" t="s">
        <v>1</v>
      </c>
      <c r="C3" s="19"/>
      <c r="D3" s="19"/>
      <c r="E3" s="19"/>
      <c r="F3" s="19"/>
      <c r="G3" s="19"/>
    </row>
    <row r="4" spans="1:7" s="1" customFormat="1" ht="30" customHeight="1" x14ac:dyDescent="0.35">
      <c r="A4" s="3"/>
      <c r="B4" s="23" t="s">
        <v>2</v>
      </c>
      <c r="C4" s="23"/>
      <c r="D4" s="21" t="s">
        <v>3</v>
      </c>
      <c r="E4" s="21"/>
      <c r="F4" s="21"/>
      <c r="G4" s="21"/>
    </row>
    <row r="5" spans="1:7" s="1" customFormat="1" ht="30" customHeight="1" x14ac:dyDescent="0.35">
      <c r="A5" s="3"/>
      <c r="B5" s="24" t="s">
        <v>4</v>
      </c>
      <c r="C5" s="24"/>
      <c r="D5" s="22">
        <v>45413</v>
      </c>
      <c r="E5" s="22"/>
      <c r="F5" s="22"/>
      <c r="G5" s="22"/>
    </row>
    <row r="6" spans="1:7" ht="15" customHeight="1" x14ac:dyDescent="0.35">
      <c r="A6" s="2"/>
      <c r="B6" s="5"/>
      <c r="C6" s="2"/>
      <c r="D6" s="2"/>
      <c r="E6" s="2"/>
      <c r="F6" s="2"/>
      <c r="G6" s="2"/>
    </row>
    <row r="7" spans="1:7" s="1" customFormat="1" ht="30" customHeight="1" x14ac:dyDescent="0.35">
      <c r="A7" s="3"/>
      <c r="B7" s="8" t="s">
        <v>6</v>
      </c>
      <c r="C7" s="8" t="s">
        <v>7</v>
      </c>
      <c r="D7" s="8" t="s">
        <v>8</v>
      </c>
      <c r="E7" s="8" t="s">
        <v>9</v>
      </c>
      <c r="F7" s="6" t="s">
        <v>10</v>
      </c>
      <c r="G7" s="8" t="s">
        <v>5</v>
      </c>
    </row>
    <row r="8" spans="1:7" s="1" customFormat="1" ht="30" customHeight="1" x14ac:dyDescent="0.35">
      <c r="A8" s="3"/>
      <c r="B8" s="11" t="s">
        <v>13</v>
      </c>
      <c r="C8" s="27" t="str">
        <f t="shared" ref="C8" si="0">DATEDIF(D8, E8, "d") &amp; " day(s)"</f>
        <v>8 day(s)</v>
      </c>
      <c r="D8" s="26">
        <v>45280</v>
      </c>
      <c r="E8" s="26">
        <v>45288</v>
      </c>
      <c r="F8" s="15" t="str">
        <f>(F9+F10+F11+F12)/0.04 &amp; "%"</f>
        <v>98.75%</v>
      </c>
      <c r="G8" s="16"/>
    </row>
    <row r="9" spans="1:7" s="1" customFormat="1" ht="34" customHeight="1" x14ac:dyDescent="0.35">
      <c r="A9" s="3"/>
      <c r="B9" s="17" t="s">
        <v>11</v>
      </c>
      <c r="C9" s="14" t="str">
        <f t="shared" ref="C9:C12" si="1">DATEDIF(D9, E9, "d") &amp; " day(s)"</f>
        <v>1 day(s)</v>
      </c>
      <c r="D9" s="12">
        <v>45280</v>
      </c>
      <c r="E9" s="12">
        <v>45281</v>
      </c>
      <c r="F9" s="15">
        <v>0.95</v>
      </c>
      <c r="G9" s="16" t="s">
        <v>43</v>
      </c>
    </row>
    <row r="10" spans="1:7" s="1" customFormat="1" ht="39.5" customHeight="1" x14ac:dyDescent="0.35">
      <c r="A10" s="3"/>
      <c r="B10" s="17" t="s">
        <v>12</v>
      </c>
      <c r="C10" s="14" t="str">
        <f t="shared" si="1"/>
        <v>7 day(s)</v>
      </c>
      <c r="D10" s="12">
        <v>45280</v>
      </c>
      <c r="E10" s="12">
        <v>45287</v>
      </c>
      <c r="F10" s="15">
        <v>1</v>
      </c>
      <c r="G10" s="16" t="s">
        <v>16</v>
      </c>
    </row>
    <row r="11" spans="1:7" s="1" customFormat="1" ht="39.5" customHeight="1" x14ac:dyDescent="0.35">
      <c r="A11" s="3"/>
      <c r="B11" s="18" t="s">
        <v>14</v>
      </c>
      <c r="C11" s="14" t="str">
        <f t="shared" si="1"/>
        <v>1 day(s)</v>
      </c>
      <c r="D11" s="12">
        <v>45285</v>
      </c>
      <c r="E11" s="12">
        <v>45286</v>
      </c>
      <c r="F11" s="15">
        <v>1</v>
      </c>
      <c r="G11" s="16" t="s">
        <v>15</v>
      </c>
    </row>
    <row r="12" spans="1:7" s="1" customFormat="1" ht="39.5" customHeight="1" x14ac:dyDescent="0.35">
      <c r="A12" s="3"/>
      <c r="B12" s="18" t="s">
        <v>17</v>
      </c>
      <c r="C12" s="14" t="str">
        <f t="shared" si="1"/>
        <v>4 day(s)</v>
      </c>
      <c r="D12" s="12">
        <v>45285</v>
      </c>
      <c r="E12" s="12">
        <v>45289</v>
      </c>
      <c r="F12" s="15">
        <v>1</v>
      </c>
      <c r="G12" s="13" t="s">
        <v>18</v>
      </c>
    </row>
    <row r="13" spans="1:7" s="1" customFormat="1" ht="39.5" customHeight="1" x14ac:dyDescent="0.35">
      <c r="A13" s="3"/>
      <c r="B13" s="11" t="s">
        <v>32</v>
      </c>
      <c r="C13" s="27" t="str">
        <f t="shared" ref="C13" si="2">DATEDIF(D13, E13, "d") &amp; " day(s)"</f>
        <v>10 day(s)</v>
      </c>
      <c r="D13" s="26">
        <v>45293</v>
      </c>
      <c r="E13" s="26">
        <v>45303</v>
      </c>
      <c r="F13" s="34" t="str">
        <f>(F14+F15+F16)/0.03 &amp; "%"</f>
        <v>0%</v>
      </c>
      <c r="G13" s="13"/>
    </row>
    <row r="14" spans="1:7" s="1" customFormat="1" ht="39.5" customHeight="1" x14ac:dyDescent="0.35">
      <c r="A14" s="3"/>
      <c r="B14" s="18" t="s">
        <v>19</v>
      </c>
      <c r="C14" s="14" t="str">
        <f>DATEDIF(D14, E14, "d") &amp; " day(s)"</f>
        <v>1 day(s)</v>
      </c>
      <c r="D14" s="12">
        <v>45293</v>
      </c>
      <c r="E14" s="12">
        <v>45294</v>
      </c>
      <c r="F14" s="15">
        <v>0</v>
      </c>
      <c r="G14" s="13" t="s">
        <v>21</v>
      </c>
    </row>
    <row r="15" spans="1:7" s="1" customFormat="1" ht="39.5" customHeight="1" x14ac:dyDescent="0.35">
      <c r="A15" s="3"/>
      <c r="B15" s="18" t="s">
        <v>20</v>
      </c>
      <c r="C15" s="14" t="str">
        <f>DATEDIF(D15, E15, "d") &amp; " day(s)"</f>
        <v>2 day(s)</v>
      </c>
      <c r="D15" s="12">
        <v>45294</v>
      </c>
      <c r="E15" s="12">
        <v>45296</v>
      </c>
      <c r="F15" s="15">
        <v>0</v>
      </c>
      <c r="G15" s="13" t="s">
        <v>22</v>
      </c>
    </row>
    <row r="16" spans="1:7" s="1" customFormat="1" ht="39.5" customHeight="1" x14ac:dyDescent="0.35">
      <c r="A16" s="3"/>
      <c r="B16" s="25" t="s">
        <v>24</v>
      </c>
      <c r="C16" s="14" t="str">
        <f>DATEDIF(D16, E16, "d") &amp; " day(s)"</f>
        <v>4 day(s)</v>
      </c>
      <c r="D16" s="12">
        <v>45299</v>
      </c>
      <c r="E16" s="12">
        <v>45303</v>
      </c>
      <c r="F16" s="15">
        <v>0</v>
      </c>
      <c r="G16" s="13" t="s">
        <v>23</v>
      </c>
    </row>
    <row r="17" spans="1:11" s="1" customFormat="1" ht="27.5" customHeight="1" x14ac:dyDescent="0.35">
      <c r="A17" s="3"/>
      <c r="B17" s="11" t="s">
        <v>33</v>
      </c>
      <c r="C17" s="27" t="str">
        <f t="shared" ref="C17:C33" si="3">DATEDIF(D17, E17, "d") &amp; " day(s)"</f>
        <v>22 day(s)</v>
      </c>
      <c r="D17" s="26">
        <v>45306</v>
      </c>
      <c r="E17" s="26">
        <v>45328</v>
      </c>
      <c r="F17" s="34" t="str">
        <f>(F18+F19+F20+F21+F22+F23+F24)/0.07 &amp; "%"</f>
        <v>0%</v>
      </c>
      <c r="G17" s="33"/>
    </row>
    <row r="18" spans="1:11" s="1" customFormat="1" ht="32" customHeight="1" x14ac:dyDescent="0.35">
      <c r="A18" s="3"/>
      <c r="B18" s="25" t="s">
        <v>25</v>
      </c>
      <c r="C18" s="14" t="str">
        <f t="shared" si="3"/>
        <v>2 day(s)</v>
      </c>
      <c r="D18" s="9">
        <v>45306</v>
      </c>
      <c r="E18" s="9">
        <v>45308</v>
      </c>
      <c r="F18" s="15">
        <v>0</v>
      </c>
      <c r="G18" s="10"/>
    </row>
    <row r="19" spans="1:11" s="1" customFormat="1" ht="30" customHeight="1" x14ac:dyDescent="0.35">
      <c r="A19" s="3"/>
      <c r="B19" s="25" t="s">
        <v>26</v>
      </c>
      <c r="C19" s="14" t="str">
        <f t="shared" si="3"/>
        <v>2 day(s)</v>
      </c>
      <c r="D19" s="9">
        <v>45308</v>
      </c>
      <c r="E19" s="9">
        <v>45310</v>
      </c>
      <c r="F19" s="15">
        <v>0</v>
      </c>
      <c r="G19" s="7"/>
    </row>
    <row r="20" spans="1:11" s="1" customFormat="1" ht="30" customHeight="1" x14ac:dyDescent="0.35">
      <c r="A20" s="3"/>
      <c r="B20" s="31" t="s">
        <v>27</v>
      </c>
      <c r="C20" s="14" t="str">
        <f t="shared" si="3"/>
        <v>3 day(s)</v>
      </c>
      <c r="D20" s="30">
        <v>45313</v>
      </c>
      <c r="E20" s="30">
        <v>45316</v>
      </c>
      <c r="F20" s="15">
        <v>0</v>
      </c>
      <c r="G20" s="29"/>
    </row>
    <row r="21" spans="1:11" s="1" customFormat="1" ht="30" customHeight="1" x14ac:dyDescent="0.35">
      <c r="A21" s="3"/>
      <c r="B21" s="25" t="s">
        <v>28</v>
      </c>
      <c r="C21" s="14" t="str">
        <f t="shared" si="3"/>
        <v>1 day(s)</v>
      </c>
      <c r="D21" s="9">
        <v>45316</v>
      </c>
      <c r="E21" s="9">
        <v>45317</v>
      </c>
      <c r="F21" s="15">
        <v>0</v>
      </c>
      <c r="G21" s="7"/>
      <c r="K21" s="4"/>
    </row>
    <row r="22" spans="1:11" s="1" customFormat="1" ht="30" customHeight="1" x14ac:dyDescent="0.35">
      <c r="A22" s="3"/>
      <c r="B22" s="25" t="s">
        <v>29</v>
      </c>
      <c r="C22" s="14" t="str">
        <f t="shared" si="3"/>
        <v>2 day(s)</v>
      </c>
      <c r="D22" s="9">
        <v>45320</v>
      </c>
      <c r="E22" s="9">
        <v>45322</v>
      </c>
      <c r="F22" s="15">
        <v>0</v>
      </c>
      <c r="G22" s="7"/>
    </row>
    <row r="23" spans="1:11" s="1" customFormat="1" ht="30" customHeight="1" x14ac:dyDescent="0.35">
      <c r="A23" s="3"/>
      <c r="B23" s="25" t="s">
        <v>30</v>
      </c>
      <c r="C23" s="14" t="str">
        <f t="shared" si="3"/>
        <v>2 day(s)</v>
      </c>
      <c r="D23" s="9">
        <v>45322</v>
      </c>
      <c r="E23" s="9">
        <v>45324</v>
      </c>
      <c r="F23" s="15">
        <v>0</v>
      </c>
      <c r="G23" s="7"/>
    </row>
    <row r="24" spans="1:11" s="1" customFormat="1" ht="30" customHeight="1" x14ac:dyDescent="0.35">
      <c r="A24" s="3"/>
      <c r="B24" s="25" t="s">
        <v>31</v>
      </c>
      <c r="C24" s="14" t="str">
        <f t="shared" si="3"/>
        <v>1 day(s)</v>
      </c>
      <c r="D24" s="9">
        <v>45327</v>
      </c>
      <c r="E24" s="9">
        <v>45328</v>
      </c>
      <c r="F24" s="15">
        <v>0</v>
      </c>
      <c r="G24" s="7"/>
    </row>
    <row r="25" spans="1:11" s="1" customFormat="1" ht="30" customHeight="1" x14ac:dyDescent="0.35">
      <c r="A25" s="3"/>
      <c r="B25" s="32" t="s">
        <v>34</v>
      </c>
      <c r="C25" s="27" t="str">
        <f t="shared" si="3"/>
        <v>15 day(s)</v>
      </c>
      <c r="D25" s="26">
        <v>45328</v>
      </c>
      <c r="E25" s="26">
        <v>45343</v>
      </c>
      <c r="F25" s="34" t="str">
        <f>(F26+F27+F28+F29)/0.04 &amp; "%"</f>
        <v>0%</v>
      </c>
      <c r="G25" s="32"/>
    </row>
    <row r="26" spans="1:11" s="1" customFormat="1" ht="30" customHeight="1" x14ac:dyDescent="0.35">
      <c r="A26" s="3"/>
      <c r="B26" s="31" t="s">
        <v>35</v>
      </c>
      <c r="C26" s="14" t="str">
        <f t="shared" si="3"/>
        <v>3 day(s)</v>
      </c>
      <c r="D26" s="30">
        <v>45328</v>
      </c>
      <c r="E26" s="30">
        <v>45331</v>
      </c>
      <c r="F26" s="15">
        <v>0</v>
      </c>
      <c r="G26" s="29"/>
    </row>
    <row r="27" spans="1:11" s="1" customFormat="1" ht="30" customHeight="1" x14ac:dyDescent="0.35">
      <c r="A27" s="3"/>
      <c r="B27" s="31" t="s">
        <v>36</v>
      </c>
      <c r="C27" s="14" t="str">
        <f t="shared" si="3"/>
        <v>2 day(s)</v>
      </c>
      <c r="D27" s="30">
        <v>45334</v>
      </c>
      <c r="E27" s="30">
        <v>45336</v>
      </c>
      <c r="F27" s="15">
        <v>0</v>
      </c>
      <c r="G27" s="29"/>
    </row>
    <row r="28" spans="1:11" s="1" customFormat="1" ht="30" customHeight="1" x14ac:dyDescent="0.35">
      <c r="A28" s="3"/>
      <c r="B28" s="31" t="s">
        <v>37</v>
      </c>
      <c r="C28" s="14" t="str">
        <f t="shared" si="3"/>
        <v>2 day(s)</v>
      </c>
      <c r="D28" s="30">
        <v>45336</v>
      </c>
      <c r="E28" s="30">
        <v>45338</v>
      </c>
      <c r="F28" s="15">
        <v>0</v>
      </c>
      <c r="G28" s="29"/>
    </row>
    <row r="29" spans="1:11" s="1" customFormat="1" ht="30" customHeight="1" x14ac:dyDescent="0.35">
      <c r="A29" s="3"/>
      <c r="B29" s="31" t="s">
        <v>38</v>
      </c>
      <c r="C29" s="14" t="str">
        <f t="shared" si="3"/>
        <v>2 day(s)</v>
      </c>
      <c r="D29" s="30">
        <v>45341</v>
      </c>
      <c r="E29" s="30">
        <v>45343</v>
      </c>
      <c r="F29" s="15">
        <v>0</v>
      </c>
      <c r="G29" s="29"/>
    </row>
    <row r="30" spans="1:11" s="1" customFormat="1" ht="30" customHeight="1" x14ac:dyDescent="0.35">
      <c r="A30" s="3"/>
      <c r="B30" s="32" t="s">
        <v>39</v>
      </c>
      <c r="C30" s="27" t="str">
        <f t="shared" si="3"/>
        <v>12 day(s)</v>
      </c>
      <c r="D30" s="26">
        <v>45344</v>
      </c>
      <c r="E30" s="26">
        <v>45356</v>
      </c>
      <c r="F30" s="34" t="str">
        <f>(F31+F32+F33)/0.03 &amp; "%"</f>
        <v>0%</v>
      </c>
      <c r="G30" s="32"/>
    </row>
    <row r="31" spans="1:11" s="1" customFormat="1" ht="30" customHeight="1" x14ac:dyDescent="0.35">
      <c r="A31" s="3"/>
      <c r="B31" s="31" t="s">
        <v>40</v>
      </c>
      <c r="C31" s="14" t="str">
        <f t="shared" si="3"/>
        <v>6 day(s)</v>
      </c>
      <c r="D31" s="30">
        <v>45344</v>
      </c>
      <c r="E31" s="30">
        <v>45350</v>
      </c>
      <c r="F31" s="15">
        <v>0</v>
      </c>
      <c r="G31" s="29"/>
    </row>
    <row r="32" spans="1:11" s="1" customFormat="1" ht="30" customHeight="1" x14ac:dyDescent="0.35">
      <c r="A32" s="3"/>
      <c r="B32" s="31" t="s">
        <v>41</v>
      </c>
      <c r="C32" s="14" t="str">
        <f t="shared" si="3"/>
        <v>2 day(s)</v>
      </c>
      <c r="D32" s="30">
        <v>45350</v>
      </c>
      <c r="E32" s="30">
        <v>45352</v>
      </c>
      <c r="F32" s="15">
        <v>0</v>
      </c>
      <c r="G32" s="29"/>
    </row>
    <row r="33" spans="1:7" s="1" customFormat="1" ht="30" customHeight="1" x14ac:dyDescent="0.35">
      <c r="A33" s="3"/>
      <c r="B33" s="31" t="s">
        <v>42</v>
      </c>
      <c r="C33" s="14" t="str">
        <f t="shared" si="3"/>
        <v>1 day(s)</v>
      </c>
      <c r="D33" s="30">
        <v>45355</v>
      </c>
      <c r="E33" s="30">
        <v>45356</v>
      </c>
      <c r="F33" s="15">
        <v>0</v>
      </c>
      <c r="G33" s="29"/>
    </row>
    <row r="34" spans="1:7" s="1" customFormat="1" ht="30" customHeight="1" x14ac:dyDescent="0.35">
      <c r="A34" s="3"/>
      <c r="B34" s="31"/>
      <c r="C34" s="28"/>
      <c r="D34" s="30"/>
      <c r="E34" s="30"/>
      <c r="F34" s="30"/>
      <c r="G34" s="29"/>
    </row>
    <row r="35" spans="1:7" s="1" customFormat="1" ht="30" customHeight="1" x14ac:dyDescent="0.35">
      <c r="A35" s="3"/>
      <c r="B35" s="31"/>
      <c r="C35" s="28"/>
      <c r="D35" s="30"/>
      <c r="E35" s="30"/>
      <c r="F35" s="30"/>
      <c r="G35" s="29"/>
    </row>
    <row r="36" spans="1:7" s="1" customFormat="1" ht="30" customHeight="1" x14ac:dyDescent="0.35">
      <c r="A36" s="3"/>
      <c r="B36" s="31"/>
      <c r="C36" s="28"/>
      <c r="D36" s="30"/>
      <c r="E36" s="30"/>
      <c r="F36" s="30"/>
      <c r="G36" s="29"/>
    </row>
    <row r="37" spans="1:7" s="1" customFormat="1" ht="30" customHeight="1" x14ac:dyDescent="0.35">
      <c r="A37" s="3"/>
      <c r="B37" s="31"/>
      <c r="C37" s="28"/>
      <c r="D37" s="30"/>
      <c r="E37" s="30"/>
      <c r="F37" s="30"/>
      <c r="G37" s="29"/>
    </row>
    <row r="38" spans="1:7" s="1" customFormat="1" ht="30" customHeight="1" x14ac:dyDescent="0.35">
      <c r="A38" s="3"/>
      <c r="B38" s="31"/>
      <c r="C38" s="9"/>
      <c r="D38" s="9"/>
      <c r="E38" s="9"/>
      <c r="F38" s="9"/>
      <c r="G38" s="7"/>
    </row>
    <row r="39" spans="1:7" ht="30" customHeight="1" x14ac:dyDescent="0.35">
      <c r="A39" s="2"/>
      <c r="B39" s="31"/>
      <c r="C39" s="2"/>
      <c r="D39" s="2"/>
      <c r="E39" s="2"/>
      <c r="F39" s="2"/>
      <c r="G39" s="2"/>
    </row>
  </sheetData>
  <mergeCells count="6">
    <mergeCell ref="B3:G3"/>
    <mergeCell ref="B2:G2"/>
    <mergeCell ref="D4:G4"/>
    <mergeCell ref="D5:G5"/>
    <mergeCell ref="B4:C4"/>
    <mergeCell ref="B5:C5"/>
  </mergeCells>
  <conditionalFormatting sqref="F7:F37">
    <cfRule type="dataBar" priority="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{00000000-000E-0000-0000-000003000000}</x14:id>
        </ext>
      </extLst>
    </cfRule>
  </conditionalFormatting>
  <dataValidations count="1">
    <dataValidation allowBlank="1" showInputMessage="1" showErrorMessage="1" prompt="Create a To-do list for Project 1 in this worksheet" sqref="A1" xr:uid="{3A02CD50-E953-453F-9B2D-2EE0528C4E94}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&amp;C_x000D_&amp;1#&amp;"Calibri"&amp;10&amp;K000000 SLB-Private</oddFooter>
    <firstFooter>&amp;C_x000D_&amp;1#&amp;"Calibri"&amp;10&amp;K000000 SLB-Private</first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3000000}">
            <x14:dataBar gradient="0" axisPosition="none">
              <x14:cfvo type="min"/>
              <x14:cfvo type="max"/>
              <x14:negativeFillColor theme="5"/>
            </x14:dataBar>
          </x14:cfRule>
          <xm:sqref>F7:F37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CD3620AE-B59A-40AA-BFBB-CCB7701A35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4D3BCB-7831-419A-BECA-F1A6A0D863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EC2A14-06EE-4C77-B855-EBBFB36A2EF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>
  <clbl:label id="{8bb759f6-5337-4dc5-b19b-e74b6da11f8f}" enabled="1" method="Standard" siteId="{41ff26dc-250f-4b13-8981-739be8610c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TM16400465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Automatización de Procesos</vt:lpstr>
      <vt:lpstr>'Automatización de Procesos'!Print_Titles</vt:lpstr>
      <vt:lpstr>RowTitleRegion1..D4</vt:lpstr>
      <vt:lpstr>Title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2023-12-26T02:19:43Z</dcterms:created>
  <dcterms:modified xsi:type="dcterms:W3CDTF">2023-12-29T16:30:23Z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