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ORDENADOR(A)\Downloads\"/>
    </mc:Choice>
  </mc:AlternateContent>
  <xr:revisionPtr revIDLastSave="0" documentId="13_ncr:1_{E1562767-4A1B-4E35-B359-F8638F34F450}" xr6:coauthVersionLast="47" xr6:coauthVersionMax="47" xr10:uidLastSave="{00000000-0000-0000-0000-000000000000}"/>
  <bookViews>
    <workbookView xWindow="-108" yWindow="-108" windowWidth="23256" windowHeight="12576" firstSheet="3" activeTab="3" xr2:uid="{DF3ADD58-69C8-44A2-B397-FB98FBB120F7}"/>
  </bookViews>
  <sheets>
    <sheet name="Data" sheetId="1" state="hidden" r:id="rId1"/>
    <sheet name="Controler" sheetId="2" state="hidden" r:id="rId2"/>
    <sheet name="Planilha4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<sst xmlns="http://schemas.openxmlformats.org/spreadsheetml/2006/main" count="261" uniqueCount="80">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</sst>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3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vertical="center" wrapText="1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0" borderId="0" xfId="0" applyNumberFormat="1" applyFont="1"/>
    <xf numFmtId="0" fontId="2" fillId="2" borderId="0" xfId="2"/>
  </cellXfs>
  <cellStyles count="4">
    <cellStyle name="Ênfase1" xfId="2" builtinId="29"/>
    <cellStyle name="Moeda" xfId="1" builtinId="4"/>
    <cellStyle name="Moeda 2" xfId="3" xr:uid="{7027655B-62E8-44BB-A9D3-98B1401F0494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color theme="0"/>
      </font>
      <fill>
        <gradientFill>
          <stop position="0">
            <color theme="0"/>
          </stop>
          <stop position="1">
            <color theme="4"/>
          </stop>
        </gradientFill>
      </fill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2" xr9:uid="{C74E14E9-FA8B-49C7-AFD4-ACE8771D2D9C}">
      <tableStyleElement type="wholeTable" dxfId="1"/>
    </tableStyle>
    <tableStyle name="SlicerStyleDark1 2" pivot="0" table="0" count="10" xr9:uid="{078A97E1-9B12-4672-8AC6-802A438C5E5E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9">
        <dxf>
          <font>
            <color theme="1"/>
          </font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0" tint="-0.1499679555650502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SlicerStyleDark1 2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carlos.xlsx]Controler!Tabela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7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965984791259865E-2"/>
          <c:y val="0.16374269005847952"/>
          <c:w val="0.97006803041748024"/>
          <c:h val="0.6767096744485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7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Controler!$D$4:$D$19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9-45E9-8977-3C6045A1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5857344"/>
        <c:axId val="155858784"/>
      </c:barChart>
      <c:catAx>
        <c:axId val="1558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58784"/>
        <c:crosses val="autoZero"/>
        <c:auto val="1"/>
        <c:lblAlgn val="ctr"/>
        <c:lblOffset val="100"/>
        <c:noMultiLvlLbl val="0"/>
      </c:catAx>
      <c:valAx>
        <c:axId val="1558587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58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carlos.xlsx]Controler!Tabela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7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7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7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Controler!$H$4:$H$8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9-46E4-9B9C-27FDE285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417184"/>
        <c:axId val="1419415264"/>
      </c:barChart>
      <c:catAx>
        <c:axId val="14194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415264"/>
        <c:crosses val="autoZero"/>
        <c:auto val="1"/>
        <c:lblAlgn val="ctr"/>
        <c:lblOffset val="100"/>
        <c:noMultiLvlLbl val="0"/>
      </c:catAx>
      <c:valAx>
        <c:axId val="1419415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194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6E-40A9-9B02-B4D51465C7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Planilha4!$D$4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E-40A9-9B02-B4D51465C7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9411424"/>
        <c:axId val="141940662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9000">
                  <a:schemeClr val="accent1">
                    <a:lumMod val="5000"/>
                    <a:lumOff val="95000"/>
                  </a:schemeClr>
                </a:gs>
                <a:gs pos="10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Planilha4!$D$3</c:f>
              <c:numCache>
                <c:formatCode>_("R$"* #,##0.00_);_("R$"* \(#,##0.00\);_("R$"* "-"??_);_(@_)</c:formatCode>
                <c:ptCount val="1"/>
                <c:pt idx="0">
                  <c:v>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0A9-9B02-B4D51465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693488"/>
        <c:axId val="370692528"/>
      </c:barChart>
      <c:catAx>
        <c:axId val="141941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9406624"/>
        <c:crosses val="autoZero"/>
        <c:auto val="1"/>
        <c:lblAlgn val="ctr"/>
        <c:lblOffset val="100"/>
        <c:noMultiLvlLbl val="0"/>
      </c:catAx>
      <c:valAx>
        <c:axId val="14194066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19411424"/>
        <c:crosses val="autoZero"/>
        <c:crossBetween val="between"/>
      </c:valAx>
      <c:valAx>
        <c:axId val="37069252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70693488"/>
        <c:crosses val="max"/>
        <c:crossBetween val="between"/>
      </c:valAx>
      <c:catAx>
        <c:axId val="37069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69252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85725</xdr:rowOff>
    </xdr:from>
    <xdr:to>
      <xdr:col>20</xdr:col>
      <xdr:colOff>504824</xdr:colOff>
      <xdr:row>0</xdr:row>
      <xdr:rowOff>1209675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DDDBEA55-32C3-14E7-CF29-CD3759F9EBE9}"/>
            </a:ext>
          </a:extLst>
        </xdr:cNvPr>
        <xdr:cNvGrpSpPr/>
      </xdr:nvGrpSpPr>
      <xdr:grpSpPr>
        <a:xfrm>
          <a:off x="2105024" y="85725"/>
          <a:ext cx="11801475" cy="1123950"/>
          <a:chOff x="2105024" y="85725"/>
          <a:chExt cx="11801475" cy="1123950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9470CEAE-5FFB-0F05-F309-C929618EF055}"/>
              </a:ext>
            </a:extLst>
          </xdr:cNvPr>
          <xdr:cNvGrpSpPr/>
        </xdr:nvGrpSpPr>
        <xdr:grpSpPr>
          <a:xfrm>
            <a:off x="2105024" y="85725"/>
            <a:ext cx="11801475" cy="1123950"/>
            <a:chOff x="2105024" y="85725"/>
            <a:chExt cx="11801475" cy="1123950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3FCBACD3-FBC8-483E-A4C7-A681840AC571}"/>
                </a:ext>
              </a:extLst>
            </xdr:cNvPr>
            <xdr:cNvSpPr/>
          </xdr:nvSpPr>
          <xdr:spPr>
            <a:xfrm>
              <a:off x="2105024" y="85725"/>
              <a:ext cx="11801475" cy="1123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CD150754-E11A-4EF8-8B9A-4DB89CDD5E63}"/>
                </a:ext>
              </a:extLst>
            </xdr:cNvPr>
            <xdr:cNvSpPr/>
          </xdr:nvSpPr>
          <xdr:spPr>
            <a:xfrm>
              <a:off x="2295526" y="228600"/>
              <a:ext cx="1047750" cy="857250"/>
            </a:xfrm>
            <a:prstGeom prst="round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pic>
        <xdr:nvPicPr>
          <xdr:cNvPr id="35" name="Imagem 34" descr="Página 11 | Fotos Boneco Negro 3d | Freepik">
            <a:extLst>
              <a:ext uri="{FF2B5EF4-FFF2-40B4-BE49-F238E27FC236}">
                <a16:creationId xmlns:a16="http://schemas.microsoft.com/office/drawing/2014/main" id="{DF850AB8-6572-0616-23BE-EE8F03A4796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88" t="437" r="21318" b="37086"/>
          <a:stretch/>
        </xdr:blipFill>
        <xdr:spPr bwMode="auto">
          <a:xfrm>
            <a:off x="2343149" y="295276"/>
            <a:ext cx="942975" cy="7556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285749</xdr:colOff>
      <xdr:row>24</xdr:row>
      <xdr:rowOff>28575</xdr:rowOff>
    </xdr:from>
    <xdr:to>
      <xdr:col>17</xdr:col>
      <xdr:colOff>219075</xdr:colOff>
      <xdr:row>41</xdr:row>
      <xdr:rowOff>161925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5B8DC9E-1E26-804D-EEA6-3832D7F56E7E}"/>
            </a:ext>
          </a:extLst>
        </xdr:cNvPr>
        <xdr:cNvGrpSpPr/>
      </xdr:nvGrpSpPr>
      <xdr:grpSpPr>
        <a:xfrm>
          <a:off x="2105024" y="5457825"/>
          <a:ext cx="9686926" cy="3209925"/>
          <a:chOff x="2266950" y="5791200"/>
          <a:chExt cx="9686926" cy="320992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E5F57D1-B671-E054-252A-63D00CDB508D}"/>
              </a:ext>
            </a:extLst>
          </xdr:cNvPr>
          <xdr:cNvGrpSpPr/>
        </xdr:nvGrpSpPr>
        <xdr:grpSpPr>
          <a:xfrm>
            <a:off x="2266950" y="5791200"/>
            <a:ext cx="9686926" cy="3209925"/>
            <a:chOff x="2047875" y="8963025"/>
            <a:chExt cx="9686926" cy="320992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F041EA1C-F51C-FE4D-E879-8229283A0C8A}"/>
                </a:ext>
              </a:extLst>
            </xdr:cNvPr>
            <xdr:cNvGrpSpPr/>
          </xdr:nvGrpSpPr>
          <xdr:grpSpPr>
            <a:xfrm>
              <a:off x="2047875" y="8963025"/>
              <a:ext cx="9686926" cy="3209925"/>
              <a:chOff x="2047875" y="8924925"/>
              <a:chExt cx="9686926" cy="320992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56343C69-4042-444C-A441-9E2E7D1219F4}"/>
                  </a:ext>
                </a:extLst>
              </xdr:cNvPr>
              <xdr:cNvSpPr/>
            </xdr:nvSpPr>
            <xdr:spPr>
              <a:xfrm>
                <a:off x="2057401" y="9020175"/>
                <a:ext cx="9677400" cy="31146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934DC9E1-3B2F-40EA-989F-FD69AD0193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38374" y="9248775"/>
              <a:ext cx="9334501" cy="27146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C44D9985-82BA-403F-B76C-B3267530CD27}"/>
                  </a:ext>
                </a:extLst>
              </xdr:cNvPr>
              <xdr:cNvSpPr/>
            </xdr:nvSpPr>
            <xdr:spPr>
              <a:xfrm>
                <a:off x="2047875" y="8924925"/>
                <a:ext cx="9677400" cy="542925"/>
              </a:xfrm>
              <a:prstGeom prst="round2SameRect">
                <a:avLst>
                  <a:gd name="adj1" fmla="val 43496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8CE0B83-32C5-1857-6F06-008C0EF311B0}"/>
                </a:ext>
              </a:extLst>
            </xdr:cNvPr>
            <xdr:cNvSpPr txBox="1"/>
          </xdr:nvSpPr>
          <xdr:spPr>
            <a:xfrm>
              <a:off x="3009900" y="9010650"/>
              <a:ext cx="35623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9CDBA511-479B-68B0-C1A8-2D4CD01DD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657476" y="5838826"/>
            <a:ext cx="476250" cy="4762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304799</xdr:colOff>
      <xdr:row>1</xdr:row>
      <xdr:rowOff>47625</xdr:rowOff>
    </xdr:from>
    <xdr:to>
      <xdr:col>9</xdr:col>
      <xdr:colOff>457199</xdr:colOff>
      <xdr:row>23</xdr:row>
      <xdr:rowOff>85725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306DD9B-11BB-65A2-F733-11E5FCF39924}"/>
            </a:ext>
          </a:extLst>
        </xdr:cNvPr>
        <xdr:cNvGrpSpPr/>
      </xdr:nvGrpSpPr>
      <xdr:grpSpPr>
        <a:xfrm>
          <a:off x="2124074" y="1314450"/>
          <a:ext cx="5029200" cy="4019550"/>
          <a:chOff x="2152651" y="1257300"/>
          <a:chExt cx="5029200" cy="401955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E5DF60A-B56B-DBD9-3F42-9C3BF3860F72}"/>
              </a:ext>
            </a:extLst>
          </xdr:cNvPr>
          <xdr:cNvGrpSpPr/>
        </xdr:nvGrpSpPr>
        <xdr:grpSpPr>
          <a:xfrm>
            <a:off x="2152651" y="1257300"/>
            <a:ext cx="5029200" cy="4019550"/>
            <a:chOff x="2562225" y="1438275"/>
            <a:chExt cx="5029200" cy="401955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F395C4B0-47BA-7633-7BCE-896B3F0B0BCD}"/>
                </a:ext>
              </a:extLst>
            </xdr:cNvPr>
            <xdr:cNvGrpSpPr/>
          </xdr:nvGrpSpPr>
          <xdr:grpSpPr>
            <a:xfrm>
              <a:off x="2562225" y="1438275"/>
              <a:ext cx="5029200" cy="4019550"/>
              <a:chOff x="2705100" y="1495425"/>
              <a:chExt cx="5029200" cy="401955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CB72F126-282E-5CB1-60A6-7DDEA931C20D}"/>
                  </a:ext>
                </a:extLst>
              </xdr:cNvPr>
              <xdr:cNvGrpSpPr/>
            </xdr:nvGrpSpPr>
            <xdr:grpSpPr>
              <a:xfrm>
                <a:off x="2705100" y="1495425"/>
                <a:ext cx="5029200" cy="4019550"/>
                <a:chOff x="2133600" y="2590800"/>
                <a:chExt cx="5029200" cy="333374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BAC98C43-5D39-8D98-FD8F-563EFFDFC9CA}"/>
                    </a:ext>
                  </a:extLst>
                </xdr:cNvPr>
                <xdr:cNvSpPr/>
              </xdr:nvSpPr>
              <xdr:spPr>
                <a:xfrm>
                  <a:off x="2133600" y="2590800"/>
                  <a:ext cx="5029200" cy="333374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B451084F-055E-FDDA-B9C3-7037CD5BDA36}"/>
                    </a:ext>
                  </a:extLst>
                </xdr:cNvPr>
                <xdr:cNvSpPr/>
              </xdr:nvSpPr>
              <xdr:spPr>
                <a:xfrm>
                  <a:off x="2143125" y="2598701"/>
                  <a:ext cx="5019674" cy="568791"/>
                </a:xfrm>
                <a:prstGeom prst="round2SameRect">
                  <a:avLst>
                    <a:gd name="adj1" fmla="val 43496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813A9B5-51DA-4C95-B03A-5F29CFBAC27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076575" y="2476500"/>
              <a:ext cx="4169500" cy="27813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DFB19054-FF71-7473-665B-8442BD4697A4}"/>
                </a:ext>
              </a:extLst>
            </xdr:cNvPr>
            <xdr:cNvSpPr txBox="1"/>
          </xdr:nvSpPr>
          <xdr:spPr>
            <a:xfrm>
              <a:off x="3524250" y="1581150"/>
              <a:ext cx="2800350" cy="390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3" name="Imagem 22" descr="Banco estrutura de tópicos">
            <a:extLst>
              <a:ext uri="{FF2B5EF4-FFF2-40B4-BE49-F238E27FC236}">
                <a16:creationId xmlns:a16="http://schemas.microsoft.com/office/drawing/2014/main" id="{3A150C6B-DEBD-D24E-036D-A410011FC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rcRect/>
          <a:stretch/>
        </xdr:blipFill>
        <xdr:spPr>
          <a:xfrm>
            <a:off x="2457450" y="1384935"/>
            <a:ext cx="525826" cy="52582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9525</xdr:colOff>
      <xdr:row>11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A9E09F5C-3AFF-4801-9EE6-7270CC70A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28775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552450</xdr:colOff>
      <xdr:row>0</xdr:row>
      <xdr:rowOff>247650</xdr:rowOff>
    </xdr:from>
    <xdr:to>
      <xdr:col>9</xdr:col>
      <xdr:colOff>238125</xdr:colOff>
      <xdr:row>0</xdr:row>
      <xdr:rowOff>581025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0C0B8EA-232F-E77C-2627-62603A3491D5}"/>
            </a:ext>
          </a:extLst>
        </xdr:cNvPr>
        <xdr:cNvSpPr txBox="1"/>
      </xdr:nvSpPr>
      <xdr:spPr>
        <a:xfrm>
          <a:off x="3590925" y="247650"/>
          <a:ext cx="33432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/>
            <a:t>Olá</a:t>
          </a:r>
          <a:r>
            <a:rPr lang="pt-BR" sz="1100" b="1" kern="1200"/>
            <a:t>, </a:t>
          </a:r>
          <a:r>
            <a:rPr lang="pt-BR" sz="2000" b="1" kern="1200"/>
            <a:t>Carlos</a:t>
          </a:r>
        </a:p>
      </xdr:txBody>
    </xdr:sp>
    <xdr:clientData/>
  </xdr:twoCellAnchor>
  <xdr:twoCellAnchor>
    <xdr:from>
      <xdr:col>3</xdr:col>
      <xdr:colOff>542924</xdr:colOff>
      <xdr:row>0</xdr:row>
      <xdr:rowOff>647700</xdr:rowOff>
    </xdr:from>
    <xdr:to>
      <xdr:col>9</xdr:col>
      <xdr:colOff>228599</xdr:colOff>
      <xdr:row>0</xdr:row>
      <xdr:rowOff>981075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BC519E5-6BE9-49D9-8C4D-1355AAE39E59}"/>
            </a:ext>
          </a:extLst>
        </xdr:cNvPr>
        <xdr:cNvSpPr txBox="1"/>
      </xdr:nvSpPr>
      <xdr:spPr>
        <a:xfrm>
          <a:off x="3581399" y="647700"/>
          <a:ext cx="33432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kern="1200"/>
            <a:t>Acompanhamento Financeiro</a:t>
          </a:r>
        </a:p>
      </xdr:txBody>
    </xdr:sp>
    <xdr:clientData/>
  </xdr:twoCellAnchor>
  <xdr:twoCellAnchor>
    <xdr:from>
      <xdr:col>11</xdr:col>
      <xdr:colOff>57150</xdr:colOff>
      <xdr:row>0</xdr:row>
      <xdr:rowOff>409575</xdr:rowOff>
    </xdr:from>
    <xdr:to>
      <xdr:col>16</xdr:col>
      <xdr:colOff>57150</xdr:colOff>
      <xdr:row>0</xdr:row>
      <xdr:rowOff>771525</xdr:rowOff>
    </xdr:to>
    <xdr:grpSp>
      <xdr:nvGrpSpPr>
        <xdr:cNvPr id="34" name="Agrupar 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B18426-8984-01E9-806D-29DAA6301F45}"/>
            </a:ext>
          </a:extLst>
        </xdr:cNvPr>
        <xdr:cNvGrpSpPr/>
      </xdr:nvGrpSpPr>
      <xdr:grpSpPr>
        <a:xfrm>
          <a:off x="7972425" y="409575"/>
          <a:ext cx="3048000" cy="361950"/>
          <a:chOff x="7972425" y="409575"/>
          <a:chExt cx="3048000" cy="361950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E39871FD-A241-4DCE-A1C2-5B4899F6820D}"/>
              </a:ext>
            </a:extLst>
          </xdr:cNvPr>
          <xdr:cNvSpPr/>
        </xdr:nvSpPr>
        <xdr:spPr>
          <a:xfrm>
            <a:off x="7972425" y="409575"/>
            <a:ext cx="3048000" cy="36195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tx1"/>
                </a:solidFill>
              </a:rPr>
              <a:t>Busca</a:t>
            </a:r>
            <a:r>
              <a:rPr lang="pt-BR" sz="1100" kern="1200" baseline="0"/>
              <a:t> </a:t>
            </a:r>
            <a:r>
              <a:rPr lang="pt-BR" sz="1100" kern="1200" baseline="0">
                <a:solidFill>
                  <a:schemeClr val="tx1"/>
                </a:solidFill>
              </a:rPr>
              <a:t>de dados</a:t>
            </a:r>
            <a:endParaRPr lang="pt-BR" sz="1100" kern="1200">
              <a:solidFill>
                <a:schemeClr val="tx1"/>
              </a:solidFill>
            </a:endParaRPr>
          </a:p>
        </xdr:txBody>
      </xdr:sp>
      <xdr:pic>
        <xdr:nvPicPr>
          <xdr:cNvPr id="33" name="Gráfico 32" descr="Lupa com preenchimento sólido">
            <a:extLst>
              <a:ext uri="{FF2B5EF4-FFF2-40B4-BE49-F238E27FC236}">
                <a16:creationId xmlns:a16="http://schemas.microsoft.com/office/drawing/2014/main" id="{99A387A2-883A-7D3C-339D-F59DFC562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696575" y="476250"/>
            <a:ext cx="238125" cy="2381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238125</xdr:rowOff>
    </xdr:from>
    <xdr:to>
      <xdr:col>1</xdr:col>
      <xdr:colOff>0</xdr:colOff>
      <xdr:row>0</xdr:row>
      <xdr:rowOff>885825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25AD0FD5-B0D7-61ED-BE27-B4204D7966CC}"/>
            </a:ext>
          </a:extLst>
        </xdr:cNvPr>
        <xdr:cNvSpPr/>
      </xdr:nvSpPr>
      <xdr:spPr>
        <a:xfrm>
          <a:off x="0" y="238125"/>
          <a:ext cx="1819275" cy="647700"/>
        </a:xfrm>
        <a:prstGeom prst="roundRect">
          <a:avLst>
            <a:gd name="adj" fmla="val 0"/>
          </a:avLst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APP</a:t>
          </a:r>
          <a:r>
            <a:rPr lang="pt-BR" sz="1600" b="1" kern="1200" baseline="0"/>
            <a:t> CASH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1133475</xdr:colOff>
      <xdr:row>0</xdr:row>
      <xdr:rowOff>323850</xdr:rowOff>
    </xdr:from>
    <xdr:to>
      <xdr:col>0</xdr:col>
      <xdr:colOff>1657350</xdr:colOff>
      <xdr:row>0</xdr:row>
      <xdr:rowOff>847725</xdr:rowOff>
    </xdr:to>
    <xdr:pic>
      <xdr:nvPicPr>
        <xdr:cNvPr id="41" name="Gráfico 40" descr="Moedas estrutura de tópicos">
          <a:extLst>
            <a:ext uri="{FF2B5EF4-FFF2-40B4-BE49-F238E27FC236}">
              <a16:creationId xmlns:a16="http://schemas.microsoft.com/office/drawing/2014/main" id="{416AD444-0188-73B4-71B8-43BD0C303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3475" y="323850"/>
          <a:ext cx="523875" cy="523875"/>
        </a:xfrm>
        <a:prstGeom prst="rect">
          <a:avLst/>
        </a:prstGeom>
      </xdr:spPr>
    </xdr:pic>
    <xdr:clientData/>
  </xdr:twoCellAnchor>
  <xdr:twoCellAnchor>
    <xdr:from>
      <xdr:col>10</xdr:col>
      <xdr:colOff>590550</xdr:colOff>
      <xdr:row>1</xdr:row>
      <xdr:rowOff>57150</xdr:rowOff>
    </xdr:from>
    <xdr:to>
      <xdr:col>19</xdr:col>
      <xdr:colOff>133350</xdr:colOff>
      <xdr:row>23</xdr:row>
      <xdr:rowOff>95250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6EBE14B9-E716-50B4-9C2A-1B1987CCEF6C}"/>
            </a:ext>
          </a:extLst>
        </xdr:cNvPr>
        <xdr:cNvGrpSpPr/>
      </xdr:nvGrpSpPr>
      <xdr:grpSpPr>
        <a:xfrm>
          <a:off x="7896225" y="1323975"/>
          <a:ext cx="5029200" cy="4019550"/>
          <a:chOff x="7896225" y="1323975"/>
          <a:chExt cx="5029200" cy="4019550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E35EA61E-080C-4704-A60D-2042063AD9D1}"/>
              </a:ext>
            </a:extLst>
          </xdr:cNvPr>
          <xdr:cNvGrpSpPr/>
        </xdr:nvGrpSpPr>
        <xdr:grpSpPr>
          <a:xfrm>
            <a:off x="7896225" y="1323975"/>
            <a:ext cx="5029200" cy="4019550"/>
            <a:chOff x="2152651" y="1257300"/>
            <a:chExt cx="5029200" cy="4019550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790277AF-2F60-620B-CCDB-EFD143440BE6}"/>
                </a:ext>
              </a:extLst>
            </xdr:cNvPr>
            <xdr:cNvGrpSpPr/>
          </xdr:nvGrpSpPr>
          <xdr:grpSpPr>
            <a:xfrm>
              <a:off x="2152651" y="1257300"/>
              <a:ext cx="5029200" cy="4019550"/>
              <a:chOff x="2562225" y="1438275"/>
              <a:chExt cx="5029200" cy="4019550"/>
            </a:xfrm>
          </xdr:grpSpPr>
          <xdr:grpSp>
            <xdr:nvGrpSpPr>
              <xdr:cNvPr id="47" name="Agrupar 46">
                <a:extLst>
                  <a:ext uri="{FF2B5EF4-FFF2-40B4-BE49-F238E27FC236}">
                    <a16:creationId xmlns:a16="http://schemas.microsoft.com/office/drawing/2014/main" id="{3C9DDF00-FBD9-7872-3F4E-0F54C1AF1246}"/>
                  </a:ext>
                </a:extLst>
              </xdr:cNvPr>
              <xdr:cNvGrpSpPr/>
            </xdr:nvGrpSpPr>
            <xdr:grpSpPr>
              <a:xfrm>
                <a:off x="2562225" y="1438275"/>
                <a:ext cx="5029200" cy="4019550"/>
                <a:chOff x="2133600" y="2590800"/>
                <a:chExt cx="5029200" cy="3333749"/>
              </a:xfrm>
            </xdr:grpSpPr>
            <xdr:sp macro="" textlink="">
              <xdr:nvSpPr>
                <xdr:cNvPr id="49" name="Retângulo: Cantos Arredondados 48">
                  <a:extLst>
                    <a:ext uri="{FF2B5EF4-FFF2-40B4-BE49-F238E27FC236}">
                      <a16:creationId xmlns:a16="http://schemas.microsoft.com/office/drawing/2014/main" id="{B1D86562-762E-50BD-DA72-031D732A45E2}"/>
                    </a:ext>
                  </a:extLst>
                </xdr:cNvPr>
                <xdr:cNvSpPr/>
              </xdr:nvSpPr>
              <xdr:spPr>
                <a:xfrm>
                  <a:off x="2133600" y="2590800"/>
                  <a:ext cx="5029200" cy="333374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0" name="Retângulo: Cantos Superiores Arredondados 49">
                  <a:extLst>
                    <a:ext uri="{FF2B5EF4-FFF2-40B4-BE49-F238E27FC236}">
                      <a16:creationId xmlns:a16="http://schemas.microsoft.com/office/drawing/2014/main" id="{CBC9263A-330F-3BAC-3D3B-87AA0429C7AC}"/>
                    </a:ext>
                  </a:extLst>
                </xdr:cNvPr>
                <xdr:cNvSpPr/>
              </xdr:nvSpPr>
              <xdr:spPr>
                <a:xfrm>
                  <a:off x="2143125" y="2598701"/>
                  <a:ext cx="5019674" cy="568791"/>
                </a:xfrm>
                <a:prstGeom prst="round2SameRect">
                  <a:avLst>
                    <a:gd name="adj1" fmla="val 43496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6" name="CaixaDeTexto 45">
                <a:extLst>
                  <a:ext uri="{FF2B5EF4-FFF2-40B4-BE49-F238E27FC236}">
                    <a16:creationId xmlns:a16="http://schemas.microsoft.com/office/drawing/2014/main" id="{7F11996A-675E-0A2A-E04D-487B172D8A33}"/>
                  </a:ext>
                </a:extLst>
              </xdr:cNvPr>
              <xdr:cNvSpPr txBox="1"/>
            </xdr:nvSpPr>
            <xdr:spPr>
              <a:xfrm>
                <a:off x="3524250" y="1581150"/>
                <a:ext cx="2800350" cy="3905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4" name="Imagem 43" descr="Cofrinho estrutura de tópicos">
              <a:extLst>
                <a:ext uri="{FF2B5EF4-FFF2-40B4-BE49-F238E27FC236}">
                  <a16:creationId xmlns:a16="http://schemas.microsoft.com/office/drawing/2014/main" id="{B88E303B-F925-5F47-E7D8-A1B0701E15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57450" y="1381125"/>
              <a:ext cx="525826" cy="533446"/>
            </a:xfrm>
            <a:prstGeom prst="rect">
              <a:avLst/>
            </a:prstGeom>
          </xdr:spPr>
        </xdr:pic>
      </xdr:grpSp>
      <xdr:graphicFrame macro="">
        <xdr:nvGraphicFramePr>
          <xdr:cNvPr id="51" name="Gráfico 50">
            <a:extLst>
              <a:ext uri="{FF2B5EF4-FFF2-40B4-BE49-F238E27FC236}">
                <a16:creationId xmlns:a16="http://schemas.microsoft.com/office/drawing/2014/main" id="{59189913-8F76-4413-A59F-3E650790FBEC}"/>
              </a:ext>
            </a:extLst>
          </xdr:cNvPr>
          <xdr:cNvGraphicFramePr>
            <a:graphicFrameLocks/>
          </xdr:cNvGraphicFramePr>
        </xdr:nvGraphicFramePr>
        <xdr:xfrm>
          <a:off x="8772525" y="2190750"/>
          <a:ext cx="318516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ORDENADOR(A)" refreshedDate="45678.856866203707" createdVersion="8" refreshedVersion="8" minRefreshableVersion="3" recordCount="44" xr:uid="{AD2EE495-FAD1-4DD2-8BEE-391DB48EC1F5}">
  <cacheSource type="worksheet">
    <worksheetSource name="tbl_test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664760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BE7A6-B2F0-43D0-BA18-CF4E7D5F9D98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11026-F183-430C-8939-843055CD04F0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:D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3C22D1-9B54-4E47-9CC0-9C1650A19D92}" sourceName="Mês">
  <pivotTables>
    <pivotTable tabId="2" name="Tabela dinâmica1"/>
    <pivotTable tabId="2" name="Tabela dinâmica2"/>
  </pivotTables>
  <data>
    <tabular pivotCacheId="56647601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88BD823-52C9-4304-8DDA-D99BEFFD8C4B}" cache="SegmentaçãodeDados_Mês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843A54-89E4-48B5-BB8C-43116BA47933}" name="tbl_teste" displayName="tbl_teste" ref="A1:H45" totalsRowShown="0" dataDxfId="8">
  <autoFilter ref="A1:H45" xr:uid="{38843A54-89E4-48B5-BB8C-43116BA47933}"/>
  <tableColumns count="8">
    <tableColumn id="1" xr3:uid="{D9F6A7BF-30AD-486F-B639-86177F700E6A}" name="Data" dataDxfId="6"/>
    <tableColumn id="9" xr3:uid="{F0D7CD19-8AEC-44CA-B443-15315CDAB9F4}" name="Mês" dataDxfId="4">
      <calculatedColumnFormula>MONTH(tbl_teste[[#This Row],[Data]])</calculatedColumnFormula>
    </tableColumn>
    <tableColumn id="2" xr3:uid="{7B1E907E-C276-4341-83E9-42D650427869}" name="Tipo" dataDxfId="5"/>
    <tableColumn id="3" xr3:uid="{4DF03BF7-E8F3-4EA2-9C76-EB4EBBCFE4F7}" name="Categoria" dataDxfId="7"/>
    <tableColumn id="4" xr3:uid="{BDEC3FDF-7D05-413A-A7E6-82E8939E9C76}" name="Descrição" dataDxfId="12"/>
    <tableColumn id="5" xr3:uid="{060B2334-2F64-44C8-B631-A5457D83C9F3}" name="Valor" dataDxfId="11"/>
    <tableColumn id="6" xr3:uid="{B3A5C07A-B1F7-4F4C-BBB6-8119F4809FDB}" name="Operação Bancaria" dataDxfId="10"/>
    <tableColumn id="7" xr3:uid="{0DA20293-0C51-48BE-A9EE-A107BD7830AD}" name="Statu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5D02D4-1881-47CA-A606-E02EDCDACC08}" name="Tabela3" displayName="Tabela3" ref="C6:D21" totalsRowCount="1">
  <autoFilter ref="C6:D20" xr:uid="{8E5D02D4-1881-47CA-A606-E02EDCDACC08}"/>
  <tableColumns count="2">
    <tableColumn id="1" xr3:uid="{E0D78A02-8F87-4F4F-A88A-E496243CDE04}" name="Data de lançamento"/>
    <tableColumn id="2" xr3:uid="{88A81FC0-69D6-48BC-B207-EFD3095B325B}" name="Depósito reservado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229F-7090-4777-AE08-12B07C78C026}">
  <sheetPr>
    <tabColor theme="4" tint="-0.499984740745262"/>
  </sheetPr>
  <dimension ref="A1:H45"/>
  <sheetViews>
    <sheetView workbookViewId="0"/>
  </sheetViews>
  <sheetFormatPr defaultRowHeight="14.4" x14ac:dyDescent="0.3"/>
  <cols>
    <col min="1" max="1" width="10.33203125" bestFit="1" customWidth="1"/>
    <col min="2" max="2" width="10.33203125" style="1" customWidth="1"/>
    <col min="3" max="3" width="9" style="5" bestFit="1" customWidth="1"/>
    <col min="4" max="4" width="19.109375" bestFit="1" customWidth="1"/>
    <col min="5" max="5" width="30.109375" bestFit="1" customWidth="1"/>
    <col min="6" max="6" width="11.2187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s="1" t="s">
        <v>75</v>
      </c>
      <c r="C1" s="5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>
        <v>45505</v>
      </c>
      <c r="B2" s="11">
        <f>MONTH(tbl_teste[[#This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3">
      <c r="A3" s="3">
        <v>45505</v>
      </c>
      <c r="B3" s="11">
        <f>MONTH(tbl_teste[[#This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3">
      <c r="A4" s="3">
        <v>45507</v>
      </c>
      <c r="B4" s="11">
        <f>MONTH(tbl_teste[[#This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3">
      <c r="A5" s="3">
        <v>45509</v>
      </c>
      <c r="B5" s="11">
        <f>MONTH(tbl_teste[[#This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3">
      <c r="A6" s="3">
        <v>45511</v>
      </c>
      <c r="B6" s="11">
        <f>MONTH(tbl_teste[[#This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3">
      <c r="A7" s="3">
        <v>45514</v>
      </c>
      <c r="B7" s="11">
        <f>MONTH(tbl_teste[[#This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x14ac:dyDescent="0.3">
      <c r="A8" s="3">
        <v>45516</v>
      </c>
      <c r="B8" s="11">
        <f>MONTH(tbl_teste[[#This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3">
      <c r="A9" s="3">
        <v>45519</v>
      </c>
      <c r="B9" s="11">
        <f>MONTH(tbl_teste[[#This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3">
      <c r="A10" s="3">
        <v>45519</v>
      </c>
      <c r="B10" s="11">
        <f>MONTH(tbl_teste[[#This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3">
      <c r="A11" s="3">
        <v>45522</v>
      </c>
      <c r="B11" s="11">
        <f>MONTH(tbl_teste[[#This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3">
      <c r="A12" s="3">
        <v>45524</v>
      </c>
      <c r="B12" s="11">
        <f>MONTH(tbl_teste[[#This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3">
      <c r="A13" s="3">
        <v>45526</v>
      </c>
      <c r="B13" s="11">
        <f>MONTH(tbl_teste[[#This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3">
      <c r="A14" s="3">
        <v>45528</v>
      </c>
      <c r="B14" s="11">
        <f>MONTH(tbl_teste[[#This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x14ac:dyDescent="0.3">
      <c r="A15" s="3">
        <v>45532</v>
      </c>
      <c r="B15" s="11">
        <f>MONTH(tbl_teste[[#This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3">
      <c r="A16" s="3">
        <v>45534</v>
      </c>
      <c r="B16" s="11">
        <f>MONTH(tbl_teste[[#This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3">
      <c r="A17" s="3">
        <v>45535</v>
      </c>
      <c r="B17" s="11">
        <f>MONTH(tbl_teste[[#This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3">
      <c r="A18" s="3">
        <v>45536</v>
      </c>
      <c r="B18" s="11">
        <f>MONTH(tbl_teste[[#This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3">
      <c r="A19" s="3">
        <v>45537</v>
      </c>
      <c r="B19" s="11">
        <f>MONTH(tbl_teste[[#This Row],[Data]])</f>
        <v>9</v>
      </c>
      <c r="C19" s="2" t="s">
        <v>12</v>
      </c>
      <c r="D19" s="2" t="s">
        <v>13</v>
      </c>
      <c r="E19" s="4" t="s">
        <v>14</v>
      </c>
      <c r="F19" s="4">
        <v>450</v>
      </c>
      <c r="G19" s="2" t="s">
        <v>15</v>
      </c>
      <c r="H19" s="2" t="s">
        <v>16</v>
      </c>
    </row>
    <row r="20" spans="1:8" x14ac:dyDescent="0.3">
      <c r="A20" s="3">
        <v>45540</v>
      </c>
      <c r="B20" s="11">
        <f>MONTH(tbl_teste[[#This Row],[Data]])</f>
        <v>9</v>
      </c>
      <c r="C20" s="2" t="s">
        <v>12</v>
      </c>
      <c r="D20" s="2" t="s">
        <v>17</v>
      </c>
      <c r="E20" s="4" t="s">
        <v>18</v>
      </c>
      <c r="F20" s="4">
        <v>300</v>
      </c>
      <c r="G20" s="2" t="s">
        <v>15</v>
      </c>
      <c r="H20" s="2" t="s">
        <v>20</v>
      </c>
    </row>
    <row r="21" spans="1:8" x14ac:dyDescent="0.3">
      <c r="A21" s="3">
        <v>45543</v>
      </c>
      <c r="B21" s="11">
        <f>MONTH(tbl_teste[[#This Row],[Data]])</f>
        <v>9</v>
      </c>
      <c r="C21" s="2" t="s">
        <v>12</v>
      </c>
      <c r="D21" s="2" t="s">
        <v>21</v>
      </c>
      <c r="E21" s="4" t="s">
        <v>47</v>
      </c>
      <c r="F21" s="4">
        <v>200</v>
      </c>
      <c r="G21" s="2" t="s">
        <v>10</v>
      </c>
      <c r="H21" s="2" t="s">
        <v>20</v>
      </c>
    </row>
    <row r="22" spans="1:8" x14ac:dyDescent="0.3">
      <c r="A22" s="3">
        <v>45546</v>
      </c>
      <c r="B22" s="11">
        <f>MONTH(tbl_teste[[#This Row],[Data]])</f>
        <v>9</v>
      </c>
      <c r="C22" s="2" t="s">
        <v>12</v>
      </c>
      <c r="D22" s="2" t="s">
        <v>23</v>
      </c>
      <c r="E22" s="4" t="s">
        <v>48</v>
      </c>
      <c r="F22" s="4">
        <v>600</v>
      </c>
      <c r="G22" s="2" t="s">
        <v>15</v>
      </c>
      <c r="H22" s="2" t="s">
        <v>16</v>
      </c>
    </row>
    <row r="23" spans="1:8" x14ac:dyDescent="0.3">
      <c r="A23" s="3">
        <v>45549</v>
      </c>
      <c r="B23" s="11">
        <f>MONTH(tbl_teste[[#This Row],[Data]])</f>
        <v>9</v>
      </c>
      <c r="C23" s="2" t="s">
        <v>12</v>
      </c>
      <c r="D23" s="2" t="s">
        <v>25</v>
      </c>
      <c r="E23" s="4" t="s">
        <v>26</v>
      </c>
      <c r="F23" s="4">
        <v>350</v>
      </c>
      <c r="G23" s="2" t="s">
        <v>10</v>
      </c>
      <c r="H23" s="2" t="s">
        <v>20</v>
      </c>
    </row>
    <row r="24" spans="1:8" x14ac:dyDescent="0.3">
      <c r="A24" s="3">
        <v>45552</v>
      </c>
      <c r="B24" s="11">
        <f>MONTH(tbl_teste[[#This Row],[Data]])</f>
        <v>9</v>
      </c>
      <c r="C24" s="2" t="s">
        <v>12</v>
      </c>
      <c r="D24" s="2" t="s">
        <v>27</v>
      </c>
      <c r="E24" s="4" t="s">
        <v>49</v>
      </c>
      <c r="F24" s="4">
        <v>500</v>
      </c>
      <c r="G24" s="2" t="s">
        <v>19</v>
      </c>
      <c r="H24" s="2" t="s">
        <v>16</v>
      </c>
    </row>
    <row r="25" spans="1:8" x14ac:dyDescent="0.3">
      <c r="A25" s="3">
        <v>45555</v>
      </c>
      <c r="B25" s="11">
        <f>MONTH(tbl_teste[[#This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3">
      <c r="A26" s="3">
        <v>45555</v>
      </c>
      <c r="B26" s="11">
        <f>MONTH(tbl_teste[[#This Row],[Data]])</f>
        <v>9</v>
      </c>
      <c r="C26" s="2" t="s">
        <v>12</v>
      </c>
      <c r="D26" s="2" t="s">
        <v>31</v>
      </c>
      <c r="E26" s="4" t="s">
        <v>52</v>
      </c>
      <c r="F26" s="4">
        <v>800</v>
      </c>
      <c r="G26" s="2" t="s">
        <v>10</v>
      </c>
      <c r="H26" s="2" t="s">
        <v>20</v>
      </c>
    </row>
    <row r="27" spans="1:8" x14ac:dyDescent="0.3">
      <c r="A27" s="3">
        <v>45558</v>
      </c>
      <c r="B27" s="11">
        <f>MONTH(tbl_teste[[#This Row],[Data]])</f>
        <v>9</v>
      </c>
      <c r="C27" s="2" t="s">
        <v>12</v>
      </c>
      <c r="D27" s="2" t="s">
        <v>33</v>
      </c>
      <c r="E27" s="4" t="s">
        <v>53</v>
      </c>
      <c r="F27" s="4">
        <v>1500</v>
      </c>
      <c r="G27" s="2" t="s">
        <v>19</v>
      </c>
      <c r="H27" s="2" t="s">
        <v>16</v>
      </c>
    </row>
    <row r="28" spans="1:8" x14ac:dyDescent="0.3">
      <c r="A28" s="3">
        <v>45561</v>
      </c>
      <c r="B28" s="11">
        <f>MONTH(tbl_teste[[#This Row],[Data]])</f>
        <v>9</v>
      </c>
      <c r="C28" s="2" t="s">
        <v>12</v>
      </c>
      <c r="D28" s="2" t="s">
        <v>54</v>
      </c>
      <c r="E28" s="4" t="s">
        <v>55</v>
      </c>
      <c r="F28" s="4">
        <v>250</v>
      </c>
      <c r="G28" s="2" t="s">
        <v>15</v>
      </c>
      <c r="H28" s="2" t="s">
        <v>20</v>
      </c>
    </row>
    <row r="29" spans="1:8" x14ac:dyDescent="0.3">
      <c r="A29" s="3">
        <v>45564</v>
      </c>
      <c r="B29" s="11">
        <f>MONTH(tbl_teste[[#This Row],[Data]])</f>
        <v>9</v>
      </c>
      <c r="C29" s="2" t="s">
        <v>12</v>
      </c>
      <c r="D29" s="2" t="s">
        <v>37</v>
      </c>
      <c r="E29" s="4" t="s">
        <v>56</v>
      </c>
      <c r="F29" s="4">
        <v>400</v>
      </c>
      <c r="G29" s="2" t="s">
        <v>19</v>
      </c>
      <c r="H29" s="2" t="s">
        <v>16</v>
      </c>
    </row>
    <row r="30" spans="1:8" x14ac:dyDescent="0.3">
      <c r="A30" s="3">
        <v>45566</v>
      </c>
      <c r="B30" s="11">
        <f>MONTH(tbl_teste[[#This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3">
      <c r="A31" s="3">
        <v>45566</v>
      </c>
      <c r="B31" s="11">
        <f>MONTH(tbl_teste[[#This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3">
      <c r="A32" s="3">
        <v>45568</v>
      </c>
      <c r="B32" s="11">
        <f>MONTH(tbl_teste[[#This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3">
      <c r="A33" s="3">
        <v>45570</v>
      </c>
      <c r="B33" s="11">
        <f>MONTH(tbl_teste[[#This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3">
      <c r="A34" s="3">
        <v>45573</v>
      </c>
      <c r="B34" s="11">
        <f>MONTH(tbl_teste[[#This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3">
      <c r="A35" s="3">
        <v>45575</v>
      </c>
      <c r="B35" s="11">
        <f>MONTH(tbl_teste[[#This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3">
      <c r="A36" s="3">
        <v>45578</v>
      </c>
      <c r="B36" s="11">
        <f>MONTH(tbl_teste[[#This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3">
      <c r="A37" s="3">
        <v>45580</v>
      </c>
      <c r="B37" s="11">
        <f>MONTH(tbl_teste[[#This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x14ac:dyDescent="0.3">
      <c r="A38" s="3">
        <v>45583</v>
      </c>
      <c r="B38" s="11">
        <f>MONTH(tbl_teste[[#This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x14ac:dyDescent="0.3">
      <c r="A39" s="3">
        <v>45583</v>
      </c>
      <c r="B39" s="11">
        <f>MONTH(tbl_teste[[#This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x14ac:dyDescent="0.3">
      <c r="A40" s="3">
        <v>45585</v>
      </c>
      <c r="B40" s="11">
        <f>MONTH(tbl_teste[[#This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3">
      <c r="A41" s="3">
        <v>45587</v>
      </c>
      <c r="B41" s="11">
        <f>MONTH(tbl_teste[[#This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3">
      <c r="A42" s="3">
        <v>45589</v>
      </c>
      <c r="B42" s="11">
        <f>MONTH(tbl_teste[[#This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3">
      <c r="A43" s="3">
        <v>45591</v>
      </c>
      <c r="B43" s="11">
        <f>MONTH(tbl_teste[[#This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x14ac:dyDescent="0.3">
      <c r="A44" s="3">
        <v>45595</v>
      </c>
      <c r="B44" s="11">
        <f>MONTH(tbl_teste[[#This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6.8" customHeight="1" x14ac:dyDescent="0.3">
      <c r="A45" s="3">
        <v>45596</v>
      </c>
      <c r="B45" s="11">
        <f>MONTH(tbl_teste[[#This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AE9E-31EB-4276-892B-49B7CBC4AA20}">
  <sheetPr>
    <tabColor theme="3" tint="0.249977111117893"/>
  </sheetPr>
  <dimension ref="C1:H19"/>
  <sheetViews>
    <sheetView workbookViewId="0">
      <pivotSelection pane="bottomRight" showHeader="1" activeRow="5" activeCol="2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3" max="3" width="19.109375" bestFit="1" customWidth="1"/>
    <col min="4" max="4" width="12.88671875" bestFit="1" customWidth="1"/>
    <col min="7" max="7" width="16.77734375" bestFit="1" customWidth="1"/>
    <col min="8" max="8" width="12.88671875" bestFit="1" customWidth="1"/>
  </cols>
  <sheetData>
    <row r="1" spans="3:8" x14ac:dyDescent="0.3">
      <c r="C1" s="6" t="s">
        <v>1</v>
      </c>
      <c r="D1" s="1" t="s">
        <v>12</v>
      </c>
      <c r="G1" s="6" t="s">
        <v>1</v>
      </c>
      <c r="H1" s="1" t="s">
        <v>7</v>
      </c>
    </row>
    <row r="3" spans="3:8" x14ac:dyDescent="0.3">
      <c r="C3" s="6" t="s">
        <v>72</v>
      </c>
      <c r="D3" t="s">
        <v>74</v>
      </c>
      <c r="G3" s="6" t="s">
        <v>72</v>
      </c>
      <c r="H3" t="s">
        <v>74</v>
      </c>
    </row>
    <row r="4" spans="3:8" x14ac:dyDescent="0.3">
      <c r="C4" s="7" t="s">
        <v>13</v>
      </c>
      <c r="D4" s="8">
        <v>1600</v>
      </c>
      <c r="G4" s="7" t="s">
        <v>50</v>
      </c>
      <c r="H4" s="8">
        <v>1200</v>
      </c>
    </row>
    <row r="5" spans="3:8" x14ac:dyDescent="0.3">
      <c r="C5" s="7" t="s">
        <v>39</v>
      </c>
      <c r="D5" s="8">
        <v>330</v>
      </c>
      <c r="G5" s="7" t="s">
        <v>29</v>
      </c>
      <c r="H5" s="8">
        <v>800</v>
      </c>
    </row>
    <row r="6" spans="3:8" x14ac:dyDescent="0.3">
      <c r="C6" s="7" t="s">
        <v>25</v>
      </c>
      <c r="D6" s="8">
        <v>1100</v>
      </c>
      <c r="G6" s="7" t="s">
        <v>8</v>
      </c>
      <c r="H6" s="8">
        <v>15000</v>
      </c>
    </row>
    <row r="7" spans="3:8" x14ac:dyDescent="0.3">
      <c r="C7" s="7" t="s">
        <v>33</v>
      </c>
      <c r="D7" s="8">
        <v>3000</v>
      </c>
      <c r="G7" s="7" t="s">
        <v>63</v>
      </c>
      <c r="H7" s="8">
        <v>1500</v>
      </c>
    </row>
    <row r="8" spans="3:8" x14ac:dyDescent="0.3">
      <c r="C8" s="7" t="s">
        <v>45</v>
      </c>
      <c r="D8" s="8">
        <v>570</v>
      </c>
      <c r="G8" s="7" t="s">
        <v>73</v>
      </c>
      <c r="H8" s="8">
        <v>18500</v>
      </c>
    </row>
    <row r="9" spans="3:8" x14ac:dyDescent="0.3">
      <c r="C9" s="7" t="s">
        <v>21</v>
      </c>
      <c r="D9" s="8">
        <v>500</v>
      </c>
    </row>
    <row r="10" spans="3:8" x14ac:dyDescent="0.3">
      <c r="C10" s="7" t="s">
        <v>41</v>
      </c>
      <c r="D10" s="8">
        <v>350</v>
      </c>
    </row>
    <row r="11" spans="3:8" x14ac:dyDescent="0.3">
      <c r="C11" s="7" t="s">
        <v>37</v>
      </c>
      <c r="D11" s="8">
        <v>830</v>
      </c>
    </row>
    <row r="12" spans="3:8" x14ac:dyDescent="0.3">
      <c r="C12" s="7" t="s">
        <v>23</v>
      </c>
      <c r="D12" s="8">
        <v>970</v>
      </c>
    </row>
    <row r="13" spans="3:8" x14ac:dyDescent="0.3">
      <c r="C13" s="7" t="s">
        <v>31</v>
      </c>
      <c r="D13" s="8">
        <v>1400</v>
      </c>
    </row>
    <row r="14" spans="3:8" x14ac:dyDescent="0.3">
      <c r="C14" s="7" t="s">
        <v>17</v>
      </c>
      <c r="D14" s="8">
        <v>800</v>
      </c>
    </row>
    <row r="15" spans="3:8" x14ac:dyDescent="0.3">
      <c r="C15" s="7" t="s">
        <v>54</v>
      </c>
      <c r="D15" s="8">
        <v>250</v>
      </c>
    </row>
    <row r="16" spans="3:8" x14ac:dyDescent="0.3">
      <c r="C16" s="7" t="s">
        <v>35</v>
      </c>
      <c r="D16" s="8">
        <v>1250</v>
      </c>
    </row>
    <row r="17" spans="3:4" x14ac:dyDescent="0.3">
      <c r="C17" s="7" t="s">
        <v>27</v>
      </c>
      <c r="D17" s="8">
        <v>1500</v>
      </c>
    </row>
    <row r="18" spans="3:4" x14ac:dyDescent="0.3">
      <c r="C18" s="7" t="s">
        <v>43</v>
      </c>
      <c r="D18" s="8">
        <v>1250</v>
      </c>
    </row>
    <row r="19" spans="3:4" x14ac:dyDescent="0.3">
      <c r="C19" s="7" t="s">
        <v>73</v>
      </c>
      <c r="D19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35FA-F5BA-40D1-AB2A-BC8D7C8AB425}">
  <dimension ref="C1:D33"/>
  <sheetViews>
    <sheetView workbookViewId="0"/>
  </sheetViews>
  <sheetFormatPr defaultRowHeight="14.4" x14ac:dyDescent="0.3"/>
  <cols>
    <col min="3" max="3" width="19.44140625" customWidth="1"/>
    <col min="4" max="4" width="18.88671875" customWidth="1"/>
  </cols>
  <sheetData>
    <row r="1" spans="3:4" s="9" customFormat="1" ht="54.6" customHeight="1" x14ac:dyDescent="0.3"/>
    <row r="3" spans="3:4" x14ac:dyDescent="0.3">
      <c r="C3" s="16" t="s">
        <v>78</v>
      </c>
      <c r="D3" s="14">
        <f>SUM(Tabela3[Depósito reservado])</f>
        <v>3107</v>
      </c>
    </row>
    <row r="4" spans="3:4" x14ac:dyDescent="0.3">
      <c r="C4" s="16" t="s">
        <v>79</v>
      </c>
      <c r="D4" s="13">
        <v>10000</v>
      </c>
    </row>
    <row r="6" spans="3:4" x14ac:dyDescent="0.3">
      <c r="C6" t="s">
        <v>76</v>
      </c>
      <c r="D6" t="s">
        <v>77</v>
      </c>
    </row>
    <row r="7" spans="3:4" x14ac:dyDescent="0.3">
      <c r="C7" s="12">
        <v>45603</v>
      </c>
      <c r="D7" s="13">
        <v>50</v>
      </c>
    </row>
    <row r="8" spans="3:4" x14ac:dyDescent="0.3">
      <c r="C8" s="12">
        <v>45604</v>
      </c>
      <c r="D8" s="13">
        <v>30</v>
      </c>
    </row>
    <row r="9" spans="3:4" x14ac:dyDescent="0.3">
      <c r="C9" s="12">
        <v>45605</v>
      </c>
      <c r="D9" s="13">
        <v>500</v>
      </c>
    </row>
    <row r="10" spans="3:4" x14ac:dyDescent="0.3">
      <c r="C10" s="12">
        <v>45606</v>
      </c>
      <c r="D10" s="13">
        <v>46</v>
      </c>
    </row>
    <row r="11" spans="3:4" x14ac:dyDescent="0.3">
      <c r="C11" s="12">
        <v>45607</v>
      </c>
      <c r="D11" s="13">
        <v>55</v>
      </c>
    </row>
    <row r="12" spans="3:4" x14ac:dyDescent="0.3">
      <c r="C12" s="12">
        <v>45608</v>
      </c>
      <c r="D12" s="13">
        <v>400</v>
      </c>
    </row>
    <row r="13" spans="3:4" x14ac:dyDescent="0.3">
      <c r="C13" s="12">
        <v>45609</v>
      </c>
      <c r="D13" s="13">
        <v>42</v>
      </c>
    </row>
    <row r="14" spans="3:4" x14ac:dyDescent="0.3">
      <c r="C14" s="12">
        <v>45610</v>
      </c>
      <c r="D14" s="13">
        <v>64</v>
      </c>
    </row>
    <row r="15" spans="3:4" x14ac:dyDescent="0.3">
      <c r="C15" s="12">
        <v>45611</v>
      </c>
      <c r="D15" s="13">
        <v>700</v>
      </c>
    </row>
    <row r="16" spans="3:4" x14ac:dyDescent="0.3">
      <c r="C16" s="12">
        <v>45612</v>
      </c>
      <c r="D16" s="13">
        <v>12</v>
      </c>
    </row>
    <row r="17" spans="3:4" x14ac:dyDescent="0.3">
      <c r="C17" s="12">
        <v>45613</v>
      </c>
      <c r="D17" s="13">
        <v>59</v>
      </c>
    </row>
    <row r="18" spans="3:4" x14ac:dyDescent="0.3">
      <c r="C18" s="12">
        <v>45614</v>
      </c>
      <c r="D18" s="13">
        <v>500</v>
      </c>
    </row>
    <row r="19" spans="3:4" x14ac:dyDescent="0.3">
      <c r="C19" s="12">
        <v>45615</v>
      </c>
      <c r="D19" s="13">
        <v>49</v>
      </c>
    </row>
    <row r="20" spans="3:4" x14ac:dyDescent="0.3">
      <c r="C20" s="12">
        <v>45616</v>
      </c>
      <c r="D20" s="13">
        <v>600</v>
      </c>
    </row>
    <row r="21" spans="3:4" x14ac:dyDescent="0.3">
      <c r="D21" s="15"/>
    </row>
    <row r="22" spans="3:4" x14ac:dyDescent="0.3">
      <c r="D22" s="13"/>
    </row>
    <row r="23" spans="3:4" x14ac:dyDescent="0.3">
      <c r="D23" s="13"/>
    </row>
    <row r="24" spans="3:4" x14ac:dyDescent="0.3">
      <c r="D24" s="13"/>
    </row>
    <row r="25" spans="3:4" x14ac:dyDescent="0.3">
      <c r="D25" s="13"/>
    </row>
    <row r="26" spans="3:4" x14ac:dyDescent="0.3">
      <c r="D26" s="13"/>
    </row>
    <row r="27" spans="3:4" x14ac:dyDescent="0.3">
      <c r="D27" s="13"/>
    </row>
    <row r="28" spans="3:4" x14ac:dyDescent="0.3">
      <c r="D28" s="13"/>
    </row>
    <row r="29" spans="3:4" x14ac:dyDescent="0.3">
      <c r="D29" s="13"/>
    </row>
    <row r="30" spans="3:4" x14ac:dyDescent="0.3">
      <c r="D30" s="13"/>
    </row>
    <row r="31" spans="3:4" x14ac:dyDescent="0.3">
      <c r="D31" s="13"/>
    </row>
    <row r="32" spans="3:4" x14ac:dyDescent="0.3">
      <c r="D32" s="13"/>
    </row>
    <row r="33" spans="4:4" x14ac:dyDescent="0.3">
      <c r="D33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F8F-CFC8-4995-8265-A1238E0C1A2C}">
  <sheetPr>
    <tabColor theme="3" tint="0.499984740745262"/>
  </sheetPr>
  <dimension ref="A1:U1"/>
  <sheetViews>
    <sheetView showRowColHeaders="0" tabSelected="1" zoomScale="80" zoomScaleNormal="80" workbookViewId="0">
      <selection activeCell="K10" sqref="K10"/>
    </sheetView>
  </sheetViews>
  <sheetFormatPr defaultColWidth="0" defaultRowHeight="14.4" x14ac:dyDescent="0.3"/>
  <cols>
    <col min="1" max="1" width="26.5546875" style="9" customWidth="1"/>
    <col min="2" max="21" width="8.88671875" style="10" customWidth="1"/>
    <col min="22" max="16384" width="8.88671875" hidden="1"/>
  </cols>
  <sheetData>
    <row r="1" ht="99.6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Planilha4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Coordenação Santa Cecília</dc:creator>
  <cp:lastModifiedBy>Coordenação Santa Cecília</cp:lastModifiedBy>
  <dcterms:created xsi:type="dcterms:W3CDTF">2025-01-21T16:18:25Z</dcterms:created>
  <dcterms:modified xsi:type="dcterms:W3CDTF">2025-01-22T02:32:21Z</dcterms:modified>
</cp:coreProperties>
</file>