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had\Downloads\"/>
    </mc:Choice>
  </mc:AlternateContent>
  <xr:revisionPtr revIDLastSave="4" documentId="13_ncr:1_{DC598CEF-5777-4FA3-92A7-919C2ED39E98}" xr6:coauthVersionLast="47" xr6:coauthVersionMax="47" xr10:uidLastSave="{FD54E4A4-2AF9-4A31-8ED7-724B2A943225}"/>
  <bookViews>
    <workbookView xWindow="-120" yWindow="-120" windowWidth="20730" windowHeight="11040" firstSheet="5" activeTab="5" xr2:uid="{F06AA292-CADA-431F-B90A-FDEC8A89DBC3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3" i="6" l="1"/>
  <c r="F33" i="6"/>
  <c r="N33" i="6" s="1"/>
  <c r="Q32" i="6"/>
  <c r="F32" i="6"/>
  <c r="N32" i="6" s="1"/>
  <c r="Q31" i="6"/>
  <c r="F31" i="6"/>
  <c r="N31" i="6" s="1"/>
  <c r="Q30" i="6"/>
  <c r="F30" i="6"/>
  <c r="N30" i="6" s="1"/>
  <c r="Q29" i="6"/>
  <c r="F29" i="6"/>
  <c r="N29" i="6" s="1"/>
  <c r="Q28" i="6"/>
  <c r="F28" i="6"/>
  <c r="N28" i="6" s="1"/>
  <c r="Q27" i="6"/>
  <c r="F27" i="6"/>
  <c r="N27" i="6" s="1"/>
  <c r="Q26" i="6"/>
  <c r="F26" i="6"/>
  <c r="N26" i="6" s="1"/>
  <c r="Q25" i="6"/>
  <c r="F25" i="6"/>
  <c r="N25" i="6" s="1"/>
  <c r="Q24" i="6"/>
  <c r="F24" i="6"/>
  <c r="N24" i="6" s="1"/>
  <c r="Q23" i="6"/>
  <c r="F23" i="6"/>
  <c r="N23" i="6" s="1"/>
  <c r="Q22" i="6"/>
  <c r="F22" i="6"/>
  <c r="N22" i="6" s="1"/>
  <c r="Q21" i="6"/>
  <c r="F21" i="6"/>
  <c r="N21" i="6" s="1"/>
  <c r="Q20" i="6"/>
  <c r="F20" i="6"/>
  <c r="N20" i="6" s="1"/>
  <c r="Q19" i="6"/>
  <c r="F19" i="6"/>
  <c r="N19" i="6" s="1"/>
  <c r="Q18" i="6"/>
  <c r="F18" i="6"/>
  <c r="N18" i="6" s="1"/>
  <c r="Q17" i="6"/>
  <c r="F17" i="6"/>
  <c r="N17" i="6" s="1"/>
  <c r="Q16" i="6"/>
  <c r="F16" i="6"/>
  <c r="N16" i="6" s="1"/>
  <c r="Q15" i="6"/>
  <c r="F15" i="6"/>
  <c r="N15" i="6" s="1"/>
  <c r="Q14" i="6"/>
  <c r="F14" i="6"/>
  <c r="N14" i="6" s="1"/>
  <c r="Q13" i="6"/>
  <c r="F13" i="6"/>
  <c r="N13" i="6" s="1"/>
  <c r="Q12" i="6"/>
  <c r="F12" i="6"/>
  <c r="N12" i="6" s="1"/>
  <c r="Q11" i="6"/>
  <c r="F11" i="6"/>
  <c r="N11" i="6" s="1"/>
  <c r="Q10" i="6"/>
  <c r="F10" i="6"/>
  <c r="N10" i="6" s="1"/>
  <c r="Q9" i="6"/>
  <c r="F9" i="6"/>
  <c r="N9" i="6" s="1"/>
  <c r="Q8" i="6"/>
  <c r="F8" i="6"/>
  <c r="N8" i="6" s="1"/>
  <c r="Q7" i="6"/>
  <c r="F7" i="6"/>
  <c r="N7" i="6" s="1"/>
  <c r="Q6" i="6"/>
  <c r="F6" i="6"/>
  <c r="N6" i="6" s="1"/>
  <c r="Q5" i="6"/>
  <c r="F5" i="6"/>
  <c r="N5" i="6" s="1"/>
  <c r="Q4" i="6"/>
  <c r="F4" i="6"/>
  <c r="N4" i="6" s="1"/>
  <c r="Q3" i="6"/>
  <c r="F3" i="6"/>
  <c r="N3" i="6" s="1"/>
  <c r="F2" i="6"/>
  <c r="N2" i="6" s="1"/>
  <c r="F32" i="4"/>
  <c r="N32" i="4" s="1"/>
  <c r="F33" i="4"/>
  <c r="N33" i="4" s="1"/>
  <c r="F3" i="4"/>
  <c r="N3" i="4" s="1"/>
  <c r="F4" i="4"/>
  <c r="N4" i="4" s="1"/>
  <c r="F5" i="4"/>
  <c r="N5" i="4" s="1"/>
  <c r="F6" i="4"/>
  <c r="N6" i="4" s="1"/>
  <c r="F7" i="4"/>
  <c r="N7" i="4" s="1"/>
  <c r="F8" i="4"/>
  <c r="N8" i="4" s="1"/>
  <c r="F9" i="4"/>
  <c r="N9" i="4" s="1"/>
  <c r="F10" i="4"/>
  <c r="N10" i="4" s="1"/>
  <c r="F11" i="4"/>
  <c r="N11" i="4" s="1"/>
  <c r="F12" i="4"/>
  <c r="N12" i="4" s="1"/>
  <c r="F13" i="4"/>
  <c r="N13" i="4" s="1"/>
  <c r="F14" i="4"/>
  <c r="N14" i="4" s="1"/>
  <c r="F15" i="4"/>
  <c r="N15" i="4" s="1"/>
  <c r="F16" i="4"/>
  <c r="N16" i="4" s="1"/>
  <c r="F17" i="4"/>
  <c r="N17" i="4" s="1"/>
  <c r="F18" i="4"/>
  <c r="N18" i="4" s="1"/>
  <c r="F19" i="4"/>
  <c r="N19" i="4" s="1"/>
  <c r="F20" i="4"/>
  <c r="N20" i="4" s="1"/>
  <c r="F21" i="4"/>
  <c r="N21" i="4" s="1"/>
  <c r="F22" i="4"/>
  <c r="N22" i="4" s="1"/>
  <c r="F23" i="4"/>
  <c r="N23" i="4" s="1"/>
  <c r="F24" i="4"/>
  <c r="N24" i="4" s="1"/>
  <c r="F25" i="4"/>
  <c r="N25" i="4" s="1"/>
  <c r="F26" i="4"/>
  <c r="N26" i="4" s="1"/>
  <c r="F27" i="4"/>
  <c r="N27" i="4" s="1"/>
  <c r="F28" i="4"/>
  <c r="N28" i="4" s="1"/>
  <c r="F29" i="4"/>
  <c r="N29" i="4" s="1"/>
  <c r="F30" i="4"/>
  <c r="N30" i="4" s="1"/>
  <c r="F31" i="4"/>
  <c r="N31" i="4" s="1"/>
  <c r="F2" i="4"/>
  <c r="N2" i="4" s="1"/>
  <c r="Q33" i="4"/>
  <c r="Q32" i="4"/>
  <c r="Q31" i="4"/>
  <c r="Q30" i="4"/>
  <c r="Q29" i="4"/>
  <c r="Q28" i="4"/>
  <c r="Q27" i="4"/>
  <c r="Q26" i="4"/>
  <c r="Q25" i="4"/>
  <c r="Q24" i="4"/>
  <c r="Q23" i="4"/>
  <c r="Q22" i="4"/>
  <c r="Q21" i="4"/>
  <c r="Q20" i="4"/>
  <c r="Q19" i="4"/>
  <c r="Q18" i="4"/>
  <c r="Q17" i="4"/>
  <c r="Q16" i="4"/>
  <c r="Q15" i="4"/>
  <c r="Q14" i="4"/>
  <c r="Q13" i="4"/>
  <c r="Q12" i="4"/>
  <c r="Q11" i="4"/>
  <c r="Q10" i="4"/>
  <c r="Q9" i="4"/>
  <c r="Q8" i="4"/>
  <c r="Q7" i="4"/>
  <c r="Q6" i="4"/>
  <c r="Q5" i="4"/>
  <c r="Q4" i="4"/>
  <c r="Q3" i="4"/>
  <c r="E23" i="2"/>
  <c r="E24" i="2"/>
  <c r="E25" i="2"/>
  <c r="E26" i="2"/>
  <c r="E27" i="2"/>
  <c r="E28" i="2"/>
  <c r="E29" i="2"/>
  <c r="E30" i="2"/>
  <c r="E31" i="2"/>
  <c r="E32" i="2"/>
  <c r="E33" i="2"/>
  <c r="E3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3" i="2"/>
</calcChain>
</file>

<file path=xl/sharedStrings.xml><?xml version="1.0" encoding="utf-8"?>
<sst xmlns="http://schemas.openxmlformats.org/spreadsheetml/2006/main" count="275" uniqueCount="63">
  <si>
    <t>COMPANY NAME</t>
  </si>
  <si>
    <t>YEAR</t>
  </si>
  <si>
    <t>WOMEN %</t>
  </si>
  <si>
    <t>MALE %</t>
  </si>
  <si>
    <t>Lgbtq%</t>
  </si>
  <si>
    <t>BLACK %</t>
  </si>
  <si>
    <t>WHITE%</t>
  </si>
  <si>
    <t>ASIAN %</t>
  </si>
  <si>
    <t>HISPANIC AND LATINO %</t>
  </si>
  <si>
    <t>MULTIRACIAL %</t>
  </si>
  <si>
    <t>NATIVE HAWAIIAN AND PACAFIC ISLANDER%</t>
  </si>
  <si>
    <t>NATIVE AMERICAN AND ALASKA NATIVE %</t>
  </si>
  <si>
    <t>ACCENTURE</t>
  </si>
  <si>
    <t>ADOBE</t>
  </si>
  <si>
    <t>Akamai Technologies, Inc.</t>
  </si>
  <si>
    <t>AMAZON</t>
  </si>
  <si>
    <t>AMD (Advanced Micro Devices, Inc.)</t>
  </si>
  <si>
    <t>Analog Devices, Inc.</t>
  </si>
  <si>
    <t>APPLE</t>
  </si>
  <si>
    <t>APPLIED MATERIALS</t>
  </si>
  <si>
    <t>Autodesk, Inc.</t>
  </si>
  <si>
    <t>BROADCOM</t>
  </si>
  <si>
    <t>CANDENCE</t>
  </si>
  <si>
    <t>DELL</t>
  </si>
  <si>
    <t>F5 Networks, Inc.</t>
  </si>
  <si>
    <t>FORTINET</t>
  </si>
  <si>
    <t>GOOGLE</t>
  </si>
  <si>
    <t>IBM</t>
  </si>
  <si>
    <t>INTEL</t>
  </si>
  <si>
    <t>JUNIPER</t>
  </si>
  <si>
    <t>Keysight Technologies, Inc.</t>
  </si>
  <si>
    <t>LAM RESEARCH</t>
  </si>
  <si>
    <t>META</t>
  </si>
  <si>
    <t>MICRON</t>
  </si>
  <si>
    <t>MICROSOFT</t>
  </si>
  <si>
    <t>NET APP</t>
  </si>
  <si>
    <t>NetApp, Inc.</t>
  </si>
  <si>
    <t>NVIDIA</t>
  </si>
  <si>
    <t>NXP Semiconductors N.V.</t>
  </si>
  <si>
    <t>ORACLE</t>
  </si>
  <si>
    <t>SALES FORCE</t>
  </si>
  <si>
    <t>SAP</t>
  </si>
  <si>
    <t>SEAGATE</t>
  </si>
  <si>
    <t>SYNOPSYS</t>
  </si>
  <si>
    <t>WESTERN DIGITAL</t>
  </si>
  <si>
    <t>WORKDAY</t>
  </si>
  <si>
    <t>2023/2022 Revenue (in billion $)</t>
  </si>
  <si>
    <t>2021/2022 Revenue (in billion $)</t>
  </si>
  <si>
    <t>profit %</t>
  </si>
  <si>
    <t>169.9(euro)</t>
  </si>
  <si>
    <t>112.8(euro)</t>
  </si>
  <si>
    <t>32,526 M</t>
  </si>
  <si>
    <t>32,940 M</t>
  </si>
  <si>
    <t>Gender Diversity Index (GDI)</t>
  </si>
  <si>
    <t>Ethnicity Diversity Index (EDI)</t>
  </si>
  <si>
    <t>Same year Revenue (in billion $)</t>
  </si>
  <si>
    <t>previous year Revenue (in billion $)</t>
  </si>
  <si>
    <t>revenue 2018</t>
  </si>
  <si>
    <t>revenue 2019</t>
  </si>
  <si>
    <t>revenue 2020</t>
  </si>
  <si>
    <t>revenue 2021</t>
  </si>
  <si>
    <t>revenue 2022</t>
  </si>
  <si>
    <t>revenue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</si>
</sst>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.75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top"/>
    </xf>
    <xf numFmtId="8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1E2D6-EBE0-46A1-9DE9-1026AB63D0D9}">
  <dimension ref="A1:M40"/>
  <sheetViews>
    <sheetView workbookViewId="0">
      <selection sqref="A1:XFD1048576"/>
    </sheetView>
  </sheetViews>
  <sheetFormatPr defaultRowHeight="15"/>
  <cols>
    <col min="2" max="2" width="37.5703125" customWidth="1"/>
    <col min="4" max="4" width="10.42578125" customWidth="1"/>
    <col min="8" max="8" width="12" customWidth="1"/>
    <col min="10" max="10" width="24.28515625" customWidth="1"/>
    <col min="11" max="11" width="16" customWidth="1"/>
    <col min="12" max="12" width="41" customWidth="1"/>
    <col min="13" max="13" width="38.85546875" customWidth="1"/>
    <col min="14" max="14" width="22.7109375" customWidth="1"/>
    <col min="15" max="15" width="20" customWidth="1"/>
  </cols>
  <sheetData>
    <row r="1" spans="1:13" s="1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>
        <v>1</v>
      </c>
      <c r="B2" t="s">
        <v>12</v>
      </c>
      <c r="C2">
        <v>2022</v>
      </c>
      <c r="D2">
        <v>47</v>
      </c>
      <c r="E2">
        <v>53</v>
      </c>
      <c r="F2">
        <v>0</v>
      </c>
      <c r="G2">
        <v>12.1</v>
      </c>
      <c r="H2">
        <v>0</v>
      </c>
      <c r="I2">
        <v>55.5</v>
      </c>
      <c r="J2">
        <v>11.1</v>
      </c>
      <c r="K2">
        <v>9.8000000000000007</v>
      </c>
      <c r="L2">
        <v>0</v>
      </c>
      <c r="M2">
        <v>0</v>
      </c>
    </row>
    <row r="3" spans="1:13">
      <c r="B3" t="s">
        <v>12</v>
      </c>
      <c r="C3">
        <v>2023</v>
      </c>
      <c r="D3">
        <v>48</v>
      </c>
      <c r="E3">
        <v>52</v>
      </c>
      <c r="F3">
        <v>0</v>
      </c>
      <c r="G3">
        <v>11.9</v>
      </c>
      <c r="H3">
        <v>0</v>
      </c>
      <c r="I3">
        <v>53.2</v>
      </c>
      <c r="J3">
        <v>10.5</v>
      </c>
      <c r="K3">
        <v>10.8</v>
      </c>
      <c r="L3">
        <v>0</v>
      </c>
      <c r="M3">
        <v>0</v>
      </c>
    </row>
    <row r="4" spans="1:13">
      <c r="A4">
        <v>2</v>
      </c>
      <c r="B4" t="s">
        <v>13</v>
      </c>
      <c r="C4">
        <v>2022</v>
      </c>
      <c r="D4">
        <v>34.6</v>
      </c>
      <c r="E4">
        <v>65.400000000000006</v>
      </c>
      <c r="F4">
        <v>0</v>
      </c>
      <c r="G4">
        <v>3.1</v>
      </c>
      <c r="H4">
        <v>52.5</v>
      </c>
      <c r="I4">
        <v>30.7</v>
      </c>
      <c r="J4">
        <v>5.6</v>
      </c>
      <c r="K4">
        <v>5.0999999999999996</v>
      </c>
      <c r="L4">
        <v>1</v>
      </c>
      <c r="M4">
        <v>1</v>
      </c>
    </row>
    <row r="5" spans="1:13">
      <c r="A5">
        <v>3</v>
      </c>
      <c r="B5" t="s">
        <v>14</v>
      </c>
      <c r="C5">
        <v>2022</v>
      </c>
      <c r="D5">
        <v>27.2</v>
      </c>
      <c r="E5">
        <v>72.7</v>
      </c>
      <c r="F5">
        <v>0.1</v>
      </c>
      <c r="G5">
        <v>4.0999999999999996</v>
      </c>
      <c r="H5">
        <v>59.7</v>
      </c>
      <c r="I5">
        <v>27.4</v>
      </c>
      <c r="J5">
        <v>6.6</v>
      </c>
      <c r="K5">
        <v>0</v>
      </c>
      <c r="L5">
        <v>1.1000000000000001</v>
      </c>
      <c r="M5">
        <v>1.1000000000000001</v>
      </c>
    </row>
    <row r="6" spans="1:13">
      <c r="A6">
        <v>4</v>
      </c>
      <c r="B6" t="s">
        <v>15</v>
      </c>
      <c r="C6">
        <v>2022</v>
      </c>
      <c r="D6">
        <v>45.5</v>
      </c>
      <c r="E6">
        <v>54.4</v>
      </c>
      <c r="F6">
        <v>0.1</v>
      </c>
      <c r="G6">
        <v>26.1</v>
      </c>
      <c r="H6">
        <v>31.9</v>
      </c>
      <c r="I6">
        <v>16.600000000000001</v>
      </c>
      <c r="J6">
        <v>23.5</v>
      </c>
      <c r="K6">
        <v>1.8</v>
      </c>
      <c r="L6">
        <v>0</v>
      </c>
      <c r="M6">
        <v>1.8</v>
      </c>
    </row>
    <row r="7" spans="1:13">
      <c r="A7">
        <v>5</v>
      </c>
      <c r="B7" t="s">
        <v>16</v>
      </c>
      <c r="C7">
        <v>2023</v>
      </c>
      <c r="D7">
        <v>24</v>
      </c>
      <c r="E7">
        <v>76</v>
      </c>
      <c r="F7">
        <v>0.1</v>
      </c>
      <c r="G7">
        <v>1</v>
      </c>
      <c r="H7">
        <v>43</v>
      </c>
      <c r="I7">
        <v>48</v>
      </c>
      <c r="J7">
        <v>6</v>
      </c>
      <c r="K7">
        <v>1</v>
      </c>
      <c r="L7">
        <v>1</v>
      </c>
      <c r="M7">
        <v>1</v>
      </c>
    </row>
    <row r="8" spans="1:13">
      <c r="A8">
        <v>6</v>
      </c>
      <c r="B8" t="s">
        <v>17</v>
      </c>
      <c r="C8">
        <v>2022</v>
      </c>
      <c r="D8">
        <v>16.100000000000001</v>
      </c>
      <c r="E8">
        <v>83.9</v>
      </c>
      <c r="F8">
        <v>0</v>
      </c>
      <c r="G8">
        <v>2.0499999999999998</v>
      </c>
      <c r="H8">
        <v>54.88</v>
      </c>
      <c r="I8">
        <v>33.799999999999997</v>
      </c>
      <c r="J8">
        <v>4.95</v>
      </c>
      <c r="K8">
        <v>1.5</v>
      </c>
      <c r="L8">
        <v>0.27</v>
      </c>
      <c r="M8">
        <v>0.28000000000000003</v>
      </c>
    </row>
    <row r="9" spans="1:13">
      <c r="A9">
        <v>7</v>
      </c>
      <c r="B9" t="s">
        <v>18</v>
      </c>
      <c r="C9">
        <v>2022</v>
      </c>
      <c r="D9">
        <v>35.299999999999997</v>
      </c>
      <c r="E9">
        <v>64.599999999999994</v>
      </c>
      <c r="F9">
        <v>0.1</v>
      </c>
      <c r="G9">
        <v>9.1999999999999993</v>
      </c>
      <c r="H9">
        <v>42.1</v>
      </c>
      <c r="I9">
        <v>29.8</v>
      </c>
      <c r="J9">
        <v>14.9</v>
      </c>
      <c r="K9">
        <v>3.2</v>
      </c>
      <c r="L9">
        <v>0</v>
      </c>
      <c r="M9">
        <v>0.7</v>
      </c>
    </row>
    <row r="10" spans="1:13">
      <c r="A10">
        <v>8</v>
      </c>
      <c r="B10" t="s">
        <v>19</v>
      </c>
      <c r="C10">
        <v>2022</v>
      </c>
      <c r="D10">
        <v>21.7</v>
      </c>
      <c r="E10">
        <v>78.3</v>
      </c>
      <c r="F10">
        <v>0</v>
      </c>
      <c r="G10">
        <v>5.4</v>
      </c>
      <c r="H10">
        <v>43.6</v>
      </c>
      <c r="I10">
        <v>35.4</v>
      </c>
      <c r="J10">
        <v>10.1</v>
      </c>
      <c r="K10">
        <v>1.9</v>
      </c>
      <c r="L10">
        <v>1</v>
      </c>
      <c r="M10">
        <v>0.3</v>
      </c>
    </row>
    <row r="11" spans="1:13">
      <c r="A11">
        <v>9</v>
      </c>
      <c r="B11" t="s">
        <v>20</v>
      </c>
      <c r="C11">
        <v>2023</v>
      </c>
      <c r="D11">
        <v>35.4</v>
      </c>
      <c r="E11">
        <v>64.5</v>
      </c>
      <c r="F11">
        <v>0.1</v>
      </c>
      <c r="G11">
        <v>3.5</v>
      </c>
      <c r="H11">
        <v>61.2</v>
      </c>
      <c r="I11">
        <v>24.7</v>
      </c>
      <c r="J11">
        <v>7.3</v>
      </c>
      <c r="K11">
        <v>2.7</v>
      </c>
      <c r="L11">
        <v>0.3</v>
      </c>
      <c r="M11">
        <v>0.2</v>
      </c>
    </row>
    <row r="12" spans="1:13">
      <c r="A12">
        <v>10</v>
      </c>
      <c r="B12" t="s">
        <v>21</v>
      </c>
      <c r="C12">
        <v>2022</v>
      </c>
      <c r="D12">
        <v>20.7</v>
      </c>
      <c r="E12">
        <v>79.3</v>
      </c>
      <c r="F12">
        <v>0</v>
      </c>
      <c r="G12">
        <v>1.5</v>
      </c>
      <c r="H12">
        <v>47.5</v>
      </c>
      <c r="I12">
        <v>40.299999999999997</v>
      </c>
      <c r="J12">
        <v>3.6</v>
      </c>
      <c r="K12">
        <v>1.1000000000000001</v>
      </c>
      <c r="L12">
        <v>0.2</v>
      </c>
      <c r="M12">
        <v>0.7</v>
      </c>
    </row>
    <row r="13" spans="1:13">
      <c r="A13">
        <v>11</v>
      </c>
      <c r="B13" t="s">
        <v>22</v>
      </c>
      <c r="C13">
        <v>2022</v>
      </c>
      <c r="D13">
        <v>24</v>
      </c>
      <c r="E13">
        <v>76</v>
      </c>
      <c r="F13">
        <v>0</v>
      </c>
      <c r="G13">
        <v>1</v>
      </c>
      <c r="H13">
        <v>36</v>
      </c>
      <c r="I13">
        <v>52</v>
      </c>
      <c r="J13">
        <v>3</v>
      </c>
      <c r="K13">
        <v>2</v>
      </c>
      <c r="L13">
        <v>1</v>
      </c>
      <c r="M13">
        <v>1</v>
      </c>
    </row>
    <row r="14" spans="1:13">
      <c r="A14">
        <v>12</v>
      </c>
      <c r="B14" t="s">
        <v>23</v>
      </c>
      <c r="C14">
        <v>2022</v>
      </c>
      <c r="D14">
        <v>33.9</v>
      </c>
      <c r="E14">
        <v>66.099999999999994</v>
      </c>
      <c r="F14">
        <v>0</v>
      </c>
      <c r="G14">
        <v>6</v>
      </c>
      <c r="H14">
        <v>65</v>
      </c>
      <c r="I14">
        <v>15</v>
      </c>
      <c r="J14">
        <v>9.4</v>
      </c>
      <c r="K14">
        <v>1.8</v>
      </c>
      <c r="L14">
        <v>0.2</v>
      </c>
      <c r="M14">
        <v>0.5</v>
      </c>
    </row>
    <row r="15" spans="1:13">
      <c r="B15" t="s">
        <v>23</v>
      </c>
      <c r="C15">
        <v>2023</v>
      </c>
      <c r="D15">
        <v>34.799999999999997</v>
      </c>
      <c r="E15">
        <v>65.2</v>
      </c>
      <c r="F15">
        <v>0</v>
      </c>
      <c r="G15">
        <v>6.2</v>
      </c>
      <c r="H15">
        <v>63.5</v>
      </c>
      <c r="I15">
        <v>15.4</v>
      </c>
      <c r="J15">
        <v>9.9</v>
      </c>
      <c r="K15">
        <v>1.9</v>
      </c>
      <c r="L15">
        <v>0.2</v>
      </c>
      <c r="M15">
        <v>0.5</v>
      </c>
    </row>
    <row r="16" spans="1:13">
      <c r="A16">
        <v>13</v>
      </c>
      <c r="B16" t="s">
        <v>24</v>
      </c>
      <c r="C16">
        <v>2023</v>
      </c>
      <c r="D16">
        <v>25.3</v>
      </c>
      <c r="E16">
        <v>74.5</v>
      </c>
      <c r="F16">
        <v>0.1</v>
      </c>
      <c r="G16">
        <v>3.5</v>
      </c>
      <c r="H16">
        <v>61.1</v>
      </c>
      <c r="I16">
        <v>26.4</v>
      </c>
      <c r="J16">
        <v>5.2</v>
      </c>
      <c r="K16">
        <v>3.2</v>
      </c>
      <c r="L16">
        <v>0.3</v>
      </c>
      <c r="M16">
        <v>0.2</v>
      </c>
    </row>
    <row r="17" spans="1:13">
      <c r="A17">
        <v>14</v>
      </c>
      <c r="B17" t="s">
        <v>25</v>
      </c>
      <c r="C17">
        <v>2022</v>
      </c>
      <c r="D17">
        <v>21</v>
      </c>
      <c r="E17">
        <v>79</v>
      </c>
      <c r="F17">
        <v>0</v>
      </c>
      <c r="G17">
        <v>2.9</v>
      </c>
      <c r="H17">
        <v>49.9</v>
      </c>
      <c r="I17">
        <v>35.200000000000003</v>
      </c>
      <c r="J17">
        <v>9.5</v>
      </c>
      <c r="K17">
        <v>1.7</v>
      </c>
      <c r="L17">
        <v>0.3</v>
      </c>
      <c r="M17">
        <v>0.2</v>
      </c>
    </row>
    <row r="18" spans="1:13">
      <c r="A18">
        <v>15</v>
      </c>
      <c r="B18" t="s">
        <v>26</v>
      </c>
      <c r="C18">
        <v>2023</v>
      </c>
      <c r="D18">
        <v>33.9</v>
      </c>
      <c r="E18">
        <v>66.099999999999994</v>
      </c>
      <c r="F18">
        <v>0</v>
      </c>
      <c r="G18">
        <v>5.6</v>
      </c>
      <c r="H18">
        <v>46.2</v>
      </c>
      <c r="I18">
        <v>44.8</v>
      </c>
      <c r="J18">
        <v>7.3</v>
      </c>
      <c r="K18">
        <v>0</v>
      </c>
      <c r="L18">
        <v>0</v>
      </c>
      <c r="M18">
        <v>0.8</v>
      </c>
    </row>
    <row r="19" spans="1:13">
      <c r="B19" t="s">
        <v>26</v>
      </c>
      <c r="C19">
        <v>2022</v>
      </c>
      <c r="D19">
        <v>33.5</v>
      </c>
      <c r="E19">
        <v>66.5</v>
      </c>
      <c r="F19">
        <v>0</v>
      </c>
      <c r="G19">
        <v>5.3</v>
      </c>
      <c r="H19">
        <v>48.3</v>
      </c>
      <c r="I19">
        <v>43.2</v>
      </c>
      <c r="J19">
        <v>6.9</v>
      </c>
      <c r="K19">
        <v>0</v>
      </c>
      <c r="L19">
        <v>0</v>
      </c>
      <c r="M19">
        <v>0.8</v>
      </c>
    </row>
    <row r="20" spans="1:13">
      <c r="A20">
        <v>16</v>
      </c>
      <c r="B20" t="s">
        <v>27</v>
      </c>
      <c r="C20">
        <v>2022</v>
      </c>
      <c r="D20">
        <v>37.299999999999997</v>
      </c>
      <c r="E20">
        <v>62.7</v>
      </c>
      <c r="F20">
        <v>0</v>
      </c>
      <c r="G20">
        <v>7.7</v>
      </c>
      <c r="H20">
        <v>0</v>
      </c>
      <c r="I20">
        <v>19.7</v>
      </c>
      <c r="J20">
        <v>7</v>
      </c>
      <c r="K20">
        <v>0.9</v>
      </c>
      <c r="L20">
        <v>0</v>
      </c>
      <c r="M20">
        <v>0.5</v>
      </c>
    </row>
    <row r="21" spans="1:13">
      <c r="A21">
        <v>17</v>
      </c>
      <c r="B21" t="s">
        <v>28</v>
      </c>
      <c r="C21">
        <v>2022</v>
      </c>
      <c r="D21">
        <v>25.9</v>
      </c>
      <c r="E21">
        <v>74.099999999999994</v>
      </c>
      <c r="F21">
        <v>0</v>
      </c>
      <c r="G21">
        <v>5.0999999999999996</v>
      </c>
      <c r="H21">
        <v>42.6</v>
      </c>
      <c r="I21">
        <v>32.6</v>
      </c>
      <c r="J21">
        <v>10.9</v>
      </c>
      <c r="K21">
        <v>2.1</v>
      </c>
      <c r="L21">
        <v>0.4</v>
      </c>
      <c r="M21">
        <v>0.8</v>
      </c>
    </row>
    <row r="22" spans="1:13">
      <c r="A22">
        <v>18</v>
      </c>
      <c r="B22" t="s">
        <v>29</v>
      </c>
      <c r="C22">
        <v>2022</v>
      </c>
      <c r="D22">
        <v>23</v>
      </c>
      <c r="E22">
        <v>76</v>
      </c>
      <c r="F22">
        <v>0</v>
      </c>
      <c r="G22">
        <v>3</v>
      </c>
      <c r="H22">
        <v>47</v>
      </c>
      <c r="I22">
        <v>45</v>
      </c>
      <c r="J22">
        <v>4</v>
      </c>
      <c r="K22">
        <v>1</v>
      </c>
      <c r="L22">
        <v>0</v>
      </c>
      <c r="M22">
        <v>0</v>
      </c>
    </row>
    <row r="23" spans="1:13">
      <c r="A23">
        <v>19</v>
      </c>
      <c r="B23" t="s">
        <v>30</v>
      </c>
      <c r="C23">
        <v>2022</v>
      </c>
      <c r="D23">
        <v>30.6</v>
      </c>
      <c r="E23">
        <v>69.3</v>
      </c>
      <c r="F23">
        <v>0</v>
      </c>
      <c r="G23">
        <v>2.4</v>
      </c>
      <c r="H23">
        <v>62.3</v>
      </c>
      <c r="I23">
        <v>21.9</v>
      </c>
      <c r="J23">
        <v>9.5</v>
      </c>
      <c r="K23">
        <v>3</v>
      </c>
      <c r="L23">
        <v>0.5</v>
      </c>
      <c r="M23">
        <v>0.4</v>
      </c>
    </row>
    <row r="24" spans="1:13">
      <c r="A24">
        <v>20</v>
      </c>
      <c r="B24" t="s">
        <v>31</v>
      </c>
      <c r="C24">
        <v>2022</v>
      </c>
      <c r="D24">
        <v>22.3</v>
      </c>
      <c r="E24">
        <v>77.3</v>
      </c>
      <c r="F24">
        <v>0.4</v>
      </c>
      <c r="G24">
        <v>2.6</v>
      </c>
      <c r="H24">
        <v>49.3</v>
      </c>
      <c r="I24">
        <v>30.7</v>
      </c>
      <c r="J24">
        <v>7.3</v>
      </c>
      <c r="K24">
        <v>3.1</v>
      </c>
      <c r="L24">
        <v>0.7</v>
      </c>
      <c r="M24">
        <v>0.5</v>
      </c>
    </row>
    <row r="25" spans="1:13">
      <c r="A25">
        <v>21</v>
      </c>
      <c r="B25" t="s">
        <v>32</v>
      </c>
      <c r="C25">
        <v>2022</v>
      </c>
      <c r="D25">
        <v>37.1</v>
      </c>
      <c r="E25">
        <v>62.9</v>
      </c>
      <c r="F25">
        <v>0</v>
      </c>
      <c r="G25">
        <v>4.9000000000000004</v>
      </c>
      <c r="H25">
        <v>37.6</v>
      </c>
      <c r="I25">
        <v>46.5</v>
      </c>
      <c r="J25">
        <v>6.7</v>
      </c>
      <c r="K25">
        <v>0.3</v>
      </c>
      <c r="L25">
        <v>0</v>
      </c>
      <c r="M25">
        <v>4</v>
      </c>
    </row>
    <row r="26" spans="1:13">
      <c r="A26">
        <v>22</v>
      </c>
      <c r="B26" t="s">
        <v>33</v>
      </c>
      <c r="C26">
        <v>2022</v>
      </c>
      <c r="D26">
        <v>31</v>
      </c>
      <c r="E26">
        <v>69</v>
      </c>
      <c r="F26">
        <v>0</v>
      </c>
      <c r="G26">
        <v>4</v>
      </c>
      <c r="H26">
        <v>58</v>
      </c>
      <c r="I26">
        <v>27</v>
      </c>
      <c r="J26">
        <v>5</v>
      </c>
      <c r="K26">
        <v>2</v>
      </c>
      <c r="L26">
        <v>0.5</v>
      </c>
      <c r="M26">
        <v>0.5</v>
      </c>
    </row>
    <row r="27" spans="1:13">
      <c r="A27">
        <v>23</v>
      </c>
      <c r="B27" t="s">
        <v>34</v>
      </c>
      <c r="C27">
        <v>2023</v>
      </c>
      <c r="D27">
        <v>31.2</v>
      </c>
      <c r="E27">
        <v>68.8</v>
      </c>
      <c r="F27">
        <v>0</v>
      </c>
      <c r="G27">
        <v>6.7</v>
      </c>
      <c r="H27">
        <v>45.2</v>
      </c>
      <c r="I27">
        <v>36.799999999999997</v>
      </c>
      <c r="J27">
        <v>8</v>
      </c>
      <c r="K27">
        <v>2.7</v>
      </c>
      <c r="L27">
        <v>0.2</v>
      </c>
      <c r="M27">
        <v>0.4</v>
      </c>
    </row>
    <row r="28" spans="1:13">
      <c r="B28" t="s">
        <v>34</v>
      </c>
      <c r="C28">
        <v>2022</v>
      </c>
      <c r="D28">
        <v>30.7</v>
      </c>
      <c r="E28">
        <v>69.3</v>
      </c>
      <c r="F28">
        <v>0</v>
      </c>
      <c r="G28">
        <v>6.6</v>
      </c>
      <c r="H28">
        <v>46.7</v>
      </c>
      <c r="I28">
        <v>35.799999999999997</v>
      </c>
      <c r="J28">
        <v>7.6</v>
      </c>
      <c r="K28">
        <v>2.6</v>
      </c>
      <c r="L28">
        <v>0.2</v>
      </c>
      <c r="M28">
        <v>0.4</v>
      </c>
    </row>
    <row r="29" spans="1:13">
      <c r="A29">
        <v>24</v>
      </c>
      <c r="B29" t="s">
        <v>35</v>
      </c>
      <c r="C29">
        <v>2022</v>
      </c>
      <c r="D29">
        <v>33</v>
      </c>
      <c r="E29">
        <v>67</v>
      </c>
      <c r="F29">
        <v>0</v>
      </c>
      <c r="G29">
        <v>6</v>
      </c>
      <c r="H29">
        <v>63</v>
      </c>
      <c r="I29">
        <v>24</v>
      </c>
      <c r="J29">
        <v>5</v>
      </c>
      <c r="K29">
        <v>2</v>
      </c>
      <c r="L29">
        <v>0</v>
      </c>
      <c r="M29">
        <v>0</v>
      </c>
    </row>
    <row r="30" spans="1:13">
      <c r="A30">
        <v>25</v>
      </c>
      <c r="B30" t="s">
        <v>36</v>
      </c>
      <c r="C30">
        <v>2023</v>
      </c>
      <c r="D30">
        <v>25</v>
      </c>
      <c r="E30">
        <v>74</v>
      </c>
      <c r="F30">
        <v>0</v>
      </c>
      <c r="G30">
        <v>5.5</v>
      </c>
      <c r="H30">
        <v>58.9</v>
      </c>
      <c r="I30">
        <v>22.8</v>
      </c>
      <c r="J30">
        <v>4.9000000000000004</v>
      </c>
      <c r="K30">
        <v>1.7</v>
      </c>
      <c r="L30">
        <v>0.1</v>
      </c>
      <c r="M30">
        <v>0.3</v>
      </c>
    </row>
    <row r="31" spans="1:13">
      <c r="B31" t="s">
        <v>36</v>
      </c>
      <c r="C31">
        <v>2022</v>
      </c>
      <c r="D31">
        <v>24.7</v>
      </c>
      <c r="E31">
        <v>74.3</v>
      </c>
      <c r="F31">
        <v>0</v>
      </c>
      <c r="G31">
        <v>5.0999999999999996</v>
      </c>
      <c r="H31">
        <v>60.6</v>
      </c>
      <c r="I31">
        <v>22.6</v>
      </c>
      <c r="J31">
        <v>4.8</v>
      </c>
      <c r="K31">
        <v>1.6</v>
      </c>
      <c r="L31">
        <v>0.1</v>
      </c>
      <c r="M31">
        <v>0.3</v>
      </c>
    </row>
    <row r="32" spans="1:13">
      <c r="A32">
        <v>26</v>
      </c>
      <c r="B32" t="s">
        <v>37</v>
      </c>
      <c r="C32">
        <v>2022</v>
      </c>
      <c r="D32">
        <v>19</v>
      </c>
      <c r="E32">
        <v>81</v>
      </c>
      <c r="F32">
        <v>0</v>
      </c>
      <c r="G32">
        <v>2.4</v>
      </c>
      <c r="H32">
        <v>36.799999999999997</v>
      </c>
      <c r="I32">
        <v>49.2</v>
      </c>
      <c r="J32">
        <v>3.3</v>
      </c>
      <c r="K32">
        <v>8.3000000000000007</v>
      </c>
      <c r="L32">
        <v>0</v>
      </c>
      <c r="M32">
        <v>0</v>
      </c>
    </row>
    <row r="33" spans="1:13">
      <c r="A33">
        <v>27</v>
      </c>
      <c r="B33" t="s">
        <v>38</v>
      </c>
      <c r="C33">
        <v>2022</v>
      </c>
      <c r="D33">
        <v>37</v>
      </c>
      <c r="E33">
        <v>63</v>
      </c>
      <c r="F33">
        <v>0</v>
      </c>
      <c r="G33">
        <v>1</v>
      </c>
      <c r="H33">
        <v>49</v>
      </c>
      <c r="I33">
        <v>22</v>
      </c>
      <c r="J33">
        <v>16</v>
      </c>
      <c r="K33">
        <v>1</v>
      </c>
      <c r="L33">
        <v>1</v>
      </c>
      <c r="M33">
        <v>1</v>
      </c>
    </row>
    <row r="34" spans="1:13">
      <c r="A34">
        <v>28</v>
      </c>
      <c r="B34" t="s">
        <v>39</v>
      </c>
      <c r="C34">
        <v>2022</v>
      </c>
      <c r="D34">
        <v>33.97</v>
      </c>
      <c r="E34">
        <v>65.930000000000007</v>
      </c>
      <c r="F34">
        <v>0.1</v>
      </c>
      <c r="G34">
        <v>3.9</v>
      </c>
      <c r="H34">
        <v>56.4</v>
      </c>
      <c r="I34">
        <v>29.9</v>
      </c>
      <c r="J34">
        <v>6.7</v>
      </c>
      <c r="K34">
        <v>3.1</v>
      </c>
      <c r="L34">
        <v>0</v>
      </c>
      <c r="M34">
        <v>0</v>
      </c>
    </row>
    <row r="35" spans="1:13">
      <c r="A35">
        <v>29</v>
      </c>
      <c r="B35" t="s">
        <v>40</v>
      </c>
      <c r="C35">
        <v>2022</v>
      </c>
      <c r="D35">
        <v>36.4</v>
      </c>
      <c r="E35">
        <v>63.4</v>
      </c>
      <c r="F35">
        <v>0.2</v>
      </c>
      <c r="G35">
        <v>5.2</v>
      </c>
      <c r="H35">
        <v>54.2</v>
      </c>
      <c r="I35">
        <v>26.9</v>
      </c>
      <c r="J35">
        <v>5.7</v>
      </c>
      <c r="K35">
        <v>3</v>
      </c>
      <c r="L35">
        <v>0.3</v>
      </c>
      <c r="M35">
        <v>0.3</v>
      </c>
    </row>
    <row r="36" spans="1:13">
      <c r="A36">
        <v>30</v>
      </c>
      <c r="B36" t="s">
        <v>41</v>
      </c>
      <c r="C36">
        <v>2022</v>
      </c>
      <c r="D36">
        <v>35</v>
      </c>
      <c r="E36">
        <v>65</v>
      </c>
      <c r="F36">
        <v>0</v>
      </c>
      <c r="G36">
        <v>4</v>
      </c>
      <c r="H36">
        <v>62</v>
      </c>
      <c r="I36">
        <v>25</v>
      </c>
      <c r="J36">
        <v>5</v>
      </c>
      <c r="K36">
        <v>2</v>
      </c>
      <c r="L36">
        <v>1</v>
      </c>
      <c r="M36">
        <v>1</v>
      </c>
    </row>
    <row r="37" spans="1:13">
      <c r="A37">
        <v>31</v>
      </c>
      <c r="B37" t="s">
        <v>42</v>
      </c>
      <c r="C37">
        <v>2023</v>
      </c>
      <c r="D37">
        <v>57.1</v>
      </c>
      <c r="E37">
        <v>42.8</v>
      </c>
      <c r="F37">
        <v>0.1</v>
      </c>
      <c r="G37">
        <v>4.4000000000000004</v>
      </c>
      <c r="H37">
        <v>55</v>
      </c>
      <c r="I37">
        <v>35.4</v>
      </c>
      <c r="J37">
        <v>3.8</v>
      </c>
      <c r="K37">
        <v>1.3</v>
      </c>
      <c r="L37">
        <v>0.4</v>
      </c>
      <c r="M37">
        <v>0.2</v>
      </c>
    </row>
    <row r="38" spans="1:13">
      <c r="A38">
        <v>32</v>
      </c>
      <c r="B38" t="s">
        <v>43</v>
      </c>
      <c r="C38">
        <v>2022</v>
      </c>
      <c r="D38">
        <v>27</v>
      </c>
      <c r="E38">
        <v>73</v>
      </c>
      <c r="F38">
        <v>0</v>
      </c>
      <c r="G38">
        <v>2</v>
      </c>
      <c r="H38">
        <v>40</v>
      </c>
      <c r="I38">
        <v>50</v>
      </c>
      <c r="J38">
        <v>4</v>
      </c>
      <c r="K38">
        <v>1</v>
      </c>
      <c r="L38">
        <v>0.5</v>
      </c>
      <c r="M38">
        <v>0.5</v>
      </c>
    </row>
    <row r="39" spans="1:13">
      <c r="A39">
        <v>33</v>
      </c>
      <c r="B39" t="s">
        <v>44</v>
      </c>
      <c r="C39">
        <v>2023</v>
      </c>
      <c r="D39">
        <v>25.7</v>
      </c>
      <c r="E39">
        <v>74.3</v>
      </c>
      <c r="F39">
        <v>0</v>
      </c>
      <c r="G39">
        <v>1.2</v>
      </c>
      <c r="H39">
        <v>39.799999999999997</v>
      </c>
      <c r="I39">
        <v>51.5</v>
      </c>
      <c r="J39">
        <v>4.7</v>
      </c>
      <c r="K39">
        <v>2.7</v>
      </c>
      <c r="L39">
        <v>0</v>
      </c>
      <c r="M39">
        <v>0</v>
      </c>
    </row>
    <row r="40" spans="1:13">
      <c r="A40">
        <v>34</v>
      </c>
      <c r="B40" t="s">
        <v>45</v>
      </c>
      <c r="C40">
        <v>2023</v>
      </c>
      <c r="D40">
        <v>41.8</v>
      </c>
      <c r="E40">
        <v>58.2</v>
      </c>
      <c r="F40">
        <v>0</v>
      </c>
      <c r="G40">
        <v>3.8</v>
      </c>
      <c r="H40">
        <v>43.1</v>
      </c>
      <c r="I40">
        <v>40.299999999999997</v>
      </c>
      <c r="J40">
        <v>5.3</v>
      </c>
      <c r="K40">
        <v>3</v>
      </c>
      <c r="L40">
        <v>0.4</v>
      </c>
      <c r="M40">
        <v>0.2</v>
      </c>
    </row>
  </sheetData>
  <sortState xmlns:xlrd2="http://schemas.microsoft.com/office/spreadsheetml/2017/richdata2" ref="B2:M81">
    <sortCondition ref="B1:B8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5F2EC-DFB7-442D-8DA4-2A4A91CB3963}">
  <dimension ref="A1:E34"/>
  <sheetViews>
    <sheetView zoomScaleNormal="100" workbookViewId="0">
      <selection sqref="A1:A1048576"/>
    </sheetView>
  </sheetViews>
  <sheetFormatPr defaultRowHeight="15"/>
  <cols>
    <col min="1" max="1" width="37.5703125" customWidth="1"/>
    <col min="3" max="3" width="29.42578125" customWidth="1"/>
    <col min="4" max="4" width="32" customWidth="1"/>
    <col min="5" max="5" width="22.7109375" customWidth="1"/>
    <col min="6" max="6" width="20" customWidth="1"/>
  </cols>
  <sheetData>
    <row r="1" spans="1:5" s="1" customFormat="1">
      <c r="A1" s="1" t="s">
        <v>0</v>
      </c>
      <c r="B1" s="1" t="s">
        <v>1</v>
      </c>
      <c r="C1" s="2" t="s">
        <v>46</v>
      </c>
      <c r="D1" s="2" t="s">
        <v>47</v>
      </c>
      <c r="E1" s="1" t="s">
        <v>48</v>
      </c>
    </row>
    <row r="2" spans="1:5">
      <c r="A2" t="s">
        <v>12</v>
      </c>
      <c r="B2">
        <v>2023</v>
      </c>
      <c r="C2" s="3">
        <v>64.587999999999994</v>
      </c>
      <c r="D2" s="3">
        <v>50.533000000000001</v>
      </c>
      <c r="E2">
        <v>26.87</v>
      </c>
    </row>
    <row r="3" spans="1:5">
      <c r="A3" t="s">
        <v>13</v>
      </c>
      <c r="B3">
        <v>2022</v>
      </c>
      <c r="C3" s="3">
        <v>17.61</v>
      </c>
      <c r="D3" s="3">
        <v>15.79</v>
      </c>
      <c r="E3">
        <f>(C3-D3)/D3*100</f>
        <v>11.526282457251428</v>
      </c>
    </row>
    <row r="4" spans="1:5">
      <c r="A4" t="s">
        <v>14</v>
      </c>
      <c r="B4">
        <v>2022</v>
      </c>
      <c r="C4" s="3">
        <v>3.7450000000000001</v>
      </c>
      <c r="D4" s="3">
        <v>3.4609999999999999</v>
      </c>
      <c r="E4">
        <f t="shared" ref="E4:E34" si="0">(C4-D4)/D4*100</f>
        <v>8.2057208899162166</v>
      </c>
    </row>
    <row r="5" spans="1:5">
      <c r="A5" t="s">
        <v>15</v>
      </c>
      <c r="B5">
        <v>2022</v>
      </c>
      <c r="C5" s="3">
        <v>513.98</v>
      </c>
      <c r="D5" s="3">
        <v>469.82</v>
      </c>
      <c r="E5">
        <f t="shared" si="0"/>
        <v>9.3993444297816247</v>
      </c>
    </row>
    <row r="6" spans="1:5">
      <c r="A6" t="s">
        <v>16</v>
      </c>
      <c r="B6">
        <v>2023</v>
      </c>
      <c r="C6" s="3">
        <v>22.7</v>
      </c>
      <c r="D6" s="3">
        <v>23.6</v>
      </c>
      <c r="E6">
        <f t="shared" si="0"/>
        <v>-3.8135593220339068</v>
      </c>
    </row>
    <row r="7" spans="1:5">
      <c r="A7" t="s">
        <v>17</v>
      </c>
      <c r="B7">
        <v>2022</v>
      </c>
      <c r="C7" s="3">
        <v>12</v>
      </c>
      <c r="D7" s="3">
        <v>7.31</v>
      </c>
      <c r="E7">
        <f t="shared" si="0"/>
        <v>64.158686730506162</v>
      </c>
    </row>
    <row r="8" spans="1:5">
      <c r="A8" t="s">
        <v>18</v>
      </c>
      <c r="B8">
        <v>2022</v>
      </c>
      <c r="C8" s="3">
        <v>383</v>
      </c>
      <c r="D8" s="3">
        <v>378.32</v>
      </c>
      <c r="E8">
        <f t="shared" si="0"/>
        <v>1.2370480016916914</v>
      </c>
    </row>
    <row r="9" spans="1:5">
      <c r="A9" t="s">
        <v>19</v>
      </c>
      <c r="B9">
        <v>2022</v>
      </c>
      <c r="C9" s="3">
        <v>25.785</v>
      </c>
      <c r="D9" s="3">
        <v>23.062999999999999</v>
      </c>
      <c r="E9">
        <f t="shared" si="0"/>
        <v>11.802454147335565</v>
      </c>
    </row>
    <row r="10" spans="1:5">
      <c r="A10" t="s">
        <v>20</v>
      </c>
      <c r="B10">
        <v>2023</v>
      </c>
      <c r="C10" s="3">
        <v>5.3460000000000001</v>
      </c>
      <c r="D10" s="3">
        <v>4.3860000000000001</v>
      </c>
      <c r="E10">
        <f t="shared" si="0"/>
        <v>21.887824897400819</v>
      </c>
    </row>
    <row r="11" spans="1:5">
      <c r="A11" t="s">
        <v>21</v>
      </c>
      <c r="B11">
        <v>2022</v>
      </c>
      <c r="C11" s="3">
        <v>33.203000000000003</v>
      </c>
      <c r="D11" s="3">
        <v>27.45</v>
      </c>
      <c r="E11">
        <f t="shared" si="0"/>
        <v>20.958105646630251</v>
      </c>
    </row>
    <row r="12" spans="1:5">
      <c r="A12" t="s">
        <v>22</v>
      </c>
      <c r="B12">
        <v>2022</v>
      </c>
      <c r="C12" s="3">
        <v>3.5619999999999998</v>
      </c>
      <c r="D12" s="3">
        <v>2.988</v>
      </c>
      <c r="E12">
        <f t="shared" si="0"/>
        <v>19.210174029451132</v>
      </c>
    </row>
    <row r="13" spans="1:5">
      <c r="A13" t="s">
        <v>23</v>
      </c>
      <c r="B13">
        <v>2023</v>
      </c>
      <c r="C13" s="3">
        <v>91.146000000000001</v>
      </c>
      <c r="D13" s="3">
        <v>101.197</v>
      </c>
      <c r="E13">
        <f t="shared" si="0"/>
        <v>-9.932112612033956</v>
      </c>
    </row>
    <row r="14" spans="1:5">
      <c r="A14" t="s">
        <v>24</v>
      </c>
      <c r="B14">
        <v>2023</v>
      </c>
      <c r="C14" s="3">
        <v>2.8</v>
      </c>
      <c r="D14" s="3">
        <v>2.7</v>
      </c>
      <c r="E14">
        <f t="shared" si="0"/>
        <v>3.7037037037036904</v>
      </c>
    </row>
    <row r="15" spans="1:5">
      <c r="A15" t="s">
        <v>25</v>
      </c>
      <c r="B15">
        <v>2022</v>
      </c>
      <c r="C15" s="3">
        <v>0.85699999999999998</v>
      </c>
      <c r="D15" s="3">
        <v>0.60699999999999998</v>
      </c>
      <c r="E15">
        <f t="shared" si="0"/>
        <v>41.186161449752881</v>
      </c>
    </row>
    <row r="16" spans="1:5">
      <c r="A16" t="s">
        <v>26</v>
      </c>
      <c r="B16">
        <v>2023</v>
      </c>
      <c r="C16" s="3">
        <v>307.39</v>
      </c>
      <c r="D16" s="3">
        <v>282.83</v>
      </c>
      <c r="E16">
        <f t="shared" si="0"/>
        <v>8.6836615634833656</v>
      </c>
    </row>
    <row r="17" spans="1:5">
      <c r="A17" t="s">
        <v>27</v>
      </c>
      <c r="B17">
        <v>2022</v>
      </c>
      <c r="C17" s="3">
        <v>60.53</v>
      </c>
      <c r="D17" s="3">
        <v>57.35</v>
      </c>
      <c r="E17">
        <f t="shared" si="0"/>
        <v>5.5448997384481249</v>
      </c>
    </row>
    <row r="18" spans="1:5">
      <c r="A18" t="s">
        <v>28</v>
      </c>
      <c r="B18">
        <v>2022</v>
      </c>
      <c r="C18" s="3">
        <v>63.05</v>
      </c>
      <c r="D18" s="3">
        <v>79.02</v>
      </c>
      <c r="E18">
        <f t="shared" si="0"/>
        <v>-20.210073399139457</v>
      </c>
    </row>
    <row r="19" spans="1:5">
      <c r="A19" t="s">
        <v>29</v>
      </c>
      <c r="B19">
        <v>2022</v>
      </c>
      <c r="C19" s="3">
        <v>5.3</v>
      </c>
      <c r="D19" s="3">
        <v>4.7350000000000003</v>
      </c>
      <c r="E19">
        <f t="shared" si="0"/>
        <v>11.932418162618784</v>
      </c>
    </row>
    <row r="20" spans="1:5">
      <c r="A20" t="s">
        <v>30</v>
      </c>
      <c r="B20">
        <v>2022</v>
      </c>
      <c r="C20" s="3">
        <v>5.42</v>
      </c>
      <c r="D20" s="3">
        <v>4.9400000000000004</v>
      </c>
      <c r="E20">
        <f t="shared" si="0"/>
        <v>9.7165991902833913</v>
      </c>
    </row>
    <row r="21" spans="1:5">
      <c r="A21" t="s">
        <v>31</v>
      </c>
      <c r="B21">
        <v>2022</v>
      </c>
      <c r="C21" s="3">
        <v>17.227</v>
      </c>
      <c r="D21" s="3">
        <v>14.625999999999999</v>
      </c>
      <c r="E21">
        <f t="shared" si="0"/>
        <v>17.783399425680301</v>
      </c>
    </row>
    <row r="22" spans="1:5">
      <c r="A22" t="s">
        <v>32</v>
      </c>
      <c r="B22">
        <v>2022</v>
      </c>
      <c r="C22" s="3">
        <v>116</v>
      </c>
      <c r="D22" s="3">
        <v>117.92</v>
      </c>
      <c r="E22">
        <f t="shared" si="0"/>
        <v>-1.6282225237449131</v>
      </c>
    </row>
    <row r="23" spans="1:5">
      <c r="A23" t="s">
        <v>33</v>
      </c>
      <c r="B23">
        <v>2022</v>
      </c>
      <c r="C23" s="3" t="s">
        <v>49</v>
      </c>
      <c r="D23" s="3" t="s">
        <v>50</v>
      </c>
      <c r="E23" t="e">
        <f t="shared" si="0"/>
        <v>#VALUE!</v>
      </c>
    </row>
    <row r="24" spans="1:5">
      <c r="A24" t="s">
        <v>34</v>
      </c>
      <c r="B24">
        <v>2023</v>
      </c>
      <c r="C24" s="3">
        <v>227.58</v>
      </c>
      <c r="D24" s="3">
        <v>198</v>
      </c>
      <c r="E24">
        <f t="shared" si="0"/>
        <v>14.939393939393947</v>
      </c>
    </row>
    <row r="25" spans="1:5">
      <c r="A25" t="s">
        <v>36</v>
      </c>
      <c r="B25">
        <v>2023</v>
      </c>
      <c r="C25" s="3">
        <v>6.1</v>
      </c>
      <c r="D25" s="3">
        <v>6.54</v>
      </c>
      <c r="E25">
        <f t="shared" si="0"/>
        <v>-6.7278287461773765</v>
      </c>
    </row>
    <row r="26" spans="1:5">
      <c r="A26" t="s">
        <v>37</v>
      </c>
      <c r="B26">
        <v>2022</v>
      </c>
      <c r="C26" s="3">
        <v>28.56</v>
      </c>
      <c r="D26" s="3">
        <v>24.27</v>
      </c>
      <c r="E26">
        <f t="shared" si="0"/>
        <v>17.676143386897401</v>
      </c>
    </row>
    <row r="27" spans="1:5">
      <c r="A27" t="s">
        <v>38</v>
      </c>
      <c r="B27">
        <v>2022</v>
      </c>
      <c r="C27" s="3">
        <v>13.205</v>
      </c>
      <c r="D27" s="3">
        <v>11.063000000000001</v>
      </c>
      <c r="E27">
        <f t="shared" si="0"/>
        <v>19.361836753141095</v>
      </c>
    </row>
    <row r="28" spans="1:5">
      <c r="A28" t="s">
        <v>39</v>
      </c>
      <c r="B28">
        <v>2022</v>
      </c>
      <c r="C28" s="3">
        <v>42.44</v>
      </c>
      <c r="D28" s="3">
        <v>40.478999999999999</v>
      </c>
      <c r="E28">
        <f t="shared" si="0"/>
        <v>4.844487265001602</v>
      </c>
    </row>
    <row r="29" spans="1:5">
      <c r="A29" t="s">
        <v>40</v>
      </c>
      <c r="B29">
        <v>2022</v>
      </c>
      <c r="C29" s="3">
        <v>26.49</v>
      </c>
      <c r="D29" s="3">
        <v>21.25</v>
      </c>
      <c r="E29">
        <f t="shared" si="0"/>
        <v>24.658823529411759</v>
      </c>
    </row>
    <row r="30" spans="1:5">
      <c r="A30" t="s">
        <v>41</v>
      </c>
      <c r="B30">
        <v>2022</v>
      </c>
      <c r="C30" s="3" t="s">
        <v>51</v>
      </c>
      <c r="D30" t="s">
        <v>52</v>
      </c>
      <c r="E30" t="e">
        <f t="shared" si="0"/>
        <v>#VALUE!</v>
      </c>
    </row>
    <row r="31" spans="1:5">
      <c r="A31" t="s">
        <v>42</v>
      </c>
      <c r="B31">
        <v>2023</v>
      </c>
      <c r="C31" s="3">
        <v>11.7</v>
      </c>
      <c r="D31" s="3">
        <v>11.97</v>
      </c>
      <c r="E31">
        <f t="shared" si="0"/>
        <v>-2.2556390977443721</v>
      </c>
    </row>
    <row r="32" spans="1:5">
      <c r="A32" t="s">
        <v>43</v>
      </c>
      <c r="B32">
        <v>2022</v>
      </c>
      <c r="C32" s="3">
        <v>5.0819999999999999</v>
      </c>
      <c r="D32" s="3">
        <v>4.2</v>
      </c>
      <c r="E32">
        <f t="shared" si="0"/>
        <v>20.999999999999989</v>
      </c>
    </row>
    <row r="33" spans="1:5">
      <c r="A33" t="s">
        <v>44</v>
      </c>
      <c r="B33">
        <v>2023</v>
      </c>
      <c r="C33" s="3">
        <v>12.31</v>
      </c>
      <c r="D33" s="3">
        <v>18.792999999999999</v>
      </c>
      <c r="E33">
        <f t="shared" si="0"/>
        <v>-34.496887138828278</v>
      </c>
    </row>
    <row r="34" spans="1:5">
      <c r="A34" t="s">
        <v>45</v>
      </c>
      <c r="B34">
        <v>2023</v>
      </c>
      <c r="C34" s="3">
        <v>6.98</v>
      </c>
      <c r="D34" s="3">
        <v>5.94</v>
      </c>
      <c r="E34">
        <f t="shared" si="0"/>
        <v>17.508417508417509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45B6A-AA44-4F76-9896-38F962A957E2}">
  <dimension ref="A1:L34"/>
  <sheetViews>
    <sheetView workbookViewId="0">
      <selection activeCell="N15" sqref="N15"/>
    </sheetView>
  </sheetViews>
  <sheetFormatPr defaultRowHeight="15"/>
  <cols>
    <col min="1" max="1" width="37.5703125" customWidth="1"/>
    <col min="3" max="3" width="10.42578125" customWidth="1"/>
    <col min="7" max="7" width="12" customWidth="1"/>
    <col min="9" max="9" width="7.42578125" customWidth="1"/>
    <col min="10" max="10" width="6.5703125" customWidth="1"/>
    <col min="11" max="11" width="8.28515625" customWidth="1"/>
    <col min="12" max="12" width="9.85546875" customWidth="1"/>
    <col min="13" max="13" width="9.42578125" customWidth="1"/>
    <col min="14" max="14" width="20" customWidth="1"/>
  </cols>
  <sheetData>
    <row r="1" spans="1:12" s="4" customFormat="1" ht="60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>
      <c r="A2" t="s">
        <v>12</v>
      </c>
      <c r="B2">
        <v>2023</v>
      </c>
      <c r="C2">
        <v>48</v>
      </c>
      <c r="D2">
        <v>52</v>
      </c>
      <c r="E2">
        <v>0</v>
      </c>
      <c r="F2">
        <v>11.9</v>
      </c>
      <c r="G2">
        <v>0</v>
      </c>
      <c r="H2">
        <v>53.2</v>
      </c>
      <c r="I2">
        <v>10.5</v>
      </c>
      <c r="J2">
        <v>10.8</v>
      </c>
      <c r="K2">
        <v>0</v>
      </c>
      <c r="L2">
        <v>0</v>
      </c>
    </row>
    <row r="3" spans="1:12">
      <c r="A3" t="s">
        <v>13</v>
      </c>
      <c r="B3">
        <v>2022</v>
      </c>
      <c r="C3">
        <v>34.6</v>
      </c>
      <c r="D3">
        <v>65.400000000000006</v>
      </c>
      <c r="E3">
        <v>0</v>
      </c>
      <c r="F3">
        <v>3.1</v>
      </c>
      <c r="G3">
        <v>52.5</v>
      </c>
      <c r="H3">
        <v>30.7</v>
      </c>
      <c r="I3">
        <v>5.6</v>
      </c>
      <c r="J3">
        <v>5.0999999999999996</v>
      </c>
      <c r="K3">
        <v>1</v>
      </c>
      <c r="L3">
        <v>1</v>
      </c>
    </row>
    <row r="4" spans="1:12">
      <c r="A4" t="s">
        <v>14</v>
      </c>
      <c r="B4">
        <v>2022</v>
      </c>
      <c r="C4">
        <v>27.2</v>
      </c>
      <c r="D4">
        <v>72.7</v>
      </c>
      <c r="E4">
        <v>0.1</v>
      </c>
      <c r="F4">
        <v>4.0999999999999996</v>
      </c>
      <c r="G4">
        <v>59.7</v>
      </c>
      <c r="H4">
        <v>27.4</v>
      </c>
      <c r="I4">
        <v>6.6</v>
      </c>
      <c r="J4">
        <v>0</v>
      </c>
      <c r="K4">
        <v>1.1000000000000001</v>
      </c>
      <c r="L4">
        <v>1.1000000000000001</v>
      </c>
    </row>
    <row r="5" spans="1:12">
      <c r="A5" t="s">
        <v>15</v>
      </c>
      <c r="B5">
        <v>2022</v>
      </c>
      <c r="C5">
        <v>45.5</v>
      </c>
      <c r="D5">
        <v>54.4</v>
      </c>
      <c r="E5">
        <v>0.1</v>
      </c>
      <c r="F5">
        <v>26.1</v>
      </c>
      <c r="G5">
        <v>31.9</v>
      </c>
      <c r="H5">
        <v>16.600000000000001</v>
      </c>
      <c r="I5">
        <v>23.5</v>
      </c>
      <c r="J5">
        <v>1.8</v>
      </c>
      <c r="K5">
        <v>0</v>
      </c>
      <c r="L5">
        <v>1.8</v>
      </c>
    </row>
    <row r="6" spans="1:12">
      <c r="A6" t="s">
        <v>16</v>
      </c>
      <c r="B6">
        <v>2023</v>
      </c>
      <c r="C6">
        <v>24</v>
      </c>
      <c r="D6">
        <v>76</v>
      </c>
      <c r="E6">
        <v>0.1</v>
      </c>
      <c r="F6">
        <v>1</v>
      </c>
      <c r="G6">
        <v>43</v>
      </c>
      <c r="H6">
        <v>48</v>
      </c>
      <c r="I6">
        <v>6</v>
      </c>
      <c r="J6">
        <v>1</v>
      </c>
      <c r="K6">
        <v>1</v>
      </c>
      <c r="L6">
        <v>1</v>
      </c>
    </row>
    <row r="7" spans="1:12">
      <c r="A7" t="s">
        <v>17</v>
      </c>
      <c r="B7">
        <v>2022</v>
      </c>
      <c r="C7">
        <v>16.100000000000001</v>
      </c>
      <c r="D7">
        <v>83.9</v>
      </c>
      <c r="E7">
        <v>0</v>
      </c>
      <c r="F7">
        <v>2.0499999999999998</v>
      </c>
      <c r="G7">
        <v>54.88</v>
      </c>
      <c r="H7">
        <v>33.799999999999997</v>
      </c>
      <c r="I7">
        <v>4.95</v>
      </c>
      <c r="J7">
        <v>1.5</v>
      </c>
      <c r="K7">
        <v>0.27</v>
      </c>
      <c r="L7">
        <v>0.28000000000000003</v>
      </c>
    </row>
    <row r="8" spans="1:12">
      <c r="A8" t="s">
        <v>18</v>
      </c>
      <c r="B8">
        <v>2022</v>
      </c>
      <c r="C8">
        <v>35.299999999999997</v>
      </c>
      <c r="D8">
        <v>64.599999999999994</v>
      </c>
      <c r="E8">
        <v>0.1</v>
      </c>
      <c r="F8">
        <v>9.1999999999999993</v>
      </c>
      <c r="G8">
        <v>42.1</v>
      </c>
      <c r="H8">
        <v>29.8</v>
      </c>
      <c r="I8">
        <v>14.9</v>
      </c>
      <c r="J8">
        <v>3.2</v>
      </c>
      <c r="K8">
        <v>0</v>
      </c>
      <c r="L8">
        <v>0.7</v>
      </c>
    </row>
    <row r="9" spans="1:12">
      <c r="A9" t="s">
        <v>19</v>
      </c>
      <c r="B9">
        <v>2022</v>
      </c>
      <c r="C9">
        <v>21.7</v>
      </c>
      <c r="D9">
        <v>78.3</v>
      </c>
      <c r="E9">
        <v>0</v>
      </c>
      <c r="F9">
        <v>5.4</v>
      </c>
      <c r="G9">
        <v>43.6</v>
      </c>
      <c r="H9">
        <v>35.4</v>
      </c>
      <c r="I9">
        <v>10.1</v>
      </c>
      <c r="J9">
        <v>1.9</v>
      </c>
      <c r="K9">
        <v>1</v>
      </c>
      <c r="L9">
        <v>0.3</v>
      </c>
    </row>
    <row r="10" spans="1:12">
      <c r="A10" t="s">
        <v>20</v>
      </c>
      <c r="B10">
        <v>2023</v>
      </c>
      <c r="C10">
        <v>35.4</v>
      </c>
      <c r="D10">
        <v>64.5</v>
      </c>
      <c r="E10">
        <v>0.1</v>
      </c>
      <c r="F10">
        <v>3.5</v>
      </c>
      <c r="G10">
        <v>61.2</v>
      </c>
      <c r="H10">
        <v>24.7</v>
      </c>
      <c r="I10">
        <v>7.3</v>
      </c>
      <c r="J10">
        <v>2.7</v>
      </c>
      <c r="K10">
        <v>0.3</v>
      </c>
      <c r="L10">
        <v>0.2</v>
      </c>
    </row>
    <row r="11" spans="1:12">
      <c r="A11" t="s">
        <v>21</v>
      </c>
      <c r="B11">
        <v>2022</v>
      </c>
      <c r="C11">
        <v>20.7</v>
      </c>
      <c r="D11">
        <v>79.3</v>
      </c>
      <c r="E11">
        <v>0</v>
      </c>
      <c r="F11">
        <v>1.5</v>
      </c>
      <c r="G11">
        <v>47.5</v>
      </c>
      <c r="H11">
        <v>40.299999999999997</v>
      </c>
      <c r="I11">
        <v>3.6</v>
      </c>
      <c r="J11">
        <v>1.1000000000000001</v>
      </c>
      <c r="K11">
        <v>0.2</v>
      </c>
      <c r="L11">
        <v>0.7</v>
      </c>
    </row>
    <row r="12" spans="1:12">
      <c r="A12" t="s">
        <v>22</v>
      </c>
      <c r="B12">
        <v>2022</v>
      </c>
      <c r="C12">
        <v>24</v>
      </c>
      <c r="D12">
        <v>76</v>
      </c>
      <c r="E12">
        <v>0</v>
      </c>
      <c r="F12">
        <v>1</v>
      </c>
      <c r="G12">
        <v>36</v>
      </c>
      <c r="H12">
        <v>52</v>
      </c>
      <c r="I12">
        <v>3</v>
      </c>
      <c r="J12">
        <v>2</v>
      </c>
      <c r="K12">
        <v>1</v>
      </c>
      <c r="L12">
        <v>1</v>
      </c>
    </row>
    <row r="13" spans="1:12">
      <c r="A13" t="s">
        <v>23</v>
      </c>
      <c r="B13">
        <v>2023</v>
      </c>
      <c r="C13">
        <v>34.799999999999997</v>
      </c>
      <c r="D13">
        <v>65.2</v>
      </c>
      <c r="E13">
        <v>0</v>
      </c>
      <c r="F13">
        <v>6.2</v>
      </c>
      <c r="G13">
        <v>63.5</v>
      </c>
      <c r="H13">
        <v>15.4</v>
      </c>
      <c r="I13">
        <v>9.9</v>
      </c>
      <c r="J13">
        <v>1.9</v>
      </c>
      <c r="K13">
        <v>0.2</v>
      </c>
      <c r="L13">
        <v>0.5</v>
      </c>
    </row>
    <row r="14" spans="1:12">
      <c r="A14" t="s">
        <v>24</v>
      </c>
      <c r="B14">
        <v>2023</v>
      </c>
      <c r="C14">
        <v>25.3</v>
      </c>
      <c r="D14">
        <v>74.5</v>
      </c>
      <c r="E14">
        <v>0.1</v>
      </c>
      <c r="F14">
        <v>3.5</v>
      </c>
      <c r="G14">
        <v>61.1</v>
      </c>
      <c r="H14">
        <v>26.4</v>
      </c>
      <c r="I14">
        <v>5.2</v>
      </c>
      <c r="J14">
        <v>3.2</v>
      </c>
      <c r="K14">
        <v>0.3</v>
      </c>
      <c r="L14">
        <v>0.2</v>
      </c>
    </row>
    <row r="15" spans="1:12">
      <c r="A15" t="s">
        <v>25</v>
      </c>
      <c r="B15">
        <v>2022</v>
      </c>
      <c r="C15">
        <v>21</v>
      </c>
      <c r="D15">
        <v>79</v>
      </c>
      <c r="E15">
        <v>0</v>
      </c>
      <c r="F15">
        <v>2.9</v>
      </c>
      <c r="G15">
        <v>49.9</v>
      </c>
      <c r="H15">
        <v>35.200000000000003</v>
      </c>
      <c r="I15">
        <v>9.5</v>
      </c>
      <c r="J15">
        <v>1.7</v>
      </c>
      <c r="K15">
        <v>0.3</v>
      </c>
      <c r="L15">
        <v>0.2</v>
      </c>
    </row>
    <row r="16" spans="1:12">
      <c r="A16" t="s">
        <v>26</v>
      </c>
      <c r="B16">
        <v>2023</v>
      </c>
      <c r="C16">
        <v>33.9</v>
      </c>
      <c r="D16">
        <v>66.099999999999994</v>
      </c>
      <c r="E16">
        <v>0</v>
      </c>
      <c r="F16">
        <v>5.6</v>
      </c>
      <c r="G16">
        <v>46.2</v>
      </c>
      <c r="H16">
        <v>44.8</v>
      </c>
      <c r="I16">
        <v>7.3</v>
      </c>
      <c r="J16">
        <v>0</v>
      </c>
      <c r="K16">
        <v>0</v>
      </c>
      <c r="L16">
        <v>0.8</v>
      </c>
    </row>
    <row r="17" spans="1:12">
      <c r="A17" t="s">
        <v>27</v>
      </c>
      <c r="B17">
        <v>2022</v>
      </c>
      <c r="C17">
        <v>37.299999999999997</v>
      </c>
      <c r="D17">
        <v>62.7</v>
      </c>
      <c r="E17">
        <v>0</v>
      </c>
      <c r="F17">
        <v>7.7</v>
      </c>
      <c r="G17">
        <v>0</v>
      </c>
      <c r="H17">
        <v>19.7</v>
      </c>
      <c r="I17">
        <v>7</v>
      </c>
      <c r="J17">
        <v>0.9</v>
      </c>
      <c r="K17">
        <v>0</v>
      </c>
      <c r="L17">
        <v>0.5</v>
      </c>
    </row>
    <row r="18" spans="1:12">
      <c r="A18" t="s">
        <v>28</v>
      </c>
      <c r="B18">
        <v>2022</v>
      </c>
      <c r="C18">
        <v>25.9</v>
      </c>
      <c r="D18">
        <v>74.099999999999994</v>
      </c>
      <c r="E18">
        <v>0</v>
      </c>
      <c r="F18">
        <v>5.0999999999999996</v>
      </c>
      <c r="G18">
        <v>42.6</v>
      </c>
      <c r="H18">
        <v>32.6</v>
      </c>
      <c r="I18">
        <v>10.9</v>
      </c>
      <c r="J18">
        <v>2.1</v>
      </c>
      <c r="K18">
        <v>0.4</v>
      </c>
      <c r="L18">
        <v>0.8</v>
      </c>
    </row>
    <row r="19" spans="1:12">
      <c r="A19" t="s">
        <v>29</v>
      </c>
      <c r="B19">
        <v>2022</v>
      </c>
      <c r="C19">
        <v>23</v>
      </c>
      <c r="D19">
        <v>76</v>
      </c>
      <c r="E19">
        <v>0</v>
      </c>
      <c r="F19">
        <v>3</v>
      </c>
      <c r="G19">
        <v>47</v>
      </c>
      <c r="H19">
        <v>45</v>
      </c>
      <c r="I19">
        <v>4</v>
      </c>
      <c r="J19">
        <v>1</v>
      </c>
      <c r="K19">
        <v>0</v>
      </c>
      <c r="L19">
        <v>0</v>
      </c>
    </row>
    <row r="20" spans="1:12">
      <c r="A20" t="s">
        <v>30</v>
      </c>
      <c r="B20">
        <v>2022</v>
      </c>
      <c r="C20">
        <v>30.6</v>
      </c>
      <c r="D20">
        <v>69.3</v>
      </c>
      <c r="E20">
        <v>0</v>
      </c>
      <c r="F20">
        <v>2.4</v>
      </c>
      <c r="G20">
        <v>62.3</v>
      </c>
      <c r="H20">
        <v>21.9</v>
      </c>
      <c r="I20">
        <v>9.5</v>
      </c>
      <c r="J20">
        <v>3</v>
      </c>
      <c r="K20">
        <v>0.5</v>
      </c>
      <c r="L20">
        <v>0.4</v>
      </c>
    </row>
    <row r="21" spans="1:12">
      <c r="A21" t="s">
        <v>31</v>
      </c>
      <c r="B21">
        <v>2022</v>
      </c>
      <c r="C21">
        <v>22.3</v>
      </c>
      <c r="D21">
        <v>77.3</v>
      </c>
      <c r="E21">
        <v>0.4</v>
      </c>
      <c r="F21">
        <v>2.6</v>
      </c>
      <c r="G21">
        <v>49.3</v>
      </c>
      <c r="H21">
        <v>30.7</v>
      </c>
      <c r="I21">
        <v>7.3</v>
      </c>
      <c r="J21">
        <v>3.1</v>
      </c>
      <c r="K21">
        <v>0.7</v>
      </c>
      <c r="L21">
        <v>0.5</v>
      </c>
    </row>
    <row r="22" spans="1:12">
      <c r="A22" t="s">
        <v>32</v>
      </c>
      <c r="B22">
        <v>2022</v>
      </c>
      <c r="C22">
        <v>37.1</v>
      </c>
      <c r="D22">
        <v>62.9</v>
      </c>
      <c r="E22">
        <v>0</v>
      </c>
      <c r="F22">
        <v>4.9000000000000004</v>
      </c>
      <c r="G22">
        <v>37.6</v>
      </c>
      <c r="H22">
        <v>46.5</v>
      </c>
      <c r="I22">
        <v>6.7</v>
      </c>
      <c r="J22">
        <v>0.3</v>
      </c>
      <c r="K22">
        <v>0</v>
      </c>
      <c r="L22">
        <v>4</v>
      </c>
    </row>
    <row r="23" spans="1:12">
      <c r="A23" t="s">
        <v>33</v>
      </c>
      <c r="B23">
        <v>2022</v>
      </c>
      <c r="C23">
        <v>31</v>
      </c>
      <c r="D23">
        <v>69</v>
      </c>
      <c r="E23">
        <v>0</v>
      </c>
      <c r="F23">
        <v>4</v>
      </c>
      <c r="G23">
        <v>58</v>
      </c>
      <c r="H23">
        <v>27</v>
      </c>
      <c r="I23">
        <v>5</v>
      </c>
      <c r="J23">
        <v>2</v>
      </c>
      <c r="K23">
        <v>0.5</v>
      </c>
      <c r="L23">
        <v>0.5</v>
      </c>
    </row>
    <row r="24" spans="1:12">
      <c r="A24" t="s">
        <v>34</v>
      </c>
      <c r="B24">
        <v>2023</v>
      </c>
      <c r="C24">
        <v>31.2</v>
      </c>
      <c r="D24">
        <v>68.8</v>
      </c>
      <c r="E24">
        <v>0</v>
      </c>
      <c r="F24">
        <v>6.7</v>
      </c>
      <c r="G24">
        <v>45.2</v>
      </c>
      <c r="H24">
        <v>36.799999999999997</v>
      </c>
      <c r="I24">
        <v>8</v>
      </c>
      <c r="J24">
        <v>2.7</v>
      </c>
      <c r="K24">
        <v>0.2</v>
      </c>
      <c r="L24">
        <v>0.4</v>
      </c>
    </row>
    <row r="25" spans="1:12">
      <c r="A25" t="s">
        <v>36</v>
      </c>
      <c r="B25">
        <v>2023</v>
      </c>
      <c r="C25">
        <v>25</v>
      </c>
      <c r="D25">
        <v>74</v>
      </c>
      <c r="E25">
        <v>0</v>
      </c>
      <c r="F25">
        <v>5.5</v>
      </c>
      <c r="G25">
        <v>58.9</v>
      </c>
      <c r="H25">
        <v>22.8</v>
      </c>
      <c r="I25">
        <v>4.9000000000000004</v>
      </c>
      <c r="J25">
        <v>1.7</v>
      </c>
      <c r="K25">
        <v>0.1</v>
      </c>
      <c r="L25">
        <v>0.3</v>
      </c>
    </row>
    <row r="26" spans="1:12">
      <c r="A26" t="s">
        <v>37</v>
      </c>
      <c r="B26">
        <v>2022</v>
      </c>
      <c r="C26">
        <v>19</v>
      </c>
      <c r="D26">
        <v>81</v>
      </c>
      <c r="E26">
        <v>0</v>
      </c>
      <c r="F26">
        <v>2.4</v>
      </c>
      <c r="G26">
        <v>36.799999999999997</v>
      </c>
      <c r="H26">
        <v>49.2</v>
      </c>
      <c r="I26">
        <v>3.3</v>
      </c>
      <c r="J26">
        <v>8.3000000000000007</v>
      </c>
      <c r="K26">
        <v>0</v>
      </c>
      <c r="L26">
        <v>0</v>
      </c>
    </row>
    <row r="27" spans="1:12">
      <c r="A27" t="s">
        <v>38</v>
      </c>
      <c r="B27">
        <v>2022</v>
      </c>
      <c r="C27">
        <v>37</v>
      </c>
      <c r="D27">
        <v>63</v>
      </c>
      <c r="E27">
        <v>0</v>
      </c>
      <c r="F27">
        <v>1</v>
      </c>
      <c r="G27">
        <v>49</v>
      </c>
      <c r="H27">
        <v>22</v>
      </c>
      <c r="I27">
        <v>16</v>
      </c>
      <c r="J27">
        <v>1</v>
      </c>
      <c r="K27">
        <v>1</v>
      </c>
      <c r="L27">
        <v>1</v>
      </c>
    </row>
    <row r="28" spans="1:12">
      <c r="A28" t="s">
        <v>39</v>
      </c>
      <c r="B28">
        <v>2022</v>
      </c>
      <c r="C28">
        <v>33.97</v>
      </c>
      <c r="D28">
        <v>65.930000000000007</v>
      </c>
      <c r="E28">
        <v>0.1</v>
      </c>
      <c r="F28">
        <v>3.9</v>
      </c>
      <c r="G28">
        <v>56.4</v>
      </c>
      <c r="H28">
        <v>29.9</v>
      </c>
      <c r="I28">
        <v>6.7</v>
      </c>
      <c r="J28">
        <v>3.1</v>
      </c>
      <c r="K28">
        <v>0</v>
      </c>
      <c r="L28">
        <v>0</v>
      </c>
    </row>
    <row r="29" spans="1:12">
      <c r="A29" t="s">
        <v>40</v>
      </c>
      <c r="B29">
        <v>2022</v>
      </c>
      <c r="C29">
        <v>36.4</v>
      </c>
      <c r="D29">
        <v>63.4</v>
      </c>
      <c r="E29">
        <v>0.2</v>
      </c>
      <c r="F29">
        <v>5.2</v>
      </c>
      <c r="G29">
        <v>54.2</v>
      </c>
      <c r="H29">
        <v>26.9</v>
      </c>
      <c r="I29">
        <v>5.7</v>
      </c>
      <c r="J29">
        <v>3</v>
      </c>
      <c r="K29">
        <v>0.3</v>
      </c>
      <c r="L29">
        <v>0.3</v>
      </c>
    </row>
    <row r="30" spans="1:12">
      <c r="A30" t="s">
        <v>41</v>
      </c>
      <c r="B30">
        <v>2022</v>
      </c>
      <c r="C30">
        <v>35</v>
      </c>
      <c r="D30">
        <v>65</v>
      </c>
      <c r="E30">
        <v>0</v>
      </c>
      <c r="F30">
        <v>4</v>
      </c>
      <c r="G30">
        <v>62</v>
      </c>
      <c r="H30">
        <v>25</v>
      </c>
      <c r="I30">
        <v>5</v>
      </c>
      <c r="J30">
        <v>2</v>
      </c>
      <c r="K30">
        <v>1</v>
      </c>
      <c r="L30">
        <v>1</v>
      </c>
    </row>
    <row r="31" spans="1:12">
      <c r="A31" t="s">
        <v>42</v>
      </c>
      <c r="B31">
        <v>2023</v>
      </c>
      <c r="C31">
        <v>57.1</v>
      </c>
      <c r="D31">
        <v>42.8</v>
      </c>
      <c r="E31">
        <v>0.1</v>
      </c>
      <c r="F31">
        <v>4.4000000000000004</v>
      </c>
      <c r="G31">
        <v>55</v>
      </c>
      <c r="H31">
        <v>35.4</v>
      </c>
      <c r="I31">
        <v>3.8</v>
      </c>
      <c r="J31">
        <v>1.3</v>
      </c>
      <c r="K31">
        <v>0.4</v>
      </c>
      <c r="L31">
        <v>0.2</v>
      </c>
    </row>
    <row r="32" spans="1:12">
      <c r="A32" t="s">
        <v>43</v>
      </c>
      <c r="B32">
        <v>2022</v>
      </c>
      <c r="C32">
        <v>27</v>
      </c>
      <c r="D32">
        <v>73</v>
      </c>
      <c r="E32">
        <v>0</v>
      </c>
      <c r="F32">
        <v>2</v>
      </c>
      <c r="G32">
        <v>40</v>
      </c>
      <c r="H32">
        <v>50</v>
      </c>
      <c r="I32">
        <v>4</v>
      </c>
      <c r="J32">
        <v>1</v>
      </c>
      <c r="K32">
        <v>0.5</v>
      </c>
      <c r="L32">
        <v>0.5</v>
      </c>
    </row>
    <row r="33" spans="1:12">
      <c r="A33" t="s">
        <v>44</v>
      </c>
      <c r="B33">
        <v>2023</v>
      </c>
      <c r="C33">
        <v>25.7</v>
      </c>
      <c r="D33">
        <v>74.3</v>
      </c>
      <c r="E33">
        <v>0</v>
      </c>
      <c r="F33">
        <v>1.2</v>
      </c>
      <c r="G33">
        <v>39.799999999999997</v>
      </c>
      <c r="H33">
        <v>51.5</v>
      </c>
      <c r="I33">
        <v>4.7</v>
      </c>
      <c r="J33">
        <v>2.7</v>
      </c>
      <c r="K33">
        <v>0</v>
      </c>
      <c r="L33">
        <v>0</v>
      </c>
    </row>
    <row r="34" spans="1:12">
      <c r="A34" t="s">
        <v>45</v>
      </c>
      <c r="B34">
        <v>2023</v>
      </c>
      <c r="C34">
        <v>41.8</v>
      </c>
      <c r="D34">
        <v>58.2</v>
      </c>
      <c r="E34">
        <v>0</v>
      </c>
      <c r="F34">
        <v>3.8</v>
      </c>
      <c r="G34">
        <v>43.1</v>
      </c>
      <c r="H34">
        <v>40.299999999999997</v>
      </c>
      <c r="I34">
        <v>5.3</v>
      </c>
      <c r="J34">
        <v>3</v>
      </c>
      <c r="K34">
        <v>0.4</v>
      </c>
      <c r="L34">
        <v>0.2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13D5-27BA-4AC9-97EE-C51441D62BF8}">
  <dimension ref="A1:Q33"/>
  <sheetViews>
    <sheetView zoomScale="70" zoomScaleNormal="70" workbookViewId="0">
      <selection sqref="A1:XFD1048576"/>
    </sheetView>
  </sheetViews>
  <sheetFormatPr defaultColWidth="25.5703125" defaultRowHeight="15"/>
  <cols>
    <col min="6" max="6" width="80.42578125" customWidth="1"/>
    <col min="13" max="13" width="40.5703125" customWidth="1"/>
    <col min="14" max="14" width="45.140625" customWidth="1"/>
    <col min="15" max="15" width="36.85546875" customWidth="1"/>
    <col min="16" max="16" width="37.7109375" customWidth="1"/>
  </cols>
  <sheetData>
    <row r="1" spans="1:17" s="4" customFormat="1" ht="60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53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8" t="s">
        <v>54</v>
      </c>
      <c r="O1" s="5" t="s">
        <v>55</v>
      </c>
      <c r="P1" s="5" t="s">
        <v>56</v>
      </c>
      <c r="Q1" s="6" t="s">
        <v>48</v>
      </c>
    </row>
    <row r="2" spans="1:17">
      <c r="A2" t="s">
        <v>12</v>
      </c>
      <c r="B2">
        <v>2023</v>
      </c>
      <c r="C2">
        <v>48</v>
      </c>
      <c r="D2">
        <v>52</v>
      </c>
      <c r="E2">
        <v>0</v>
      </c>
      <c r="F2">
        <f>1-((C2^2+D2^2+E2^2)/10000)</f>
        <v>0.49919999999999998</v>
      </c>
      <c r="G2">
        <v>11.9</v>
      </c>
      <c r="H2">
        <v>0</v>
      </c>
      <c r="I2">
        <v>53.2</v>
      </c>
      <c r="J2">
        <v>10.5</v>
      </c>
      <c r="K2">
        <v>10.8</v>
      </c>
      <c r="L2">
        <v>0</v>
      </c>
      <c r="M2">
        <v>0</v>
      </c>
      <c r="N2">
        <f>1-((F2^2+G2^2+H2^2+I2^2+J2^2+K2^2+L2^2)/10000)</f>
        <v>0.680101079936</v>
      </c>
      <c r="O2" s="3">
        <v>64.587999999999994</v>
      </c>
      <c r="P2" s="3">
        <v>50.533000000000001</v>
      </c>
      <c r="Q2">
        <v>26.87</v>
      </c>
    </row>
    <row r="3" spans="1:17">
      <c r="A3" t="s">
        <v>13</v>
      </c>
      <c r="B3">
        <v>2022</v>
      </c>
      <c r="C3">
        <v>34.6</v>
      </c>
      <c r="D3">
        <v>65.400000000000006</v>
      </c>
      <c r="E3">
        <v>0</v>
      </c>
      <c r="F3">
        <f t="shared" ref="F3:F33" si="0">1-((C3^2+D3^2+E3^2)/10000)</f>
        <v>0.45256799999999997</v>
      </c>
      <c r="G3">
        <v>3.1</v>
      </c>
      <c r="H3">
        <v>52.5</v>
      </c>
      <c r="I3">
        <v>30.7</v>
      </c>
      <c r="J3">
        <v>5.6</v>
      </c>
      <c r="K3">
        <v>5.0999999999999996</v>
      </c>
      <c r="L3">
        <v>1</v>
      </c>
      <c r="M3">
        <v>1</v>
      </c>
      <c r="N3">
        <f t="shared" ref="N3:N33" si="1">1-((F3^2+G3^2+H3^2+I3^2+J3^2+K3^2+L3^2)/10000)</f>
        <v>0.62330751822053765</v>
      </c>
      <c r="O3" s="3">
        <v>17.61</v>
      </c>
      <c r="P3" s="3">
        <v>15.79</v>
      </c>
      <c r="Q3">
        <f>(O3-P3)/P3*100</f>
        <v>11.526282457251428</v>
      </c>
    </row>
    <row r="4" spans="1:17">
      <c r="A4" t="s">
        <v>14</v>
      </c>
      <c r="B4">
        <v>2022</v>
      </c>
      <c r="C4">
        <v>27.2</v>
      </c>
      <c r="D4">
        <v>72.7</v>
      </c>
      <c r="E4">
        <v>0.1</v>
      </c>
      <c r="F4">
        <f t="shared" si="0"/>
        <v>0.39748600000000001</v>
      </c>
      <c r="G4">
        <v>4.0999999999999996</v>
      </c>
      <c r="H4">
        <v>59.7</v>
      </c>
      <c r="I4">
        <v>27.4</v>
      </c>
      <c r="J4">
        <v>6.6</v>
      </c>
      <c r="K4">
        <v>0</v>
      </c>
      <c r="L4">
        <v>1.1000000000000001</v>
      </c>
      <c r="M4">
        <v>1.1000000000000001</v>
      </c>
      <c r="N4">
        <f t="shared" si="1"/>
        <v>0.56234120048798031</v>
      </c>
      <c r="O4" s="3">
        <v>3.7450000000000001</v>
      </c>
      <c r="P4" s="3">
        <v>3.4609999999999999</v>
      </c>
      <c r="Q4">
        <f t="shared" ref="Q4:Q33" si="2">(O4-P4)/P4*100</f>
        <v>8.2057208899162166</v>
      </c>
    </row>
    <row r="5" spans="1:17">
      <c r="A5" t="s">
        <v>15</v>
      </c>
      <c r="B5">
        <v>2022</v>
      </c>
      <c r="C5">
        <v>45.5</v>
      </c>
      <c r="D5">
        <v>54.4</v>
      </c>
      <c r="E5">
        <v>0.1</v>
      </c>
      <c r="F5">
        <f t="shared" si="0"/>
        <v>0.49703799999999998</v>
      </c>
      <c r="G5">
        <v>26.1</v>
      </c>
      <c r="H5">
        <v>31.9</v>
      </c>
      <c r="I5">
        <v>16.600000000000001</v>
      </c>
      <c r="J5">
        <v>23.5</v>
      </c>
      <c r="K5">
        <v>1.8</v>
      </c>
      <c r="L5">
        <v>0</v>
      </c>
      <c r="M5">
        <v>1.8</v>
      </c>
      <c r="N5">
        <f t="shared" si="1"/>
        <v>0.74698829532265565</v>
      </c>
      <c r="O5" s="3">
        <v>513.98</v>
      </c>
      <c r="P5" s="3">
        <v>469.82</v>
      </c>
      <c r="Q5">
        <f t="shared" si="2"/>
        <v>9.3993444297816247</v>
      </c>
    </row>
    <row r="6" spans="1:17">
      <c r="A6" t="s">
        <v>16</v>
      </c>
      <c r="B6">
        <v>2023</v>
      </c>
      <c r="C6">
        <v>24</v>
      </c>
      <c r="D6">
        <v>76</v>
      </c>
      <c r="E6">
        <v>0.1</v>
      </c>
      <c r="F6">
        <f t="shared" si="0"/>
        <v>0.36479899999999998</v>
      </c>
      <c r="G6">
        <v>1</v>
      </c>
      <c r="H6">
        <v>43</v>
      </c>
      <c r="I6">
        <v>48</v>
      </c>
      <c r="J6">
        <v>6</v>
      </c>
      <c r="K6">
        <v>1</v>
      </c>
      <c r="L6">
        <v>1</v>
      </c>
      <c r="M6">
        <v>1</v>
      </c>
      <c r="N6">
        <f t="shared" si="1"/>
        <v>0.58078669216895995</v>
      </c>
      <c r="O6" s="3">
        <v>22.7</v>
      </c>
      <c r="P6" s="3">
        <v>23.6</v>
      </c>
      <c r="Q6">
        <f t="shared" si="2"/>
        <v>-3.8135593220339068</v>
      </c>
    </row>
    <row r="7" spans="1:17">
      <c r="A7" t="s">
        <v>17</v>
      </c>
      <c r="B7">
        <v>2022</v>
      </c>
      <c r="C7">
        <v>16.100000000000001</v>
      </c>
      <c r="D7">
        <v>83.9</v>
      </c>
      <c r="E7">
        <v>0</v>
      </c>
      <c r="F7">
        <f t="shared" si="0"/>
        <v>0.2701579999999999</v>
      </c>
      <c r="G7">
        <v>2.0499999999999998</v>
      </c>
      <c r="H7">
        <v>54.88</v>
      </c>
      <c r="I7">
        <v>33.799999999999997</v>
      </c>
      <c r="J7">
        <v>4.95</v>
      </c>
      <c r="K7">
        <v>1.5</v>
      </c>
      <c r="L7">
        <v>0.27</v>
      </c>
      <c r="M7">
        <v>0.28000000000000003</v>
      </c>
      <c r="N7">
        <f t="shared" si="1"/>
        <v>0.58146447146550362</v>
      </c>
      <c r="O7" s="3">
        <v>12</v>
      </c>
      <c r="P7" s="3">
        <v>7.31</v>
      </c>
      <c r="Q7">
        <f t="shared" si="2"/>
        <v>64.158686730506162</v>
      </c>
    </row>
    <row r="8" spans="1:17">
      <c r="A8" t="s">
        <v>18</v>
      </c>
      <c r="B8">
        <v>2022</v>
      </c>
      <c r="C8">
        <v>35.299999999999997</v>
      </c>
      <c r="D8">
        <v>64.599999999999994</v>
      </c>
      <c r="E8">
        <v>0.1</v>
      </c>
      <c r="F8">
        <f t="shared" si="0"/>
        <v>0.4580740000000002</v>
      </c>
      <c r="G8">
        <v>9.1999999999999993</v>
      </c>
      <c r="H8">
        <v>42.1</v>
      </c>
      <c r="I8">
        <v>29.8</v>
      </c>
      <c r="J8">
        <v>14.9</v>
      </c>
      <c r="K8">
        <v>3.2</v>
      </c>
      <c r="L8">
        <v>0</v>
      </c>
      <c r="M8">
        <v>0.7</v>
      </c>
      <c r="N8">
        <f t="shared" si="1"/>
        <v>0.70224501682105234</v>
      </c>
      <c r="O8" s="3">
        <v>383</v>
      </c>
      <c r="P8" s="3">
        <v>378.32</v>
      </c>
      <c r="Q8">
        <f t="shared" si="2"/>
        <v>1.2370480016916914</v>
      </c>
    </row>
    <row r="9" spans="1:17">
      <c r="A9" t="s">
        <v>19</v>
      </c>
      <c r="B9">
        <v>2022</v>
      </c>
      <c r="C9">
        <v>21.7</v>
      </c>
      <c r="D9">
        <v>78.3</v>
      </c>
      <c r="E9">
        <v>0</v>
      </c>
      <c r="F9">
        <f t="shared" si="0"/>
        <v>0.33982200000000007</v>
      </c>
      <c r="G9">
        <v>5.4</v>
      </c>
      <c r="H9">
        <v>43.6</v>
      </c>
      <c r="I9">
        <v>35.4</v>
      </c>
      <c r="J9">
        <v>10.1</v>
      </c>
      <c r="K9">
        <v>1.9</v>
      </c>
      <c r="L9">
        <v>1</v>
      </c>
      <c r="M9">
        <v>0.3</v>
      </c>
      <c r="N9">
        <f t="shared" si="1"/>
        <v>0.67099845210083164</v>
      </c>
      <c r="O9" s="3">
        <v>25.785</v>
      </c>
      <c r="P9" s="3">
        <v>23.062999999999999</v>
      </c>
      <c r="Q9">
        <f t="shared" si="2"/>
        <v>11.802454147335565</v>
      </c>
    </row>
    <row r="10" spans="1:17">
      <c r="A10" t="s">
        <v>20</v>
      </c>
      <c r="B10">
        <v>2023</v>
      </c>
      <c r="C10">
        <v>35.4</v>
      </c>
      <c r="D10">
        <v>64.5</v>
      </c>
      <c r="E10">
        <v>0.1</v>
      </c>
      <c r="F10">
        <f t="shared" si="0"/>
        <v>0.45865800000000001</v>
      </c>
      <c r="G10">
        <v>3.5</v>
      </c>
      <c r="H10">
        <v>61.2</v>
      </c>
      <c r="I10">
        <v>24.7</v>
      </c>
      <c r="J10">
        <v>7.3</v>
      </c>
      <c r="K10">
        <v>2.7</v>
      </c>
      <c r="L10">
        <v>0.3</v>
      </c>
      <c r="M10">
        <v>0.2</v>
      </c>
      <c r="N10">
        <f t="shared" si="1"/>
        <v>0.55713396328390352</v>
      </c>
      <c r="O10" s="3">
        <v>5.3460000000000001</v>
      </c>
      <c r="P10" s="3">
        <v>4.3860000000000001</v>
      </c>
      <c r="Q10">
        <f t="shared" si="2"/>
        <v>21.887824897400819</v>
      </c>
    </row>
    <row r="11" spans="1:17">
      <c r="A11" t="s">
        <v>21</v>
      </c>
      <c r="B11">
        <v>2022</v>
      </c>
      <c r="C11">
        <v>20.7</v>
      </c>
      <c r="D11">
        <v>79.3</v>
      </c>
      <c r="E11">
        <v>0</v>
      </c>
      <c r="F11">
        <f t="shared" si="0"/>
        <v>0.32830200000000009</v>
      </c>
      <c r="G11">
        <v>1.5</v>
      </c>
      <c r="H11">
        <v>47.5</v>
      </c>
      <c r="I11">
        <v>40.299999999999997</v>
      </c>
      <c r="J11">
        <v>3.6</v>
      </c>
      <c r="K11">
        <v>1.1000000000000001</v>
      </c>
      <c r="L11">
        <v>0.2</v>
      </c>
      <c r="M11">
        <v>0.7</v>
      </c>
      <c r="N11">
        <f t="shared" si="1"/>
        <v>0.61030922177967961</v>
      </c>
      <c r="O11" s="3">
        <v>33.203000000000003</v>
      </c>
      <c r="P11" s="3">
        <v>27.45</v>
      </c>
      <c r="Q11">
        <f t="shared" si="2"/>
        <v>20.958105646630251</v>
      </c>
    </row>
    <row r="12" spans="1:17">
      <c r="A12" t="s">
        <v>22</v>
      </c>
      <c r="B12">
        <v>2022</v>
      </c>
      <c r="C12">
        <v>24</v>
      </c>
      <c r="D12">
        <v>76</v>
      </c>
      <c r="E12">
        <v>0</v>
      </c>
      <c r="F12">
        <f t="shared" si="0"/>
        <v>0.36480000000000001</v>
      </c>
      <c r="G12">
        <v>1</v>
      </c>
      <c r="H12">
        <v>36</v>
      </c>
      <c r="I12">
        <v>52</v>
      </c>
      <c r="J12">
        <v>3</v>
      </c>
      <c r="K12">
        <v>2</v>
      </c>
      <c r="L12">
        <v>1</v>
      </c>
      <c r="M12">
        <v>1</v>
      </c>
      <c r="N12">
        <f t="shared" si="1"/>
        <v>0.59848669209600003</v>
      </c>
      <c r="O12" s="3">
        <v>3.5619999999999998</v>
      </c>
      <c r="P12" s="3">
        <v>2.988</v>
      </c>
      <c r="Q12">
        <f t="shared" si="2"/>
        <v>19.210174029451132</v>
      </c>
    </row>
    <row r="13" spans="1:17">
      <c r="A13" t="s">
        <v>23</v>
      </c>
      <c r="B13">
        <v>2023</v>
      </c>
      <c r="C13">
        <v>34.799999999999997</v>
      </c>
      <c r="D13">
        <v>65.2</v>
      </c>
      <c r="E13">
        <v>0</v>
      </c>
      <c r="F13">
        <f t="shared" si="0"/>
        <v>0.45379199999999997</v>
      </c>
      <c r="G13">
        <v>6.2</v>
      </c>
      <c r="H13">
        <v>63.5</v>
      </c>
      <c r="I13">
        <v>15.4</v>
      </c>
      <c r="J13">
        <v>9.9</v>
      </c>
      <c r="K13">
        <v>1.9</v>
      </c>
      <c r="L13">
        <v>0.2</v>
      </c>
      <c r="M13">
        <v>0.5</v>
      </c>
      <c r="N13">
        <f t="shared" si="1"/>
        <v>0.55902840728207359</v>
      </c>
      <c r="O13" s="3">
        <v>91.146000000000001</v>
      </c>
      <c r="P13" s="3">
        <v>101.197</v>
      </c>
      <c r="Q13">
        <f t="shared" si="2"/>
        <v>-9.932112612033956</v>
      </c>
    </row>
    <row r="14" spans="1:17">
      <c r="A14" t="s">
        <v>24</v>
      </c>
      <c r="B14">
        <v>2023</v>
      </c>
      <c r="C14">
        <v>25.3</v>
      </c>
      <c r="D14">
        <v>74.5</v>
      </c>
      <c r="E14">
        <v>0.1</v>
      </c>
      <c r="F14">
        <f t="shared" si="0"/>
        <v>0.380965</v>
      </c>
      <c r="G14">
        <v>3.5</v>
      </c>
      <c r="H14">
        <v>61.1</v>
      </c>
      <c r="I14">
        <v>26.4</v>
      </c>
      <c r="J14">
        <v>5.2</v>
      </c>
      <c r="K14">
        <v>3.2</v>
      </c>
      <c r="L14">
        <v>0.3</v>
      </c>
      <c r="M14">
        <v>0.2</v>
      </c>
      <c r="N14">
        <f t="shared" si="1"/>
        <v>0.55200648656687756</v>
      </c>
      <c r="O14" s="3">
        <v>2.8</v>
      </c>
      <c r="P14" s="3">
        <v>2.7</v>
      </c>
      <c r="Q14">
        <f t="shared" si="2"/>
        <v>3.7037037037036904</v>
      </c>
    </row>
    <row r="15" spans="1:17">
      <c r="A15" t="s">
        <v>25</v>
      </c>
      <c r="B15">
        <v>2022</v>
      </c>
      <c r="C15">
        <v>21</v>
      </c>
      <c r="D15">
        <v>79</v>
      </c>
      <c r="E15">
        <v>0</v>
      </c>
      <c r="F15">
        <f t="shared" si="0"/>
        <v>0.33179999999999998</v>
      </c>
      <c r="G15">
        <v>2.9</v>
      </c>
      <c r="H15">
        <v>49.9</v>
      </c>
      <c r="I15">
        <v>35.200000000000003</v>
      </c>
      <c r="J15">
        <v>9.5</v>
      </c>
      <c r="K15">
        <v>1.7</v>
      </c>
      <c r="L15">
        <v>0.3</v>
      </c>
      <c r="M15">
        <v>0.2</v>
      </c>
      <c r="N15">
        <f t="shared" si="1"/>
        <v>0.61691999087600002</v>
      </c>
      <c r="O15" s="3">
        <v>0.85699999999999998</v>
      </c>
      <c r="P15" s="3">
        <v>0.60699999999999998</v>
      </c>
      <c r="Q15">
        <f t="shared" si="2"/>
        <v>41.186161449752881</v>
      </c>
    </row>
    <row r="16" spans="1:17">
      <c r="A16" t="s">
        <v>26</v>
      </c>
      <c r="B16">
        <v>2023</v>
      </c>
      <c r="C16">
        <v>33.9</v>
      </c>
      <c r="D16">
        <v>66.099999999999994</v>
      </c>
      <c r="E16">
        <v>0</v>
      </c>
      <c r="F16">
        <f t="shared" si="0"/>
        <v>0.44815800000000006</v>
      </c>
      <c r="G16">
        <v>5.6</v>
      </c>
      <c r="H16">
        <v>46.2</v>
      </c>
      <c r="I16">
        <v>44.8</v>
      </c>
      <c r="J16">
        <v>7.3</v>
      </c>
      <c r="K16">
        <v>0</v>
      </c>
      <c r="L16">
        <v>0</v>
      </c>
      <c r="M16">
        <v>0.8</v>
      </c>
      <c r="N16">
        <f t="shared" si="1"/>
        <v>0.57736691544070362</v>
      </c>
      <c r="O16" s="3">
        <v>307.39</v>
      </c>
      <c r="P16" s="3">
        <v>282.83</v>
      </c>
      <c r="Q16">
        <f t="shared" si="2"/>
        <v>8.6836615634833656</v>
      </c>
    </row>
    <row r="17" spans="1:17">
      <c r="A17" t="s">
        <v>27</v>
      </c>
      <c r="B17">
        <v>2022</v>
      </c>
      <c r="C17">
        <v>37.299999999999997</v>
      </c>
      <c r="D17">
        <v>62.7</v>
      </c>
      <c r="E17">
        <v>0</v>
      </c>
      <c r="F17">
        <f t="shared" si="0"/>
        <v>0.46774199999999999</v>
      </c>
      <c r="G17">
        <v>7.7</v>
      </c>
      <c r="H17">
        <v>0</v>
      </c>
      <c r="I17">
        <v>19.7</v>
      </c>
      <c r="J17">
        <v>7</v>
      </c>
      <c r="K17">
        <v>0.9</v>
      </c>
      <c r="L17">
        <v>0</v>
      </c>
      <c r="M17">
        <v>0.5</v>
      </c>
      <c r="N17">
        <f t="shared" si="1"/>
        <v>0.95025912174214355</v>
      </c>
      <c r="O17" s="3">
        <v>60.53</v>
      </c>
      <c r="P17" s="3">
        <v>57.35</v>
      </c>
      <c r="Q17">
        <f t="shared" si="2"/>
        <v>5.5448997384481249</v>
      </c>
    </row>
    <row r="18" spans="1:17">
      <c r="A18" t="s">
        <v>28</v>
      </c>
      <c r="B18">
        <v>2022</v>
      </c>
      <c r="C18">
        <v>25.9</v>
      </c>
      <c r="D18">
        <v>74.099999999999994</v>
      </c>
      <c r="E18">
        <v>0</v>
      </c>
      <c r="F18">
        <f t="shared" si="0"/>
        <v>0.38383800000000012</v>
      </c>
      <c r="G18">
        <v>5.0999999999999996</v>
      </c>
      <c r="H18">
        <v>42.6</v>
      </c>
      <c r="I18">
        <v>32.6</v>
      </c>
      <c r="J18">
        <v>10.9</v>
      </c>
      <c r="K18">
        <v>2.1</v>
      </c>
      <c r="L18">
        <v>0.4</v>
      </c>
      <c r="M18">
        <v>0.8</v>
      </c>
      <c r="N18">
        <f t="shared" si="1"/>
        <v>0.69729426683897566</v>
      </c>
      <c r="O18" s="3">
        <v>63.05</v>
      </c>
      <c r="P18" s="3">
        <v>79.02</v>
      </c>
      <c r="Q18">
        <f t="shared" si="2"/>
        <v>-20.210073399139457</v>
      </c>
    </row>
    <row r="19" spans="1:17">
      <c r="A19" t="s">
        <v>29</v>
      </c>
      <c r="B19">
        <v>2022</v>
      </c>
      <c r="C19">
        <v>23</v>
      </c>
      <c r="D19">
        <v>76</v>
      </c>
      <c r="E19">
        <v>0</v>
      </c>
      <c r="F19">
        <f t="shared" si="0"/>
        <v>0.36950000000000005</v>
      </c>
      <c r="G19">
        <v>3</v>
      </c>
      <c r="H19">
        <v>47</v>
      </c>
      <c r="I19">
        <v>45</v>
      </c>
      <c r="J19">
        <v>4</v>
      </c>
      <c r="K19">
        <v>1</v>
      </c>
      <c r="L19">
        <v>0</v>
      </c>
      <c r="M19">
        <v>0</v>
      </c>
      <c r="N19">
        <f t="shared" si="1"/>
        <v>0.57398634697499995</v>
      </c>
      <c r="O19" s="3">
        <v>5.3</v>
      </c>
      <c r="P19" s="3">
        <v>4.7350000000000003</v>
      </c>
      <c r="Q19">
        <f t="shared" si="2"/>
        <v>11.932418162618784</v>
      </c>
    </row>
    <row r="20" spans="1:17">
      <c r="A20" t="s">
        <v>30</v>
      </c>
      <c r="B20">
        <v>2022</v>
      </c>
      <c r="C20">
        <v>30.6</v>
      </c>
      <c r="D20">
        <v>69.3</v>
      </c>
      <c r="E20">
        <v>0</v>
      </c>
      <c r="F20">
        <f t="shared" si="0"/>
        <v>0.42611499999999991</v>
      </c>
      <c r="G20">
        <v>2.4</v>
      </c>
      <c r="H20">
        <v>62.3</v>
      </c>
      <c r="I20">
        <v>21.9</v>
      </c>
      <c r="J20">
        <v>9.5</v>
      </c>
      <c r="K20">
        <v>3</v>
      </c>
      <c r="L20">
        <v>0.5</v>
      </c>
      <c r="M20">
        <v>0.4</v>
      </c>
      <c r="N20">
        <f t="shared" si="1"/>
        <v>0.55336584260067756</v>
      </c>
      <c r="O20" s="3">
        <v>5.42</v>
      </c>
      <c r="P20" s="3">
        <v>4.9400000000000004</v>
      </c>
      <c r="Q20">
        <f t="shared" si="2"/>
        <v>9.7165991902833913</v>
      </c>
    </row>
    <row r="21" spans="1:17">
      <c r="A21" t="s">
        <v>31</v>
      </c>
      <c r="B21">
        <v>2022</v>
      </c>
      <c r="C21">
        <v>22.3</v>
      </c>
      <c r="D21">
        <v>77.3</v>
      </c>
      <c r="E21">
        <v>0.4</v>
      </c>
      <c r="F21">
        <f t="shared" si="0"/>
        <v>0.35272599999999998</v>
      </c>
      <c r="G21">
        <v>2.6</v>
      </c>
      <c r="H21">
        <v>49.3</v>
      </c>
      <c r="I21">
        <v>30.7</v>
      </c>
      <c r="J21">
        <v>7.3</v>
      </c>
      <c r="K21">
        <v>3.1</v>
      </c>
      <c r="L21">
        <v>0.7</v>
      </c>
      <c r="M21">
        <v>0.5</v>
      </c>
      <c r="N21">
        <f t="shared" si="1"/>
        <v>0.65567455843689237</v>
      </c>
      <c r="O21" s="3">
        <v>17.227</v>
      </c>
      <c r="P21" s="3">
        <v>14.625999999999999</v>
      </c>
      <c r="Q21">
        <f t="shared" si="2"/>
        <v>17.783399425680301</v>
      </c>
    </row>
    <row r="22" spans="1:17">
      <c r="A22" t="s">
        <v>32</v>
      </c>
      <c r="B22">
        <v>2022</v>
      </c>
      <c r="C22">
        <v>37.1</v>
      </c>
      <c r="D22">
        <v>62.9</v>
      </c>
      <c r="E22">
        <v>0</v>
      </c>
      <c r="F22">
        <f t="shared" si="0"/>
        <v>0.46671800000000008</v>
      </c>
      <c r="G22">
        <v>4.9000000000000004</v>
      </c>
      <c r="H22">
        <v>37.6</v>
      </c>
      <c r="I22">
        <v>46.5</v>
      </c>
      <c r="J22">
        <v>6.7</v>
      </c>
      <c r="K22">
        <v>0.3</v>
      </c>
      <c r="L22">
        <v>0</v>
      </c>
      <c r="M22">
        <v>4</v>
      </c>
      <c r="N22">
        <f t="shared" si="1"/>
        <v>0.63547821743084754</v>
      </c>
      <c r="O22" s="3">
        <v>116</v>
      </c>
      <c r="P22" s="3">
        <v>117.92</v>
      </c>
      <c r="Q22">
        <f t="shared" si="2"/>
        <v>-1.6282225237449131</v>
      </c>
    </row>
    <row r="23" spans="1:17">
      <c r="A23" t="s">
        <v>34</v>
      </c>
      <c r="B23">
        <v>2023</v>
      </c>
      <c r="C23">
        <v>31.2</v>
      </c>
      <c r="D23">
        <v>68.8</v>
      </c>
      <c r="E23">
        <v>0</v>
      </c>
      <c r="F23">
        <f t="shared" si="0"/>
        <v>0.42931200000000003</v>
      </c>
      <c r="G23">
        <v>6.7</v>
      </c>
      <c r="H23">
        <v>45.2</v>
      </c>
      <c r="I23">
        <v>36.799999999999997</v>
      </c>
      <c r="J23">
        <v>8</v>
      </c>
      <c r="K23">
        <v>2.7</v>
      </c>
      <c r="L23">
        <v>0.2</v>
      </c>
      <c r="M23">
        <v>0.4</v>
      </c>
      <c r="N23">
        <f t="shared" si="1"/>
        <v>0.64863156912066566</v>
      </c>
      <c r="O23" s="3">
        <v>227.58</v>
      </c>
      <c r="P23" s="3">
        <v>198</v>
      </c>
      <c r="Q23">
        <f t="shared" si="2"/>
        <v>14.939393939393947</v>
      </c>
    </row>
    <row r="24" spans="1:17">
      <c r="A24" t="s">
        <v>36</v>
      </c>
      <c r="B24">
        <v>2023</v>
      </c>
      <c r="C24">
        <v>25</v>
      </c>
      <c r="D24">
        <v>74</v>
      </c>
      <c r="E24">
        <v>0</v>
      </c>
      <c r="F24">
        <f t="shared" si="0"/>
        <v>0.38990000000000002</v>
      </c>
      <c r="G24">
        <v>5.5</v>
      </c>
      <c r="H24">
        <v>58.9</v>
      </c>
      <c r="I24">
        <v>22.8</v>
      </c>
      <c r="J24">
        <v>4.9000000000000004</v>
      </c>
      <c r="K24">
        <v>1.7</v>
      </c>
      <c r="L24">
        <v>0.1</v>
      </c>
      <c r="M24">
        <v>0.3</v>
      </c>
      <c r="N24">
        <f t="shared" si="1"/>
        <v>0.59536379779899995</v>
      </c>
      <c r="O24" s="3">
        <v>6.1</v>
      </c>
      <c r="P24" s="3">
        <v>6.54</v>
      </c>
      <c r="Q24">
        <f t="shared" si="2"/>
        <v>-6.7278287461773765</v>
      </c>
    </row>
    <row r="25" spans="1:17">
      <c r="A25" t="s">
        <v>37</v>
      </c>
      <c r="B25">
        <v>2022</v>
      </c>
      <c r="C25">
        <v>19</v>
      </c>
      <c r="D25">
        <v>81</v>
      </c>
      <c r="E25">
        <v>0</v>
      </c>
      <c r="F25">
        <f t="shared" si="0"/>
        <v>0.30779999999999996</v>
      </c>
      <c r="G25">
        <v>2.4</v>
      </c>
      <c r="H25">
        <v>36.799999999999997</v>
      </c>
      <c r="I25">
        <v>49.2</v>
      </c>
      <c r="J25">
        <v>3.3</v>
      </c>
      <c r="K25">
        <v>8.3000000000000007</v>
      </c>
      <c r="L25">
        <v>0</v>
      </c>
      <c r="M25">
        <v>0</v>
      </c>
      <c r="N25">
        <f t="shared" si="1"/>
        <v>0.61394852591600002</v>
      </c>
      <c r="O25" s="3">
        <v>28.56</v>
      </c>
      <c r="P25" s="3">
        <v>24.27</v>
      </c>
      <c r="Q25">
        <f t="shared" si="2"/>
        <v>17.676143386897401</v>
      </c>
    </row>
    <row r="26" spans="1:17">
      <c r="A26" t="s">
        <v>38</v>
      </c>
      <c r="B26">
        <v>2022</v>
      </c>
      <c r="C26">
        <v>37</v>
      </c>
      <c r="D26">
        <v>63</v>
      </c>
      <c r="E26">
        <v>0</v>
      </c>
      <c r="F26">
        <f t="shared" si="0"/>
        <v>0.46619999999999995</v>
      </c>
      <c r="G26">
        <v>1</v>
      </c>
      <c r="H26">
        <v>49</v>
      </c>
      <c r="I26">
        <v>22</v>
      </c>
      <c r="J26">
        <v>16</v>
      </c>
      <c r="K26">
        <v>1</v>
      </c>
      <c r="L26">
        <v>1</v>
      </c>
      <c r="M26">
        <v>1</v>
      </c>
      <c r="N26">
        <f t="shared" si="1"/>
        <v>0.685578265756</v>
      </c>
      <c r="O26" s="3">
        <v>13.205</v>
      </c>
      <c r="P26" s="3">
        <v>11.063000000000001</v>
      </c>
      <c r="Q26">
        <f t="shared" si="2"/>
        <v>19.361836753141095</v>
      </c>
    </row>
    <row r="27" spans="1:17">
      <c r="A27" t="s">
        <v>39</v>
      </c>
      <c r="B27">
        <v>2022</v>
      </c>
      <c r="C27">
        <v>33.97</v>
      </c>
      <c r="D27">
        <v>65.930000000000007</v>
      </c>
      <c r="E27">
        <v>0.1</v>
      </c>
      <c r="F27">
        <f t="shared" si="0"/>
        <v>0.44992641999999983</v>
      </c>
      <c r="G27">
        <v>3.9</v>
      </c>
      <c r="H27">
        <v>56.4</v>
      </c>
      <c r="I27">
        <v>29.9</v>
      </c>
      <c r="J27">
        <v>6.7</v>
      </c>
      <c r="K27">
        <v>3.1</v>
      </c>
      <c r="L27">
        <v>0</v>
      </c>
      <c r="M27">
        <v>0</v>
      </c>
      <c r="N27">
        <f t="shared" si="1"/>
        <v>0.58551175662165855</v>
      </c>
      <c r="O27" s="3">
        <v>42.44</v>
      </c>
      <c r="P27" s="3">
        <v>40.478999999999999</v>
      </c>
      <c r="Q27">
        <f t="shared" si="2"/>
        <v>4.844487265001602</v>
      </c>
    </row>
    <row r="28" spans="1:17">
      <c r="A28" t="s">
        <v>40</v>
      </c>
      <c r="B28">
        <v>2022</v>
      </c>
      <c r="C28">
        <v>36.4</v>
      </c>
      <c r="D28">
        <v>63.4</v>
      </c>
      <c r="E28">
        <v>0.2</v>
      </c>
      <c r="F28">
        <f t="shared" si="0"/>
        <v>0.46554400000000007</v>
      </c>
      <c r="G28">
        <v>5.2</v>
      </c>
      <c r="H28">
        <v>54.2</v>
      </c>
      <c r="I28">
        <v>26.9</v>
      </c>
      <c r="J28">
        <v>5.7</v>
      </c>
      <c r="K28">
        <v>3</v>
      </c>
      <c r="L28">
        <v>0.3</v>
      </c>
      <c r="M28">
        <v>0.3</v>
      </c>
      <c r="N28">
        <f t="shared" si="1"/>
        <v>0.62699132687840642</v>
      </c>
      <c r="O28" s="3">
        <v>26.49</v>
      </c>
      <c r="P28" s="3">
        <v>21.25</v>
      </c>
      <c r="Q28">
        <f t="shared" si="2"/>
        <v>24.658823529411759</v>
      </c>
    </row>
    <row r="29" spans="1:17">
      <c r="A29" t="s">
        <v>41</v>
      </c>
      <c r="B29">
        <v>2022</v>
      </c>
      <c r="C29">
        <v>35</v>
      </c>
      <c r="D29">
        <v>65</v>
      </c>
      <c r="E29">
        <v>0</v>
      </c>
      <c r="F29">
        <f t="shared" si="0"/>
        <v>0.45499999999999996</v>
      </c>
      <c r="G29">
        <v>4</v>
      </c>
      <c r="H29">
        <v>62</v>
      </c>
      <c r="I29">
        <v>25</v>
      </c>
      <c r="J29">
        <v>5</v>
      </c>
      <c r="K29">
        <v>2</v>
      </c>
      <c r="L29">
        <v>1</v>
      </c>
      <c r="M29">
        <v>1</v>
      </c>
      <c r="N29">
        <f t="shared" si="1"/>
        <v>0.54847929750000002</v>
      </c>
      <c r="O29" s="3">
        <v>32.526000000000003</v>
      </c>
      <c r="P29" s="3">
        <v>32.923999999999999</v>
      </c>
      <c r="Q29">
        <f t="shared" si="2"/>
        <v>-1.2088446118333014</v>
      </c>
    </row>
    <row r="30" spans="1:17">
      <c r="A30" t="s">
        <v>42</v>
      </c>
      <c r="B30">
        <v>2023</v>
      </c>
      <c r="C30">
        <v>57.1</v>
      </c>
      <c r="D30">
        <v>42.8</v>
      </c>
      <c r="E30">
        <v>0.1</v>
      </c>
      <c r="F30">
        <f t="shared" si="0"/>
        <v>0.49077399999999993</v>
      </c>
      <c r="G30">
        <v>4.4000000000000004</v>
      </c>
      <c r="H30">
        <v>55</v>
      </c>
      <c r="I30">
        <v>35.4</v>
      </c>
      <c r="J30">
        <v>3.8</v>
      </c>
      <c r="K30">
        <v>1.3</v>
      </c>
      <c r="L30">
        <v>0.4</v>
      </c>
      <c r="M30">
        <v>0.2</v>
      </c>
      <c r="N30">
        <f t="shared" si="1"/>
        <v>0.56859491408809237</v>
      </c>
      <c r="O30" s="3">
        <v>11.7</v>
      </c>
      <c r="P30" s="3">
        <v>11.97</v>
      </c>
      <c r="Q30">
        <f t="shared" si="2"/>
        <v>-2.2556390977443721</v>
      </c>
    </row>
    <row r="31" spans="1:17">
      <c r="A31" t="s">
        <v>43</v>
      </c>
      <c r="B31">
        <v>2022</v>
      </c>
      <c r="C31">
        <v>27</v>
      </c>
      <c r="D31">
        <v>73</v>
      </c>
      <c r="E31">
        <v>0</v>
      </c>
      <c r="F31">
        <f t="shared" si="0"/>
        <v>0.39419999999999999</v>
      </c>
      <c r="G31">
        <v>2</v>
      </c>
      <c r="H31">
        <v>40</v>
      </c>
      <c r="I31">
        <v>50</v>
      </c>
      <c r="J31">
        <v>4</v>
      </c>
      <c r="K31">
        <v>1</v>
      </c>
      <c r="L31">
        <v>0.5</v>
      </c>
      <c r="M31">
        <v>0.5</v>
      </c>
      <c r="N31">
        <f t="shared" si="1"/>
        <v>0.58785946063600003</v>
      </c>
      <c r="O31" s="3">
        <v>5.0819999999999999</v>
      </c>
      <c r="P31" s="3">
        <v>4.2</v>
      </c>
      <c r="Q31">
        <f t="shared" si="2"/>
        <v>20.999999999999989</v>
      </c>
    </row>
    <row r="32" spans="1:17">
      <c r="A32" t="s">
        <v>44</v>
      </c>
      <c r="B32">
        <v>2023</v>
      </c>
      <c r="C32">
        <v>25.7</v>
      </c>
      <c r="D32">
        <v>74.3</v>
      </c>
      <c r="E32">
        <v>0</v>
      </c>
      <c r="F32">
        <f>1-((C32^2+D32^2+E32^2)/10000)</f>
        <v>0.38190200000000007</v>
      </c>
      <c r="G32">
        <v>1.2</v>
      </c>
      <c r="H32">
        <v>39.799999999999997</v>
      </c>
      <c r="I32">
        <v>51.5</v>
      </c>
      <c r="J32">
        <v>4.7</v>
      </c>
      <c r="K32">
        <v>2.7</v>
      </c>
      <c r="L32">
        <v>0</v>
      </c>
      <c r="M32">
        <v>0</v>
      </c>
      <c r="N32">
        <f t="shared" si="1"/>
        <v>0.57327441508623966</v>
      </c>
      <c r="O32" s="3">
        <v>12.31</v>
      </c>
      <c r="P32" s="3">
        <v>18.792999999999999</v>
      </c>
      <c r="Q32">
        <f t="shared" si="2"/>
        <v>-34.496887138828278</v>
      </c>
    </row>
    <row r="33" spans="1:17">
      <c r="A33" t="s">
        <v>45</v>
      </c>
      <c r="B33">
        <v>2023</v>
      </c>
      <c r="C33">
        <v>41.8</v>
      </c>
      <c r="D33">
        <v>58.2</v>
      </c>
      <c r="E33">
        <v>0</v>
      </c>
      <c r="F33">
        <f t="shared" si="0"/>
        <v>0.4865520000000001</v>
      </c>
      <c r="G33">
        <v>3.8</v>
      </c>
      <c r="H33">
        <v>43.1</v>
      </c>
      <c r="I33">
        <v>40.299999999999997</v>
      </c>
      <c r="J33">
        <v>5.3</v>
      </c>
      <c r="K33">
        <v>3</v>
      </c>
      <c r="L33">
        <v>0.4</v>
      </c>
      <c r="M33">
        <v>0.2</v>
      </c>
      <c r="N33">
        <f t="shared" si="1"/>
        <v>0.64663732671512963</v>
      </c>
      <c r="O33" s="3">
        <v>6.98</v>
      </c>
      <c r="P33" s="3">
        <v>5.94</v>
      </c>
      <c r="Q33">
        <f t="shared" si="2"/>
        <v>17.508417508417509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C9BA06-EFD2-4829-A8DF-E0928E8C05AB}">
  <dimension ref="A1:G33"/>
  <sheetViews>
    <sheetView zoomScaleNormal="100" workbookViewId="0">
      <selection sqref="A1:XFD1048576"/>
    </sheetView>
  </sheetViews>
  <sheetFormatPr defaultRowHeight="15"/>
  <cols>
    <col min="1" max="1" width="37.5703125" customWidth="1"/>
  </cols>
  <sheetData>
    <row r="1" spans="1:7" s="7" customFormat="1" ht="58.5" customHeight="1">
      <c r="A1" s="6" t="s">
        <v>0</v>
      </c>
      <c r="B1" s="7">
        <v>2018</v>
      </c>
      <c r="C1" s="7">
        <v>2019</v>
      </c>
      <c r="D1" s="7">
        <v>2020</v>
      </c>
      <c r="E1" s="7">
        <v>2021</v>
      </c>
      <c r="F1" s="7">
        <v>2022</v>
      </c>
      <c r="G1" s="7">
        <v>2023</v>
      </c>
    </row>
    <row r="2" spans="1:7">
      <c r="A2" t="s">
        <v>12</v>
      </c>
      <c r="B2">
        <v>40.993000000000002</v>
      </c>
      <c r="C2">
        <v>43.215000000000003</v>
      </c>
      <c r="D2">
        <v>44.326999999999998</v>
      </c>
      <c r="E2">
        <v>50.533000000000001</v>
      </c>
      <c r="F2">
        <v>61.59</v>
      </c>
      <c r="G2">
        <v>64.587999999999994</v>
      </c>
    </row>
    <row r="3" spans="1:7">
      <c r="A3" t="s">
        <v>13</v>
      </c>
      <c r="B3">
        <v>9.0299999999999994</v>
      </c>
      <c r="C3">
        <v>11.170999999999999</v>
      </c>
      <c r="D3">
        <v>12.868</v>
      </c>
      <c r="E3">
        <v>15.785</v>
      </c>
      <c r="F3">
        <v>17.606000000000002</v>
      </c>
      <c r="G3">
        <v>19.408999999999999</v>
      </c>
    </row>
    <row r="4" spans="1:7">
      <c r="A4" t="s">
        <v>14</v>
      </c>
      <c r="B4">
        <v>2.714</v>
      </c>
      <c r="C4">
        <v>2.8940000000000001</v>
      </c>
      <c r="D4">
        <v>3.198</v>
      </c>
      <c r="E4">
        <v>3.4609999999999999</v>
      </c>
      <c r="F4">
        <v>3.617</v>
      </c>
      <c r="G4">
        <v>3.7450000000000001</v>
      </c>
    </row>
    <row r="5" spans="1:7">
      <c r="A5" t="s">
        <v>15</v>
      </c>
      <c r="B5">
        <v>232.887</v>
      </c>
      <c r="C5">
        <v>280.52199999999999</v>
      </c>
      <c r="D5">
        <v>386.06400000000002</v>
      </c>
      <c r="E5">
        <v>469.822</v>
      </c>
      <c r="F5">
        <v>513.98299999999995</v>
      </c>
      <c r="G5">
        <v>554.02800000000002</v>
      </c>
    </row>
    <row r="6" spans="1:7">
      <c r="A6" t="s">
        <v>16</v>
      </c>
      <c r="B6">
        <v>6.4749999999999996</v>
      </c>
      <c r="C6">
        <v>6.7309999999999999</v>
      </c>
      <c r="D6">
        <v>9.7629999999999999</v>
      </c>
      <c r="E6">
        <v>16.434000000000001</v>
      </c>
      <c r="F6">
        <v>23.600999999999999</v>
      </c>
      <c r="G6">
        <v>22.111000000000001</v>
      </c>
    </row>
    <row r="7" spans="1:7">
      <c r="A7" t="s">
        <v>17</v>
      </c>
      <c r="B7">
        <v>6.2249999999999996</v>
      </c>
      <c r="C7">
        <v>5.9909999999999997</v>
      </c>
      <c r="D7">
        <v>5.6029999999999998</v>
      </c>
      <c r="E7">
        <v>7.3179999999999996</v>
      </c>
      <c r="F7">
        <v>12.013999999999999</v>
      </c>
      <c r="G7">
        <v>12.305999999999999</v>
      </c>
    </row>
    <row r="8" spans="1:7">
      <c r="A8" t="s">
        <v>18</v>
      </c>
      <c r="B8">
        <v>265.59500000000003</v>
      </c>
      <c r="C8">
        <v>260.17399999999998</v>
      </c>
      <c r="D8">
        <v>274.51499999999999</v>
      </c>
      <c r="E8">
        <v>365.81700000000001</v>
      </c>
      <c r="F8">
        <v>394.32799999999997</v>
      </c>
      <c r="G8">
        <v>383.28500000000003</v>
      </c>
    </row>
    <row r="9" spans="1:7">
      <c r="A9" t="s">
        <v>19</v>
      </c>
      <c r="B9">
        <v>16.702999999999999</v>
      </c>
      <c r="C9">
        <v>14.608000000000001</v>
      </c>
      <c r="D9">
        <v>17.202000000000002</v>
      </c>
      <c r="E9">
        <v>23.062999999999999</v>
      </c>
      <c r="F9">
        <v>25.785</v>
      </c>
      <c r="G9">
        <v>26.516999999999999</v>
      </c>
    </row>
    <row r="10" spans="1:7">
      <c r="A10" t="s">
        <v>20</v>
      </c>
      <c r="B10">
        <v>2.0569999999999999</v>
      </c>
      <c r="C10">
        <v>2.57</v>
      </c>
      <c r="D10">
        <v>3.274</v>
      </c>
      <c r="E10">
        <v>3.79</v>
      </c>
      <c r="F10">
        <v>4.3860000000000001</v>
      </c>
      <c r="G10">
        <v>5.3460000000000001</v>
      </c>
    </row>
    <row r="11" spans="1:7">
      <c r="A11" t="s">
        <v>21</v>
      </c>
      <c r="B11">
        <v>22.847999999999999</v>
      </c>
      <c r="C11">
        <v>22.597000000000001</v>
      </c>
      <c r="D11">
        <v>23.888000000000002</v>
      </c>
      <c r="E11">
        <v>37.450000000000003</v>
      </c>
      <c r="F11">
        <v>33.201999999999998</v>
      </c>
      <c r="G11">
        <v>35.81</v>
      </c>
    </row>
    <row r="12" spans="1:7">
      <c r="A12" t="s">
        <v>22</v>
      </c>
      <c r="B12">
        <v>2.1379999999999999</v>
      </c>
      <c r="C12">
        <v>2.3359999999999999</v>
      </c>
      <c r="D12">
        <v>2.6829999999999998</v>
      </c>
      <c r="E12">
        <v>2.988</v>
      </c>
      <c r="F12">
        <v>3.5619999999999998</v>
      </c>
      <c r="G12">
        <v>3.9209999999999998</v>
      </c>
    </row>
    <row r="13" spans="1:7">
      <c r="A13" t="s">
        <v>23</v>
      </c>
      <c r="B13">
        <v>79.040000000000006</v>
      </c>
      <c r="C13">
        <v>90.620999999999995</v>
      </c>
      <c r="D13">
        <v>84.814999999999998</v>
      </c>
      <c r="E13">
        <v>86.67</v>
      </c>
      <c r="F13">
        <v>101.197</v>
      </c>
      <c r="G13">
        <v>102.301</v>
      </c>
    </row>
    <row r="14" spans="1:7">
      <c r="A14" t="s">
        <v>24</v>
      </c>
      <c r="B14">
        <v>2.161</v>
      </c>
      <c r="C14">
        <v>2.242</v>
      </c>
      <c r="D14">
        <v>2.351</v>
      </c>
      <c r="E14">
        <v>2.6030000000000002</v>
      </c>
      <c r="F14">
        <v>2.6960000000000002</v>
      </c>
      <c r="G14">
        <v>2.8130000000000002</v>
      </c>
    </row>
    <row r="15" spans="1:7">
      <c r="A15" t="s">
        <v>25</v>
      </c>
      <c r="B15">
        <v>1.8049999999999999</v>
      </c>
      <c r="C15">
        <v>2.1629999999999998</v>
      </c>
      <c r="D15">
        <v>2.5939999999999999</v>
      </c>
      <c r="E15">
        <v>3.3420000000000001</v>
      </c>
      <c r="F15">
        <v>4.4169999999999998</v>
      </c>
      <c r="G15">
        <v>5.173</v>
      </c>
    </row>
    <row r="16" spans="1:7">
      <c r="A16" t="s">
        <v>26</v>
      </c>
      <c r="B16">
        <v>136.36000000000001</v>
      </c>
      <c r="C16">
        <v>160.74</v>
      </c>
      <c r="D16">
        <v>181.69</v>
      </c>
      <c r="E16">
        <v>256.74</v>
      </c>
      <c r="F16">
        <v>270.98</v>
      </c>
      <c r="G16">
        <v>305.63</v>
      </c>
    </row>
    <row r="17" spans="1:7">
      <c r="A17" t="s">
        <v>27</v>
      </c>
      <c r="B17">
        <v>79.590999999999994</v>
      </c>
      <c r="C17">
        <v>57.713999999999999</v>
      </c>
      <c r="D17">
        <v>55.179000000000002</v>
      </c>
      <c r="E17">
        <v>57.35</v>
      </c>
      <c r="F17">
        <v>60.53</v>
      </c>
      <c r="G17">
        <v>61.17</v>
      </c>
    </row>
    <row r="18" spans="1:7">
      <c r="A18" t="s">
        <v>28</v>
      </c>
      <c r="B18">
        <v>70.847999999999999</v>
      </c>
      <c r="C18">
        <v>71.965000000000003</v>
      </c>
      <c r="D18">
        <v>77.867000000000004</v>
      </c>
      <c r="E18">
        <v>79.02</v>
      </c>
      <c r="F18">
        <v>63.054000000000002</v>
      </c>
      <c r="G18">
        <v>52.863999999999997</v>
      </c>
    </row>
    <row r="19" spans="1:7">
      <c r="A19" t="s">
        <v>29</v>
      </c>
      <c r="B19">
        <v>4.6479999999999997</v>
      </c>
      <c r="C19">
        <v>4.4450000000000003</v>
      </c>
      <c r="D19">
        <v>4.4450000000000003</v>
      </c>
      <c r="E19">
        <v>4.7350000000000003</v>
      </c>
      <c r="F19">
        <v>5.3010000000000002</v>
      </c>
      <c r="G19">
        <v>5.5650000000000004</v>
      </c>
    </row>
    <row r="20" spans="1:7">
      <c r="A20" t="s">
        <v>30</v>
      </c>
      <c r="B20">
        <v>3.8780000000000001</v>
      </c>
      <c r="C20">
        <v>4.3029999999999999</v>
      </c>
      <c r="D20">
        <v>4.2210000000000001</v>
      </c>
      <c r="E20">
        <v>4.9409999999999998</v>
      </c>
      <c r="F20">
        <v>5.42</v>
      </c>
      <c r="G20">
        <v>5.4640000000000004</v>
      </c>
    </row>
    <row r="21" spans="1:7">
      <c r="A21" t="s">
        <v>31</v>
      </c>
      <c r="B21">
        <v>11.077</v>
      </c>
      <c r="C21">
        <v>9.6539999999999999</v>
      </c>
      <c r="D21">
        <v>10.045</v>
      </c>
      <c r="E21">
        <v>14.625999999999999</v>
      </c>
      <c r="F21">
        <v>17.227</v>
      </c>
      <c r="G21">
        <v>17.428999999999998</v>
      </c>
    </row>
    <row r="22" spans="1:7">
      <c r="A22" t="s">
        <v>32</v>
      </c>
      <c r="B22">
        <v>55.838000000000001</v>
      </c>
      <c r="C22">
        <v>70.697000000000003</v>
      </c>
      <c r="D22">
        <v>85.965000000000003</v>
      </c>
      <c r="E22">
        <v>117.929</v>
      </c>
      <c r="F22">
        <v>116.60899999999999</v>
      </c>
      <c r="G22">
        <v>126.955</v>
      </c>
    </row>
    <row r="23" spans="1:7">
      <c r="A23" t="s">
        <v>34</v>
      </c>
      <c r="B23">
        <v>110.36</v>
      </c>
      <c r="C23">
        <v>125.843</v>
      </c>
      <c r="D23">
        <v>143.01499999999999</v>
      </c>
      <c r="E23">
        <v>168.08799999999999</v>
      </c>
      <c r="F23">
        <v>198.27</v>
      </c>
      <c r="G23">
        <v>218.31</v>
      </c>
    </row>
    <row r="24" spans="1:7">
      <c r="A24" t="s">
        <v>36</v>
      </c>
      <c r="B24">
        <v>5.9189999999999996</v>
      </c>
      <c r="C24">
        <v>6.1459999999999999</v>
      </c>
      <c r="D24">
        <v>5.4119999999999999</v>
      </c>
      <c r="E24">
        <v>5.7439999999999998</v>
      </c>
      <c r="F24">
        <v>6.3179999999999996</v>
      </c>
      <c r="G24">
        <v>6.3620000000000001</v>
      </c>
    </row>
    <row r="25" spans="1:7">
      <c r="A25" t="s">
        <v>37</v>
      </c>
      <c r="B25">
        <v>9.7140000000000004</v>
      </c>
      <c r="C25">
        <v>11.715999999999999</v>
      </c>
      <c r="D25">
        <v>10.917999999999999</v>
      </c>
      <c r="E25">
        <v>16.675000000000001</v>
      </c>
      <c r="F25">
        <v>26.914000000000001</v>
      </c>
      <c r="G25">
        <v>26.974</v>
      </c>
    </row>
    <row r="26" spans="1:7">
      <c r="A26" t="s">
        <v>38</v>
      </c>
      <c r="B26">
        <v>9.407</v>
      </c>
      <c r="C26">
        <v>8.8770000000000007</v>
      </c>
      <c r="D26">
        <v>8.6120000000000001</v>
      </c>
      <c r="E26">
        <v>11.063000000000001</v>
      </c>
      <c r="F26">
        <v>13.205</v>
      </c>
      <c r="G26">
        <v>13.166</v>
      </c>
    </row>
    <row r="27" spans="1:7">
      <c r="A27" t="s">
        <v>39</v>
      </c>
      <c r="B27">
        <v>39.383000000000003</v>
      </c>
      <c r="C27">
        <v>39.506</v>
      </c>
      <c r="D27">
        <v>39.067999999999998</v>
      </c>
      <c r="E27">
        <v>40.478999999999999</v>
      </c>
      <c r="F27">
        <v>42.44</v>
      </c>
      <c r="G27">
        <v>49.954000000000001</v>
      </c>
    </row>
    <row r="28" spans="1:7">
      <c r="A28" t="s">
        <v>40</v>
      </c>
      <c r="B28">
        <v>10.54</v>
      </c>
      <c r="C28">
        <v>13.282</v>
      </c>
      <c r="D28">
        <v>17.097999999999999</v>
      </c>
      <c r="E28">
        <v>21.251999999999999</v>
      </c>
      <c r="F28">
        <v>26.492000000000001</v>
      </c>
      <c r="G28">
        <v>31.352</v>
      </c>
    </row>
    <row r="29" spans="1:7">
      <c r="A29" t="s">
        <v>41</v>
      </c>
      <c r="B29">
        <v>29.18</v>
      </c>
      <c r="C29">
        <v>30.859000000000002</v>
      </c>
      <c r="D29">
        <v>31.228000000000002</v>
      </c>
      <c r="E29">
        <v>32.94</v>
      </c>
      <c r="F29">
        <v>32.526000000000003</v>
      </c>
      <c r="G29">
        <v>8.4290000000000003</v>
      </c>
    </row>
    <row r="30" spans="1:7">
      <c r="A30" t="s">
        <v>42</v>
      </c>
      <c r="B30">
        <v>11.183999999999999</v>
      </c>
      <c r="C30">
        <v>10.39</v>
      </c>
      <c r="D30">
        <v>10.509</v>
      </c>
      <c r="E30">
        <v>10.680999999999999</v>
      </c>
      <c r="F30">
        <v>11.661</v>
      </c>
      <c r="G30">
        <v>7.3840000000000003</v>
      </c>
    </row>
    <row r="31" spans="1:7">
      <c r="A31" t="s">
        <v>43</v>
      </c>
      <c r="B31">
        <v>3.121</v>
      </c>
      <c r="C31">
        <v>3.3610000000000002</v>
      </c>
      <c r="D31">
        <v>3.6850000000000001</v>
      </c>
      <c r="E31">
        <v>4.2039999999999997</v>
      </c>
      <c r="F31">
        <v>5.0819999999999999</v>
      </c>
      <c r="G31">
        <v>5.843</v>
      </c>
    </row>
    <row r="32" spans="1:7">
      <c r="A32" t="s">
        <v>44</v>
      </c>
      <c r="B32">
        <v>20.646999999999998</v>
      </c>
      <c r="C32">
        <v>16.568999999999999</v>
      </c>
      <c r="D32">
        <v>16.736000000000001</v>
      </c>
      <c r="E32">
        <v>16.922000000000001</v>
      </c>
      <c r="F32">
        <v>18.792999999999999</v>
      </c>
      <c r="G32">
        <v>12.318</v>
      </c>
    </row>
    <row r="33" spans="1:7">
      <c r="A33" t="s">
        <v>45</v>
      </c>
      <c r="B33">
        <v>2.1429999999999998</v>
      </c>
      <c r="C33">
        <v>2.8220000000000001</v>
      </c>
      <c r="D33">
        <v>3.6269999999999998</v>
      </c>
      <c r="E33">
        <v>4.3179999999999996</v>
      </c>
      <c r="F33">
        <v>5.1390000000000002</v>
      </c>
      <c r="G33">
        <v>6.21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0DAC-0EA1-415F-8AFF-5E350677C2F0}">
  <dimension ref="A1:W33"/>
  <sheetViews>
    <sheetView tabSelected="1" topLeftCell="C1" workbookViewId="0"/>
  </sheetViews>
  <sheetFormatPr defaultColWidth="25.5703125" defaultRowHeight="15"/>
  <cols>
    <col min="6" max="6" width="80.42578125" customWidth="1"/>
    <col min="13" max="13" width="40.5703125" customWidth="1"/>
    <col min="14" max="14" width="45.140625" customWidth="1"/>
    <col min="15" max="15" width="36.85546875" customWidth="1"/>
    <col min="16" max="16" width="37.7109375" customWidth="1"/>
  </cols>
  <sheetData>
    <row r="1" spans="1:23" s="4" customFormat="1" ht="60.7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8" t="s">
        <v>53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8" t="s">
        <v>54</v>
      </c>
      <c r="O1" s="5" t="s">
        <v>55</v>
      </c>
      <c r="P1" s="5" t="s">
        <v>56</v>
      </c>
      <c r="Q1" s="6" t="s">
        <v>48</v>
      </c>
      <c r="R1" s="7" t="s">
        <v>57</v>
      </c>
      <c r="S1" s="7" t="s">
        <v>58</v>
      </c>
      <c r="T1" s="7" t="s">
        <v>59</v>
      </c>
      <c r="U1" s="7" t="s">
        <v>60</v>
      </c>
      <c r="V1" s="7" t="s">
        <v>61</v>
      </c>
      <c r="W1" s="7" t="s">
        <v>62</v>
      </c>
    </row>
    <row r="2" spans="1:23">
      <c r="A2" t="s">
        <v>12</v>
      </c>
      <c r="B2">
        <v>2023</v>
      </c>
      <c r="C2">
        <v>48</v>
      </c>
      <c r="D2">
        <v>52</v>
      </c>
      <c r="E2">
        <v>0</v>
      </c>
      <c r="F2">
        <f>1-((C2^2+D2^2+E2^2)/10000)</f>
        <v>0.49919999999999998</v>
      </c>
      <c r="G2">
        <v>11.9</v>
      </c>
      <c r="H2">
        <v>0</v>
      </c>
      <c r="I2">
        <v>53.2</v>
      </c>
      <c r="J2">
        <v>10.5</v>
      </c>
      <c r="K2">
        <v>10.8</v>
      </c>
      <c r="L2">
        <v>0</v>
      </c>
      <c r="M2">
        <v>0</v>
      </c>
      <c r="N2">
        <f>1-((F2^2+G2^2+H2^2+I2^2+J2^2+K2^2+L2^2)/10000)</f>
        <v>0.680101079936</v>
      </c>
      <c r="O2" s="3">
        <v>64.587999999999994</v>
      </c>
      <c r="P2" s="3">
        <v>50.533000000000001</v>
      </c>
      <c r="Q2">
        <v>26.87</v>
      </c>
      <c r="R2">
        <v>40.993000000000002</v>
      </c>
      <c r="S2">
        <v>43.215000000000003</v>
      </c>
      <c r="T2">
        <v>44.326999999999998</v>
      </c>
      <c r="U2">
        <v>50.533000000000001</v>
      </c>
      <c r="V2">
        <v>61.59</v>
      </c>
      <c r="W2">
        <v>64.587999999999994</v>
      </c>
    </row>
    <row r="3" spans="1:23">
      <c r="A3" t="s">
        <v>13</v>
      </c>
      <c r="B3">
        <v>2022</v>
      </c>
      <c r="C3">
        <v>34.6</v>
      </c>
      <c r="D3">
        <v>65.400000000000006</v>
      </c>
      <c r="E3">
        <v>0</v>
      </c>
      <c r="F3">
        <f t="shared" ref="F3:F33" si="0">1-((C3^2+D3^2+E3^2)/10000)</f>
        <v>0.45256799999999997</v>
      </c>
      <c r="G3">
        <v>3.1</v>
      </c>
      <c r="H3">
        <v>52.5</v>
      </c>
      <c r="I3">
        <v>30.7</v>
      </c>
      <c r="J3">
        <v>5.6</v>
      </c>
      <c r="K3">
        <v>5.0999999999999996</v>
      </c>
      <c r="L3">
        <v>1</v>
      </c>
      <c r="M3">
        <v>1</v>
      </c>
      <c r="N3">
        <f t="shared" ref="N3:N33" si="1">1-((F3^2+G3^2+H3^2+I3^2+J3^2+K3^2+L3^2)/10000)</f>
        <v>0.62330751822053765</v>
      </c>
      <c r="O3" s="3">
        <v>17.61</v>
      </c>
      <c r="P3" s="3">
        <v>15.79</v>
      </c>
      <c r="Q3">
        <f>(O3-P3)/P3*100</f>
        <v>11.526282457251428</v>
      </c>
      <c r="R3">
        <v>9.0299999999999994</v>
      </c>
      <c r="S3">
        <v>11.170999999999999</v>
      </c>
      <c r="T3">
        <v>12.868</v>
      </c>
      <c r="U3">
        <v>15.785</v>
      </c>
      <c r="V3">
        <v>17.606000000000002</v>
      </c>
      <c r="W3">
        <v>19.408999999999999</v>
      </c>
    </row>
    <row r="4" spans="1:23">
      <c r="A4" t="s">
        <v>14</v>
      </c>
      <c r="B4">
        <v>2022</v>
      </c>
      <c r="C4">
        <v>27.2</v>
      </c>
      <c r="D4">
        <v>72.7</v>
      </c>
      <c r="E4">
        <v>0.1</v>
      </c>
      <c r="F4">
        <f t="shared" si="0"/>
        <v>0.39748600000000001</v>
      </c>
      <c r="G4">
        <v>4.0999999999999996</v>
      </c>
      <c r="H4">
        <v>59.7</v>
      </c>
      <c r="I4">
        <v>27.4</v>
      </c>
      <c r="J4">
        <v>6.6</v>
      </c>
      <c r="K4">
        <v>0</v>
      </c>
      <c r="L4">
        <v>1.1000000000000001</v>
      </c>
      <c r="M4">
        <v>1.1000000000000001</v>
      </c>
      <c r="N4">
        <f t="shared" si="1"/>
        <v>0.56234120048798031</v>
      </c>
      <c r="O4" s="3">
        <v>3.7450000000000001</v>
      </c>
      <c r="P4" s="3">
        <v>3.4609999999999999</v>
      </c>
      <c r="Q4">
        <f t="shared" ref="Q4:Q33" si="2">(O4-P4)/P4*100</f>
        <v>8.2057208899162166</v>
      </c>
      <c r="R4">
        <v>2.714</v>
      </c>
      <c r="S4">
        <v>2.8940000000000001</v>
      </c>
      <c r="T4">
        <v>3.198</v>
      </c>
      <c r="U4">
        <v>3.4609999999999999</v>
      </c>
      <c r="V4">
        <v>3.617</v>
      </c>
      <c r="W4">
        <v>3.7450000000000001</v>
      </c>
    </row>
    <row r="5" spans="1:23">
      <c r="A5" t="s">
        <v>15</v>
      </c>
      <c r="B5">
        <v>2022</v>
      </c>
      <c r="C5">
        <v>45.5</v>
      </c>
      <c r="D5">
        <v>54.4</v>
      </c>
      <c r="E5">
        <v>0.1</v>
      </c>
      <c r="F5">
        <f t="shared" si="0"/>
        <v>0.49703799999999998</v>
      </c>
      <c r="G5">
        <v>26.1</v>
      </c>
      <c r="H5">
        <v>31.9</v>
      </c>
      <c r="I5">
        <v>16.600000000000001</v>
      </c>
      <c r="J5">
        <v>23.5</v>
      </c>
      <c r="K5">
        <v>1.8</v>
      </c>
      <c r="L5">
        <v>0</v>
      </c>
      <c r="M5">
        <v>1.8</v>
      </c>
      <c r="N5">
        <f t="shared" si="1"/>
        <v>0.74698829532265565</v>
      </c>
      <c r="O5" s="3">
        <v>513.98</v>
      </c>
      <c r="P5" s="3">
        <v>469.82</v>
      </c>
      <c r="Q5">
        <f t="shared" si="2"/>
        <v>9.3993444297816247</v>
      </c>
      <c r="R5">
        <v>232.887</v>
      </c>
      <c r="S5">
        <v>280.52199999999999</v>
      </c>
      <c r="T5">
        <v>386.06400000000002</v>
      </c>
      <c r="U5">
        <v>469.822</v>
      </c>
      <c r="V5">
        <v>513.98299999999995</v>
      </c>
      <c r="W5">
        <v>554.02800000000002</v>
      </c>
    </row>
    <row r="6" spans="1:23">
      <c r="A6" t="s">
        <v>16</v>
      </c>
      <c r="B6">
        <v>2023</v>
      </c>
      <c r="C6">
        <v>24</v>
      </c>
      <c r="D6">
        <v>76</v>
      </c>
      <c r="E6">
        <v>0.1</v>
      </c>
      <c r="F6">
        <f t="shared" si="0"/>
        <v>0.36479899999999998</v>
      </c>
      <c r="G6">
        <v>1</v>
      </c>
      <c r="H6">
        <v>43</v>
      </c>
      <c r="I6">
        <v>48</v>
      </c>
      <c r="J6">
        <v>6</v>
      </c>
      <c r="K6">
        <v>1</v>
      </c>
      <c r="L6">
        <v>1</v>
      </c>
      <c r="M6">
        <v>1</v>
      </c>
      <c r="N6">
        <f t="shared" si="1"/>
        <v>0.58078669216895995</v>
      </c>
      <c r="O6" s="3">
        <v>22.7</v>
      </c>
      <c r="P6" s="3">
        <v>23.6</v>
      </c>
      <c r="Q6">
        <f t="shared" si="2"/>
        <v>-3.8135593220339068</v>
      </c>
      <c r="R6">
        <v>6.4749999999999996</v>
      </c>
      <c r="S6">
        <v>6.7309999999999999</v>
      </c>
      <c r="T6">
        <v>9.7629999999999999</v>
      </c>
      <c r="U6">
        <v>16.434000000000001</v>
      </c>
      <c r="V6">
        <v>23.600999999999999</v>
      </c>
      <c r="W6">
        <v>22.111000000000001</v>
      </c>
    </row>
    <row r="7" spans="1:23">
      <c r="A7" t="s">
        <v>17</v>
      </c>
      <c r="B7">
        <v>2022</v>
      </c>
      <c r="C7">
        <v>16.100000000000001</v>
      </c>
      <c r="D7">
        <v>83.9</v>
      </c>
      <c r="E7">
        <v>0</v>
      </c>
      <c r="F7">
        <f t="shared" si="0"/>
        <v>0.2701579999999999</v>
      </c>
      <c r="G7">
        <v>2.0499999999999998</v>
      </c>
      <c r="H7">
        <v>54.88</v>
      </c>
      <c r="I7">
        <v>33.799999999999997</v>
      </c>
      <c r="J7">
        <v>4.95</v>
      </c>
      <c r="K7">
        <v>1.5</v>
      </c>
      <c r="L7">
        <v>0.27</v>
      </c>
      <c r="M7">
        <v>0.28000000000000003</v>
      </c>
      <c r="N7">
        <f t="shared" si="1"/>
        <v>0.58146447146550362</v>
      </c>
      <c r="O7" s="3">
        <v>12</v>
      </c>
      <c r="P7" s="3">
        <v>7.31</v>
      </c>
      <c r="Q7">
        <f t="shared" si="2"/>
        <v>64.158686730506162</v>
      </c>
      <c r="R7">
        <v>6.2249999999999996</v>
      </c>
      <c r="S7">
        <v>5.9909999999999997</v>
      </c>
      <c r="T7">
        <v>5.6029999999999998</v>
      </c>
      <c r="U7">
        <v>7.3179999999999996</v>
      </c>
      <c r="V7">
        <v>12.013999999999999</v>
      </c>
      <c r="W7">
        <v>12.305999999999999</v>
      </c>
    </row>
    <row r="8" spans="1:23">
      <c r="A8" t="s">
        <v>18</v>
      </c>
      <c r="B8">
        <v>2022</v>
      </c>
      <c r="C8">
        <v>35.299999999999997</v>
      </c>
      <c r="D8">
        <v>64.599999999999994</v>
      </c>
      <c r="E8">
        <v>0.1</v>
      </c>
      <c r="F8">
        <f t="shared" si="0"/>
        <v>0.4580740000000002</v>
      </c>
      <c r="G8">
        <v>9.1999999999999993</v>
      </c>
      <c r="H8">
        <v>42.1</v>
      </c>
      <c r="I8">
        <v>29.8</v>
      </c>
      <c r="J8">
        <v>14.9</v>
      </c>
      <c r="K8">
        <v>3.2</v>
      </c>
      <c r="L8">
        <v>0</v>
      </c>
      <c r="M8">
        <v>0.7</v>
      </c>
      <c r="N8">
        <f t="shared" si="1"/>
        <v>0.70224501682105234</v>
      </c>
      <c r="O8" s="3">
        <v>383</v>
      </c>
      <c r="P8" s="3">
        <v>378.32</v>
      </c>
      <c r="Q8">
        <f t="shared" si="2"/>
        <v>1.2370480016916914</v>
      </c>
      <c r="R8">
        <v>265.59500000000003</v>
      </c>
      <c r="S8">
        <v>260.17399999999998</v>
      </c>
      <c r="T8">
        <v>274.51499999999999</v>
      </c>
      <c r="U8">
        <v>365.81700000000001</v>
      </c>
      <c r="V8">
        <v>394.32799999999997</v>
      </c>
      <c r="W8">
        <v>383.28500000000003</v>
      </c>
    </row>
    <row r="9" spans="1:23">
      <c r="A9" t="s">
        <v>19</v>
      </c>
      <c r="B9">
        <v>2022</v>
      </c>
      <c r="C9">
        <v>21.7</v>
      </c>
      <c r="D9">
        <v>78.3</v>
      </c>
      <c r="E9">
        <v>0</v>
      </c>
      <c r="F9">
        <f t="shared" si="0"/>
        <v>0.33982200000000007</v>
      </c>
      <c r="G9">
        <v>5.4</v>
      </c>
      <c r="H9">
        <v>43.6</v>
      </c>
      <c r="I9">
        <v>35.4</v>
      </c>
      <c r="J9">
        <v>10.1</v>
      </c>
      <c r="K9">
        <v>1.9</v>
      </c>
      <c r="L9">
        <v>1</v>
      </c>
      <c r="M9">
        <v>0.3</v>
      </c>
      <c r="N9">
        <f t="shared" si="1"/>
        <v>0.67099845210083164</v>
      </c>
      <c r="O9" s="3">
        <v>25.785</v>
      </c>
      <c r="P9" s="3">
        <v>23.062999999999999</v>
      </c>
      <c r="Q9">
        <f t="shared" si="2"/>
        <v>11.802454147335565</v>
      </c>
      <c r="R9">
        <v>16.702999999999999</v>
      </c>
      <c r="S9">
        <v>14.608000000000001</v>
      </c>
      <c r="T9">
        <v>17.202000000000002</v>
      </c>
      <c r="U9">
        <v>23.062999999999999</v>
      </c>
      <c r="V9">
        <v>25.785</v>
      </c>
      <c r="W9">
        <v>26.516999999999999</v>
      </c>
    </row>
    <row r="10" spans="1:23">
      <c r="A10" t="s">
        <v>20</v>
      </c>
      <c r="B10">
        <v>2023</v>
      </c>
      <c r="C10">
        <v>35.4</v>
      </c>
      <c r="D10">
        <v>64.5</v>
      </c>
      <c r="E10">
        <v>0.1</v>
      </c>
      <c r="F10">
        <f t="shared" si="0"/>
        <v>0.45865800000000001</v>
      </c>
      <c r="G10">
        <v>3.5</v>
      </c>
      <c r="H10">
        <v>61.2</v>
      </c>
      <c r="I10">
        <v>24.7</v>
      </c>
      <c r="J10">
        <v>7.3</v>
      </c>
      <c r="K10">
        <v>2.7</v>
      </c>
      <c r="L10">
        <v>0.3</v>
      </c>
      <c r="M10">
        <v>0.2</v>
      </c>
      <c r="N10">
        <f t="shared" si="1"/>
        <v>0.55713396328390352</v>
      </c>
      <c r="O10" s="3">
        <v>5.3460000000000001</v>
      </c>
      <c r="P10" s="3">
        <v>4.3860000000000001</v>
      </c>
      <c r="Q10">
        <f t="shared" si="2"/>
        <v>21.887824897400819</v>
      </c>
      <c r="R10">
        <v>2.0569999999999999</v>
      </c>
      <c r="S10">
        <v>2.57</v>
      </c>
      <c r="T10">
        <v>3.274</v>
      </c>
      <c r="U10">
        <v>3.79</v>
      </c>
      <c r="V10">
        <v>4.3860000000000001</v>
      </c>
      <c r="W10">
        <v>5.3460000000000001</v>
      </c>
    </row>
    <row r="11" spans="1:23">
      <c r="A11" t="s">
        <v>21</v>
      </c>
      <c r="B11">
        <v>2022</v>
      </c>
      <c r="C11">
        <v>20.7</v>
      </c>
      <c r="D11">
        <v>79.3</v>
      </c>
      <c r="E11">
        <v>0</v>
      </c>
      <c r="F11">
        <f t="shared" si="0"/>
        <v>0.32830200000000009</v>
      </c>
      <c r="G11">
        <v>1.5</v>
      </c>
      <c r="H11">
        <v>47.5</v>
      </c>
      <c r="I11">
        <v>40.299999999999997</v>
      </c>
      <c r="J11">
        <v>3.6</v>
      </c>
      <c r="K11">
        <v>1.1000000000000001</v>
      </c>
      <c r="L11">
        <v>0.2</v>
      </c>
      <c r="M11">
        <v>0.7</v>
      </c>
      <c r="N11">
        <f t="shared" si="1"/>
        <v>0.61030922177967961</v>
      </c>
      <c r="O11" s="3">
        <v>33.203000000000003</v>
      </c>
      <c r="P11" s="3">
        <v>27.45</v>
      </c>
      <c r="Q11">
        <f t="shared" si="2"/>
        <v>20.958105646630251</v>
      </c>
      <c r="R11">
        <v>22.847999999999999</v>
      </c>
      <c r="S11">
        <v>22.597000000000001</v>
      </c>
      <c r="T11">
        <v>23.888000000000002</v>
      </c>
      <c r="U11">
        <v>37.450000000000003</v>
      </c>
      <c r="V11">
        <v>33.201999999999998</v>
      </c>
      <c r="W11">
        <v>35.81</v>
      </c>
    </row>
    <row r="12" spans="1:23">
      <c r="A12" t="s">
        <v>22</v>
      </c>
      <c r="B12">
        <v>2022</v>
      </c>
      <c r="C12">
        <v>24</v>
      </c>
      <c r="D12">
        <v>76</v>
      </c>
      <c r="E12">
        <v>0</v>
      </c>
      <c r="F12">
        <f t="shared" si="0"/>
        <v>0.36480000000000001</v>
      </c>
      <c r="G12">
        <v>1</v>
      </c>
      <c r="H12">
        <v>36</v>
      </c>
      <c r="I12">
        <v>52</v>
      </c>
      <c r="J12">
        <v>3</v>
      </c>
      <c r="K12">
        <v>2</v>
      </c>
      <c r="L12">
        <v>1</v>
      </c>
      <c r="M12">
        <v>1</v>
      </c>
      <c r="N12">
        <f t="shared" si="1"/>
        <v>0.59848669209600003</v>
      </c>
      <c r="O12" s="3">
        <v>3.5619999999999998</v>
      </c>
      <c r="P12" s="3">
        <v>2.988</v>
      </c>
      <c r="Q12">
        <f t="shared" si="2"/>
        <v>19.210174029451132</v>
      </c>
      <c r="R12">
        <v>2.1379999999999999</v>
      </c>
      <c r="S12">
        <v>2.3359999999999999</v>
      </c>
      <c r="T12">
        <v>2.6829999999999998</v>
      </c>
      <c r="U12">
        <v>2.988</v>
      </c>
      <c r="V12">
        <v>3.5619999999999998</v>
      </c>
      <c r="W12">
        <v>3.9209999999999998</v>
      </c>
    </row>
    <row r="13" spans="1:23">
      <c r="A13" t="s">
        <v>23</v>
      </c>
      <c r="B13">
        <v>2023</v>
      </c>
      <c r="C13">
        <v>34.799999999999997</v>
      </c>
      <c r="D13">
        <v>65.2</v>
      </c>
      <c r="E13">
        <v>0</v>
      </c>
      <c r="F13">
        <f t="shared" si="0"/>
        <v>0.45379199999999997</v>
      </c>
      <c r="G13">
        <v>6.2</v>
      </c>
      <c r="H13">
        <v>63.5</v>
      </c>
      <c r="I13">
        <v>15.4</v>
      </c>
      <c r="J13">
        <v>9.9</v>
      </c>
      <c r="K13">
        <v>1.9</v>
      </c>
      <c r="L13">
        <v>0.2</v>
      </c>
      <c r="M13">
        <v>0.5</v>
      </c>
      <c r="N13">
        <f t="shared" si="1"/>
        <v>0.55902840728207359</v>
      </c>
      <c r="O13" s="3">
        <v>91.146000000000001</v>
      </c>
      <c r="P13" s="3">
        <v>101.197</v>
      </c>
      <c r="Q13">
        <f t="shared" si="2"/>
        <v>-9.932112612033956</v>
      </c>
      <c r="R13">
        <v>79.040000000000006</v>
      </c>
      <c r="S13">
        <v>90.620999999999995</v>
      </c>
      <c r="T13">
        <v>84.814999999999998</v>
      </c>
      <c r="U13">
        <v>86.67</v>
      </c>
      <c r="V13">
        <v>101.197</v>
      </c>
      <c r="W13">
        <v>102.301</v>
      </c>
    </row>
    <row r="14" spans="1:23">
      <c r="A14" t="s">
        <v>24</v>
      </c>
      <c r="B14">
        <v>2023</v>
      </c>
      <c r="C14">
        <v>25.3</v>
      </c>
      <c r="D14">
        <v>74.5</v>
      </c>
      <c r="E14">
        <v>0.1</v>
      </c>
      <c r="F14">
        <f t="shared" si="0"/>
        <v>0.380965</v>
      </c>
      <c r="G14">
        <v>3.5</v>
      </c>
      <c r="H14">
        <v>61.1</v>
      </c>
      <c r="I14">
        <v>26.4</v>
      </c>
      <c r="J14">
        <v>5.2</v>
      </c>
      <c r="K14">
        <v>3.2</v>
      </c>
      <c r="L14">
        <v>0.3</v>
      </c>
      <c r="M14">
        <v>0.2</v>
      </c>
      <c r="N14">
        <f t="shared" si="1"/>
        <v>0.55200648656687756</v>
      </c>
      <c r="O14" s="3">
        <v>2.8</v>
      </c>
      <c r="P14" s="3">
        <v>2.7</v>
      </c>
      <c r="Q14">
        <f t="shared" si="2"/>
        <v>3.7037037037036904</v>
      </c>
      <c r="R14">
        <v>2.161</v>
      </c>
      <c r="S14">
        <v>2.242</v>
      </c>
      <c r="T14">
        <v>2.351</v>
      </c>
      <c r="U14">
        <v>2.6030000000000002</v>
      </c>
      <c r="V14">
        <v>2.6960000000000002</v>
      </c>
      <c r="W14">
        <v>2.8130000000000002</v>
      </c>
    </row>
    <row r="15" spans="1:23">
      <c r="A15" t="s">
        <v>25</v>
      </c>
      <c r="B15">
        <v>2022</v>
      </c>
      <c r="C15">
        <v>21</v>
      </c>
      <c r="D15">
        <v>79</v>
      </c>
      <c r="E15">
        <v>0</v>
      </c>
      <c r="F15">
        <f t="shared" si="0"/>
        <v>0.33179999999999998</v>
      </c>
      <c r="G15">
        <v>2.9</v>
      </c>
      <c r="H15">
        <v>49.9</v>
      </c>
      <c r="I15">
        <v>35.200000000000003</v>
      </c>
      <c r="J15">
        <v>9.5</v>
      </c>
      <c r="K15">
        <v>1.7</v>
      </c>
      <c r="L15">
        <v>0.3</v>
      </c>
      <c r="M15">
        <v>0.2</v>
      </c>
      <c r="N15">
        <f t="shared" si="1"/>
        <v>0.61691999087600002</v>
      </c>
      <c r="O15" s="3">
        <v>0.85699999999999998</v>
      </c>
      <c r="P15" s="3">
        <v>0.60699999999999998</v>
      </c>
      <c r="Q15">
        <f t="shared" si="2"/>
        <v>41.186161449752881</v>
      </c>
      <c r="R15">
        <v>1.8049999999999999</v>
      </c>
      <c r="S15">
        <v>2.1629999999999998</v>
      </c>
      <c r="T15">
        <v>2.5939999999999999</v>
      </c>
      <c r="U15">
        <v>3.3420000000000001</v>
      </c>
      <c r="V15">
        <v>4.4169999999999998</v>
      </c>
      <c r="W15">
        <v>5.173</v>
      </c>
    </row>
    <row r="16" spans="1:23">
      <c r="A16" t="s">
        <v>26</v>
      </c>
      <c r="B16">
        <v>2023</v>
      </c>
      <c r="C16">
        <v>33.9</v>
      </c>
      <c r="D16">
        <v>66.099999999999994</v>
      </c>
      <c r="E16">
        <v>0</v>
      </c>
      <c r="F16">
        <f t="shared" si="0"/>
        <v>0.44815800000000006</v>
      </c>
      <c r="G16">
        <v>5.6</v>
      </c>
      <c r="H16">
        <v>46.2</v>
      </c>
      <c r="I16">
        <v>44.8</v>
      </c>
      <c r="J16">
        <v>7.3</v>
      </c>
      <c r="K16">
        <v>0</v>
      </c>
      <c r="L16">
        <v>0</v>
      </c>
      <c r="M16">
        <v>0.8</v>
      </c>
      <c r="N16">
        <f t="shared" si="1"/>
        <v>0.57736691544070362</v>
      </c>
      <c r="O16" s="3">
        <v>307.39</v>
      </c>
      <c r="P16" s="3">
        <v>282.83</v>
      </c>
      <c r="Q16">
        <f t="shared" si="2"/>
        <v>8.6836615634833656</v>
      </c>
      <c r="R16">
        <v>136.36000000000001</v>
      </c>
      <c r="S16">
        <v>160.74</v>
      </c>
      <c r="T16">
        <v>181.69</v>
      </c>
      <c r="U16">
        <v>256.74</v>
      </c>
      <c r="V16">
        <v>270.98</v>
      </c>
      <c r="W16">
        <v>305.63</v>
      </c>
    </row>
    <row r="17" spans="1:23">
      <c r="A17" t="s">
        <v>27</v>
      </c>
      <c r="B17">
        <v>2022</v>
      </c>
      <c r="C17">
        <v>37.299999999999997</v>
      </c>
      <c r="D17">
        <v>62.7</v>
      </c>
      <c r="E17">
        <v>0</v>
      </c>
      <c r="F17">
        <f t="shared" si="0"/>
        <v>0.46774199999999999</v>
      </c>
      <c r="G17">
        <v>7.7</v>
      </c>
      <c r="H17">
        <v>0</v>
      </c>
      <c r="I17">
        <v>19.7</v>
      </c>
      <c r="J17">
        <v>7</v>
      </c>
      <c r="K17">
        <v>0.9</v>
      </c>
      <c r="L17">
        <v>0</v>
      </c>
      <c r="M17">
        <v>0.5</v>
      </c>
      <c r="N17">
        <f t="shared" si="1"/>
        <v>0.95025912174214355</v>
      </c>
      <c r="O17" s="3">
        <v>60.53</v>
      </c>
      <c r="P17" s="3">
        <v>57.35</v>
      </c>
      <c r="Q17">
        <f t="shared" si="2"/>
        <v>5.5448997384481249</v>
      </c>
      <c r="R17">
        <v>79.590999999999994</v>
      </c>
      <c r="S17">
        <v>57.713999999999999</v>
      </c>
      <c r="T17">
        <v>55.179000000000002</v>
      </c>
      <c r="U17">
        <v>57.35</v>
      </c>
      <c r="V17">
        <v>60.53</v>
      </c>
      <c r="W17">
        <v>61.17</v>
      </c>
    </row>
    <row r="18" spans="1:23">
      <c r="A18" t="s">
        <v>28</v>
      </c>
      <c r="B18">
        <v>2022</v>
      </c>
      <c r="C18">
        <v>25.9</v>
      </c>
      <c r="D18">
        <v>74.099999999999994</v>
      </c>
      <c r="E18">
        <v>0</v>
      </c>
      <c r="F18">
        <f t="shared" si="0"/>
        <v>0.38383800000000012</v>
      </c>
      <c r="G18">
        <v>5.0999999999999996</v>
      </c>
      <c r="H18">
        <v>42.6</v>
      </c>
      <c r="I18">
        <v>32.6</v>
      </c>
      <c r="J18">
        <v>10.9</v>
      </c>
      <c r="K18">
        <v>2.1</v>
      </c>
      <c r="L18">
        <v>0.4</v>
      </c>
      <c r="M18">
        <v>0.8</v>
      </c>
      <c r="N18">
        <f t="shared" si="1"/>
        <v>0.69729426683897566</v>
      </c>
      <c r="O18" s="3">
        <v>63.05</v>
      </c>
      <c r="P18" s="3">
        <v>79.02</v>
      </c>
      <c r="Q18">
        <f t="shared" si="2"/>
        <v>-20.210073399139457</v>
      </c>
      <c r="R18">
        <v>70.847999999999999</v>
      </c>
      <c r="S18">
        <v>71.965000000000003</v>
      </c>
      <c r="T18">
        <v>77.867000000000004</v>
      </c>
      <c r="U18">
        <v>79.02</v>
      </c>
      <c r="V18">
        <v>63.054000000000002</v>
      </c>
      <c r="W18">
        <v>52.863999999999997</v>
      </c>
    </row>
    <row r="19" spans="1:23">
      <c r="A19" t="s">
        <v>29</v>
      </c>
      <c r="B19">
        <v>2022</v>
      </c>
      <c r="C19">
        <v>23</v>
      </c>
      <c r="D19">
        <v>76</v>
      </c>
      <c r="E19">
        <v>0</v>
      </c>
      <c r="F19">
        <f t="shared" si="0"/>
        <v>0.36950000000000005</v>
      </c>
      <c r="G19">
        <v>3</v>
      </c>
      <c r="H19">
        <v>47</v>
      </c>
      <c r="I19">
        <v>45</v>
      </c>
      <c r="J19">
        <v>4</v>
      </c>
      <c r="K19">
        <v>1</v>
      </c>
      <c r="L19">
        <v>0</v>
      </c>
      <c r="M19">
        <v>0</v>
      </c>
      <c r="N19">
        <f t="shared" si="1"/>
        <v>0.57398634697499995</v>
      </c>
      <c r="O19" s="3">
        <v>5.3</v>
      </c>
      <c r="P19" s="3">
        <v>4.7350000000000003</v>
      </c>
      <c r="Q19">
        <f t="shared" si="2"/>
        <v>11.932418162618784</v>
      </c>
      <c r="R19">
        <v>4.6479999999999997</v>
      </c>
      <c r="S19">
        <v>4.4450000000000003</v>
      </c>
      <c r="T19">
        <v>4.4450000000000003</v>
      </c>
      <c r="U19">
        <v>4.7350000000000003</v>
      </c>
      <c r="V19">
        <v>5.3010000000000002</v>
      </c>
      <c r="W19">
        <v>5.5650000000000004</v>
      </c>
    </row>
    <row r="20" spans="1:23">
      <c r="A20" t="s">
        <v>30</v>
      </c>
      <c r="B20">
        <v>2022</v>
      </c>
      <c r="C20">
        <v>30.6</v>
      </c>
      <c r="D20">
        <v>69.3</v>
      </c>
      <c r="E20">
        <v>0</v>
      </c>
      <c r="F20">
        <f t="shared" si="0"/>
        <v>0.42611499999999991</v>
      </c>
      <c r="G20">
        <v>2.4</v>
      </c>
      <c r="H20">
        <v>62.3</v>
      </c>
      <c r="I20">
        <v>21.9</v>
      </c>
      <c r="J20">
        <v>9.5</v>
      </c>
      <c r="K20">
        <v>3</v>
      </c>
      <c r="L20">
        <v>0.5</v>
      </c>
      <c r="M20">
        <v>0.4</v>
      </c>
      <c r="N20">
        <f t="shared" si="1"/>
        <v>0.55336584260067756</v>
      </c>
      <c r="O20" s="3">
        <v>5.42</v>
      </c>
      <c r="P20" s="3">
        <v>4.9400000000000004</v>
      </c>
      <c r="Q20">
        <f t="shared" si="2"/>
        <v>9.7165991902833913</v>
      </c>
      <c r="R20">
        <v>3.8780000000000001</v>
      </c>
      <c r="S20">
        <v>4.3029999999999999</v>
      </c>
      <c r="T20">
        <v>4.2210000000000001</v>
      </c>
      <c r="U20">
        <v>4.9409999999999998</v>
      </c>
      <c r="V20">
        <v>5.42</v>
      </c>
      <c r="W20">
        <v>5.4640000000000004</v>
      </c>
    </row>
    <row r="21" spans="1:23">
      <c r="A21" t="s">
        <v>31</v>
      </c>
      <c r="B21">
        <v>2022</v>
      </c>
      <c r="C21">
        <v>22.3</v>
      </c>
      <c r="D21">
        <v>77.3</v>
      </c>
      <c r="E21">
        <v>0.4</v>
      </c>
      <c r="F21">
        <f t="shared" si="0"/>
        <v>0.35272599999999998</v>
      </c>
      <c r="G21">
        <v>2.6</v>
      </c>
      <c r="H21">
        <v>49.3</v>
      </c>
      <c r="I21">
        <v>30.7</v>
      </c>
      <c r="J21">
        <v>7.3</v>
      </c>
      <c r="K21">
        <v>3.1</v>
      </c>
      <c r="L21">
        <v>0.7</v>
      </c>
      <c r="M21">
        <v>0.5</v>
      </c>
      <c r="N21">
        <f t="shared" si="1"/>
        <v>0.65567455843689237</v>
      </c>
      <c r="O21" s="3">
        <v>17.227</v>
      </c>
      <c r="P21" s="3">
        <v>14.625999999999999</v>
      </c>
      <c r="Q21">
        <f t="shared" si="2"/>
        <v>17.783399425680301</v>
      </c>
      <c r="R21">
        <v>11.077</v>
      </c>
      <c r="S21">
        <v>9.6539999999999999</v>
      </c>
      <c r="T21">
        <v>10.045</v>
      </c>
      <c r="U21">
        <v>14.625999999999999</v>
      </c>
      <c r="V21">
        <v>17.227</v>
      </c>
      <c r="W21">
        <v>17.428999999999998</v>
      </c>
    </row>
    <row r="22" spans="1:23">
      <c r="A22" t="s">
        <v>32</v>
      </c>
      <c r="B22">
        <v>2022</v>
      </c>
      <c r="C22">
        <v>37.1</v>
      </c>
      <c r="D22">
        <v>62.9</v>
      </c>
      <c r="E22">
        <v>0</v>
      </c>
      <c r="F22">
        <f t="shared" si="0"/>
        <v>0.46671800000000008</v>
      </c>
      <c r="G22">
        <v>4.9000000000000004</v>
      </c>
      <c r="H22">
        <v>37.6</v>
      </c>
      <c r="I22">
        <v>46.5</v>
      </c>
      <c r="J22">
        <v>6.7</v>
      </c>
      <c r="K22">
        <v>0.3</v>
      </c>
      <c r="L22">
        <v>0</v>
      </c>
      <c r="M22">
        <v>4</v>
      </c>
      <c r="N22">
        <f t="shared" si="1"/>
        <v>0.63547821743084754</v>
      </c>
      <c r="O22" s="3">
        <v>116</v>
      </c>
      <c r="P22" s="3">
        <v>117.92</v>
      </c>
      <c r="Q22">
        <f t="shared" si="2"/>
        <v>-1.6282225237449131</v>
      </c>
      <c r="R22">
        <v>55.838000000000001</v>
      </c>
      <c r="S22">
        <v>70.697000000000003</v>
      </c>
      <c r="T22">
        <v>85.965000000000003</v>
      </c>
      <c r="U22">
        <v>117.929</v>
      </c>
      <c r="V22">
        <v>116.60899999999999</v>
      </c>
      <c r="W22">
        <v>126.955</v>
      </c>
    </row>
    <row r="23" spans="1:23">
      <c r="A23" t="s">
        <v>34</v>
      </c>
      <c r="B23">
        <v>2023</v>
      </c>
      <c r="C23">
        <v>31.2</v>
      </c>
      <c r="D23">
        <v>68.8</v>
      </c>
      <c r="E23">
        <v>0</v>
      </c>
      <c r="F23">
        <f t="shared" si="0"/>
        <v>0.42931200000000003</v>
      </c>
      <c r="G23">
        <v>6.7</v>
      </c>
      <c r="H23">
        <v>45.2</v>
      </c>
      <c r="I23">
        <v>36.799999999999997</v>
      </c>
      <c r="J23">
        <v>8</v>
      </c>
      <c r="K23">
        <v>2.7</v>
      </c>
      <c r="L23">
        <v>0.2</v>
      </c>
      <c r="M23">
        <v>0.4</v>
      </c>
      <c r="N23">
        <f t="shared" si="1"/>
        <v>0.64863156912066566</v>
      </c>
      <c r="O23" s="3">
        <v>227.58</v>
      </c>
      <c r="P23" s="3">
        <v>198</v>
      </c>
      <c r="Q23">
        <f t="shared" si="2"/>
        <v>14.939393939393947</v>
      </c>
      <c r="R23">
        <v>110.36</v>
      </c>
      <c r="S23">
        <v>125.843</v>
      </c>
      <c r="T23">
        <v>143.01499999999999</v>
      </c>
      <c r="U23">
        <v>168.08799999999999</v>
      </c>
      <c r="V23">
        <v>198.27</v>
      </c>
      <c r="W23">
        <v>218.31</v>
      </c>
    </row>
    <row r="24" spans="1:23">
      <c r="A24" t="s">
        <v>36</v>
      </c>
      <c r="B24">
        <v>2023</v>
      </c>
      <c r="C24">
        <v>25</v>
      </c>
      <c r="D24">
        <v>74</v>
      </c>
      <c r="E24">
        <v>0</v>
      </c>
      <c r="F24">
        <f t="shared" si="0"/>
        <v>0.38990000000000002</v>
      </c>
      <c r="G24">
        <v>5.5</v>
      </c>
      <c r="H24">
        <v>58.9</v>
      </c>
      <c r="I24">
        <v>22.8</v>
      </c>
      <c r="J24">
        <v>4.9000000000000004</v>
      </c>
      <c r="K24">
        <v>1.7</v>
      </c>
      <c r="L24">
        <v>0.1</v>
      </c>
      <c r="M24">
        <v>0.3</v>
      </c>
      <c r="N24">
        <f t="shared" si="1"/>
        <v>0.59536379779899995</v>
      </c>
      <c r="O24" s="3">
        <v>6.1</v>
      </c>
      <c r="P24" s="3">
        <v>6.54</v>
      </c>
      <c r="Q24">
        <f t="shared" si="2"/>
        <v>-6.7278287461773765</v>
      </c>
      <c r="R24">
        <v>5.9189999999999996</v>
      </c>
      <c r="S24">
        <v>6.1459999999999999</v>
      </c>
      <c r="T24">
        <v>5.4119999999999999</v>
      </c>
      <c r="U24">
        <v>5.7439999999999998</v>
      </c>
      <c r="V24">
        <v>6.3179999999999996</v>
      </c>
      <c r="W24">
        <v>6.3620000000000001</v>
      </c>
    </row>
    <row r="25" spans="1:23">
      <c r="A25" t="s">
        <v>37</v>
      </c>
      <c r="B25">
        <v>2022</v>
      </c>
      <c r="C25">
        <v>19</v>
      </c>
      <c r="D25">
        <v>81</v>
      </c>
      <c r="E25">
        <v>0</v>
      </c>
      <c r="F25">
        <f t="shared" si="0"/>
        <v>0.30779999999999996</v>
      </c>
      <c r="G25">
        <v>2.4</v>
      </c>
      <c r="H25">
        <v>36.799999999999997</v>
      </c>
      <c r="I25">
        <v>49.2</v>
      </c>
      <c r="J25">
        <v>3.3</v>
      </c>
      <c r="K25">
        <v>8.3000000000000007</v>
      </c>
      <c r="L25">
        <v>0</v>
      </c>
      <c r="M25">
        <v>0</v>
      </c>
      <c r="N25">
        <f t="shared" si="1"/>
        <v>0.61394852591600002</v>
      </c>
      <c r="O25" s="3">
        <v>28.56</v>
      </c>
      <c r="P25" s="3">
        <v>24.27</v>
      </c>
      <c r="Q25">
        <f t="shared" si="2"/>
        <v>17.676143386897401</v>
      </c>
      <c r="R25">
        <v>9.7140000000000004</v>
      </c>
      <c r="S25">
        <v>11.715999999999999</v>
      </c>
      <c r="T25">
        <v>10.917999999999999</v>
      </c>
      <c r="U25">
        <v>16.675000000000001</v>
      </c>
      <c r="V25">
        <v>26.914000000000001</v>
      </c>
      <c r="W25">
        <v>26.974</v>
      </c>
    </row>
    <row r="26" spans="1:23">
      <c r="A26" t="s">
        <v>38</v>
      </c>
      <c r="B26">
        <v>2022</v>
      </c>
      <c r="C26">
        <v>37</v>
      </c>
      <c r="D26">
        <v>63</v>
      </c>
      <c r="E26">
        <v>0</v>
      </c>
      <c r="F26">
        <f t="shared" si="0"/>
        <v>0.46619999999999995</v>
      </c>
      <c r="G26">
        <v>1</v>
      </c>
      <c r="H26">
        <v>49</v>
      </c>
      <c r="I26">
        <v>22</v>
      </c>
      <c r="J26">
        <v>16</v>
      </c>
      <c r="K26">
        <v>1</v>
      </c>
      <c r="L26">
        <v>1</v>
      </c>
      <c r="M26">
        <v>1</v>
      </c>
      <c r="N26">
        <f t="shared" si="1"/>
        <v>0.685578265756</v>
      </c>
      <c r="O26" s="3">
        <v>13.205</v>
      </c>
      <c r="P26" s="3">
        <v>11.063000000000001</v>
      </c>
      <c r="Q26">
        <f t="shared" si="2"/>
        <v>19.361836753141095</v>
      </c>
      <c r="R26">
        <v>9.407</v>
      </c>
      <c r="S26">
        <v>8.8770000000000007</v>
      </c>
      <c r="T26">
        <v>8.6120000000000001</v>
      </c>
      <c r="U26">
        <v>11.063000000000001</v>
      </c>
      <c r="V26">
        <v>13.205</v>
      </c>
      <c r="W26">
        <v>13.166</v>
      </c>
    </row>
    <row r="27" spans="1:23">
      <c r="A27" t="s">
        <v>39</v>
      </c>
      <c r="B27">
        <v>2022</v>
      </c>
      <c r="C27">
        <v>33.97</v>
      </c>
      <c r="D27">
        <v>65.930000000000007</v>
      </c>
      <c r="E27">
        <v>0.1</v>
      </c>
      <c r="F27">
        <f t="shared" si="0"/>
        <v>0.44992641999999983</v>
      </c>
      <c r="G27">
        <v>3.9</v>
      </c>
      <c r="H27">
        <v>56.4</v>
      </c>
      <c r="I27">
        <v>29.9</v>
      </c>
      <c r="J27">
        <v>6.7</v>
      </c>
      <c r="K27">
        <v>3.1</v>
      </c>
      <c r="L27">
        <v>0</v>
      </c>
      <c r="M27">
        <v>0</v>
      </c>
      <c r="N27">
        <f t="shared" si="1"/>
        <v>0.58551175662165855</v>
      </c>
      <c r="O27" s="3">
        <v>42.44</v>
      </c>
      <c r="P27" s="3">
        <v>40.478999999999999</v>
      </c>
      <c r="Q27">
        <f t="shared" si="2"/>
        <v>4.844487265001602</v>
      </c>
      <c r="R27">
        <v>39.383000000000003</v>
      </c>
      <c r="S27">
        <v>39.506</v>
      </c>
      <c r="T27">
        <v>39.067999999999998</v>
      </c>
      <c r="U27">
        <v>40.478999999999999</v>
      </c>
      <c r="V27">
        <v>42.44</v>
      </c>
      <c r="W27">
        <v>49.954000000000001</v>
      </c>
    </row>
    <row r="28" spans="1:23">
      <c r="A28" t="s">
        <v>40</v>
      </c>
      <c r="B28">
        <v>2022</v>
      </c>
      <c r="C28">
        <v>36.4</v>
      </c>
      <c r="D28">
        <v>63.4</v>
      </c>
      <c r="E28">
        <v>0.2</v>
      </c>
      <c r="F28">
        <f t="shared" si="0"/>
        <v>0.46554400000000007</v>
      </c>
      <c r="G28">
        <v>5.2</v>
      </c>
      <c r="H28">
        <v>54.2</v>
      </c>
      <c r="I28">
        <v>26.9</v>
      </c>
      <c r="J28">
        <v>5.7</v>
      </c>
      <c r="K28">
        <v>3</v>
      </c>
      <c r="L28">
        <v>0.3</v>
      </c>
      <c r="M28">
        <v>0.3</v>
      </c>
      <c r="N28">
        <f t="shared" si="1"/>
        <v>0.62699132687840642</v>
      </c>
      <c r="O28" s="3">
        <v>26.49</v>
      </c>
      <c r="P28" s="3">
        <v>21.25</v>
      </c>
      <c r="Q28">
        <f t="shared" si="2"/>
        <v>24.658823529411759</v>
      </c>
      <c r="R28">
        <v>10.54</v>
      </c>
      <c r="S28">
        <v>13.282</v>
      </c>
      <c r="T28">
        <v>17.097999999999999</v>
      </c>
      <c r="U28">
        <v>21.251999999999999</v>
      </c>
      <c r="V28">
        <v>26.492000000000001</v>
      </c>
      <c r="W28">
        <v>31.352</v>
      </c>
    </row>
    <row r="29" spans="1:23">
      <c r="A29" t="s">
        <v>41</v>
      </c>
      <c r="B29">
        <v>2022</v>
      </c>
      <c r="C29">
        <v>35</v>
      </c>
      <c r="D29">
        <v>65</v>
      </c>
      <c r="E29">
        <v>0</v>
      </c>
      <c r="F29">
        <f t="shared" si="0"/>
        <v>0.45499999999999996</v>
      </c>
      <c r="G29">
        <v>4</v>
      </c>
      <c r="H29">
        <v>62</v>
      </c>
      <c r="I29">
        <v>25</v>
      </c>
      <c r="J29">
        <v>5</v>
      </c>
      <c r="K29">
        <v>2</v>
      </c>
      <c r="L29">
        <v>1</v>
      </c>
      <c r="M29">
        <v>1</v>
      </c>
      <c r="N29">
        <f t="shared" si="1"/>
        <v>0.54847929750000002</v>
      </c>
      <c r="O29" s="3">
        <v>32.526000000000003</v>
      </c>
      <c r="P29" s="3">
        <v>32.923999999999999</v>
      </c>
      <c r="Q29">
        <f t="shared" si="2"/>
        <v>-1.2088446118333014</v>
      </c>
      <c r="R29">
        <v>29.18</v>
      </c>
      <c r="S29">
        <v>30.859000000000002</v>
      </c>
      <c r="T29">
        <v>31.228000000000002</v>
      </c>
      <c r="U29">
        <v>32.94</v>
      </c>
      <c r="V29">
        <v>32.526000000000003</v>
      </c>
      <c r="W29">
        <v>8.4290000000000003</v>
      </c>
    </row>
    <row r="30" spans="1:23">
      <c r="A30" t="s">
        <v>42</v>
      </c>
      <c r="B30">
        <v>2023</v>
      </c>
      <c r="C30">
        <v>57.1</v>
      </c>
      <c r="D30">
        <v>42.8</v>
      </c>
      <c r="E30">
        <v>0.1</v>
      </c>
      <c r="F30">
        <f t="shared" si="0"/>
        <v>0.49077399999999993</v>
      </c>
      <c r="G30">
        <v>4.4000000000000004</v>
      </c>
      <c r="H30">
        <v>55</v>
      </c>
      <c r="I30">
        <v>35.4</v>
      </c>
      <c r="J30">
        <v>3.8</v>
      </c>
      <c r="K30">
        <v>1.3</v>
      </c>
      <c r="L30">
        <v>0.4</v>
      </c>
      <c r="M30">
        <v>0.2</v>
      </c>
      <c r="N30">
        <f t="shared" si="1"/>
        <v>0.56859491408809237</v>
      </c>
      <c r="O30" s="3">
        <v>11.7</v>
      </c>
      <c r="P30" s="3">
        <v>11.97</v>
      </c>
      <c r="Q30">
        <f t="shared" si="2"/>
        <v>-2.2556390977443721</v>
      </c>
      <c r="R30">
        <v>11.183999999999999</v>
      </c>
      <c r="S30">
        <v>10.39</v>
      </c>
      <c r="T30">
        <v>10.509</v>
      </c>
      <c r="U30">
        <v>10.680999999999999</v>
      </c>
      <c r="V30">
        <v>11.661</v>
      </c>
      <c r="W30">
        <v>7.3840000000000003</v>
      </c>
    </row>
    <row r="31" spans="1:23">
      <c r="A31" t="s">
        <v>43</v>
      </c>
      <c r="B31">
        <v>2022</v>
      </c>
      <c r="C31">
        <v>27</v>
      </c>
      <c r="D31">
        <v>73</v>
      </c>
      <c r="E31">
        <v>0</v>
      </c>
      <c r="F31">
        <f t="shared" si="0"/>
        <v>0.39419999999999999</v>
      </c>
      <c r="G31">
        <v>2</v>
      </c>
      <c r="H31">
        <v>40</v>
      </c>
      <c r="I31">
        <v>50</v>
      </c>
      <c r="J31">
        <v>4</v>
      </c>
      <c r="K31">
        <v>1</v>
      </c>
      <c r="L31">
        <v>0.5</v>
      </c>
      <c r="M31">
        <v>0.5</v>
      </c>
      <c r="N31">
        <f t="shared" si="1"/>
        <v>0.58785946063600003</v>
      </c>
      <c r="O31" s="3">
        <v>5.0819999999999999</v>
      </c>
      <c r="P31" s="3">
        <v>4.2</v>
      </c>
      <c r="Q31">
        <f t="shared" si="2"/>
        <v>20.999999999999989</v>
      </c>
      <c r="R31">
        <v>3.121</v>
      </c>
      <c r="S31">
        <v>3.3610000000000002</v>
      </c>
      <c r="T31">
        <v>3.6850000000000001</v>
      </c>
      <c r="U31">
        <v>4.2039999999999997</v>
      </c>
      <c r="V31">
        <v>5.0819999999999999</v>
      </c>
      <c r="W31">
        <v>5.843</v>
      </c>
    </row>
    <row r="32" spans="1:23">
      <c r="A32" t="s">
        <v>44</v>
      </c>
      <c r="B32">
        <v>2023</v>
      </c>
      <c r="C32">
        <v>25.7</v>
      </c>
      <c r="D32">
        <v>74.3</v>
      </c>
      <c r="E32">
        <v>0</v>
      </c>
      <c r="F32">
        <f>1-((C32^2+D32^2+E32^2)/10000)</f>
        <v>0.38190200000000007</v>
      </c>
      <c r="G32">
        <v>1.2</v>
      </c>
      <c r="H32">
        <v>39.799999999999997</v>
      </c>
      <c r="I32">
        <v>51.5</v>
      </c>
      <c r="J32">
        <v>4.7</v>
      </c>
      <c r="K32">
        <v>2.7</v>
      </c>
      <c r="L32">
        <v>0</v>
      </c>
      <c r="M32">
        <v>0</v>
      </c>
      <c r="N32">
        <f t="shared" si="1"/>
        <v>0.57327441508623966</v>
      </c>
      <c r="O32" s="3">
        <v>12.31</v>
      </c>
      <c r="P32" s="3">
        <v>18.792999999999999</v>
      </c>
      <c r="Q32">
        <f t="shared" si="2"/>
        <v>-34.496887138828278</v>
      </c>
      <c r="R32">
        <v>20.646999999999998</v>
      </c>
      <c r="S32">
        <v>16.568999999999999</v>
      </c>
      <c r="T32">
        <v>16.736000000000001</v>
      </c>
      <c r="U32">
        <v>16.922000000000001</v>
      </c>
      <c r="V32">
        <v>18.792999999999999</v>
      </c>
      <c r="W32">
        <v>12.318</v>
      </c>
    </row>
    <row r="33" spans="1:23">
      <c r="A33" t="s">
        <v>45</v>
      </c>
      <c r="B33">
        <v>2023</v>
      </c>
      <c r="C33">
        <v>41.8</v>
      </c>
      <c r="D33">
        <v>58.2</v>
      </c>
      <c r="E33">
        <v>0</v>
      </c>
      <c r="F33">
        <f t="shared" si="0"/>
        <v>0.4865520000000001</v>
      </c>
      <c r="G33">
        <v>3.8</v>
      </c>
      <c r="H33">
        <v>43.1</v>
      </c>
      <c r="I33">
        <v>40.299999999999997</v>
      </c>
      <c r="J33">
        <v>5.3</v>
      </c>
      <c r="K33">
        <v>3</v>
      </c>
      <c r="L33">
        <v>0.4</v>
      </c>
      <c r="M33">
        <v>0.2</v>
      </c>
      <c r="N33">
        <f t="shared" si="1"/>
        <v>0.64663732671512963</v>
      </c>
      <c r="O33" s="3">
        <v>6.98</v>
      </c>
      <c r="P33" s="3">
        <v>5.94</v>
      </c>
      <c r="Q33">
        <f t="shared" si="2"/>
        <v>17.508417508417509</v>
      </c>
      <c r="R33">
        <v>2.1429999999999998</v>
      </c>
      <c r="S33">
        <v>2.8220000000000001</v>
      </c>
      <c r="T33">
        <v>3.6269999999999998</v>
      </c>
      <c r="U33">
        <v>4.3179999999999996</v>
      </c>
      <c r="V33">
        <v>5.1390000000000002</v>
      </c>
      <c r="W33">
        <v>6.21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b3c6f9-8284-47ea-a519-33a581366a50" xsi:nil="true"/>
    <lcf76f155ced4ddcb4097134ff3c332f xmlns="078ab33c-0d70-42cd-b118-dcca59abb37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3A1470903A9E94CB49596B371041556" ma:contentTypeVersion="16" ma:contentTypeDescription="Create a new document." ma:contentTypeScope="" ma:versionID="91687393dcdc5aef808699bd4c95808f">
  <xsd:schema xmlns:xsd="http://www.w3.org/2001/XMLSchema" xmlns:xs="http://www.w3.org/2001/XMLSchema" xmlns:p="http://schemas.microsoft.com/office/2006/metadata/properties" xmlns:ns2="078ab33c-0d70-42cd-b118-dcca59abb37b" xmlns:ns3="f8b3c6f9-8284-47ea-a519-33a581366a50" targetNamespace="http://schemas.microsoft.com/office/2006/metadata/properties" ma:root="true" ma:fieldsID="811447d4de907bfdc8257dcd6337079d" ns2:_="" ns3:_="">
    <xsd:import namespace="078ab33c-0d70-42cd-b118-dcca59abb37b"/>
    <xsd:import namespace="f8b3c6f9-8284-47ea-a519-33a581366a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ab33c-0d70-42cd-b118-dcca59abb3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d085188-e307-42e3-b4c4-b5761792ac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3c6f9-8284-47ea-a519-33a581366a50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3de92d2f-ea9a-4499-97b7-5bddba1b6364}" ma:internalName="TaxCatchAll" ma:showField="CatchAllData" ma:web="f8b3c6f9-8284-47ea-a519-33a581366a5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26D6A-DD3B-4A26-8766-D9827BF35DB7}"/>
</file>

<file path=customXml/itemProps2.xml><?xml version="1.0" encoding="utf-8"?>
<ds:datastoreItem xmlns:ds="http://schemas.openxmlformats.org/officeDocument/2006/customXml" ds:itemID="{0603521D-AB7C-4DEA-A06D-A750BB38B262}"/>
</file>

<file path=customXml/itemProps3.xml><?xml version="1.0" encoding="utf-8"?>
<ds:datastoreItem xmlns:ds="http://schemas.openxmlformats.org/officeDocument/2006/customXml" ds:itemID="{E02B3028-9282-4048-85BC-DD3AC326734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Mayank Verma</dc:creator>
  <cp:keywords/>
  <dc:description/>
  <cp:lastModifiedBy>Neha Durgadmath</cp:lastModifiedBy>
  <cp:revision/>
  <dcterms:created xsi:type="dcterms:W3CDTF">2024-02-04T11:40:27Z</dcterms:created>
  <dcterms:modified xsi:type="dcterms:W3CDTF">2024-03-17T22:02:09Z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0x010100E3A1470903A9E94CB49596B371041556</vt:lpwstr>
  </property>
  <property fmtid="{D5CDD505-2E9C-101B-9397-08002B2CF9AE}" pid="3" name="MediaServiceImageTags">
    <vt:lpwstr/>
  </property>
</Properties>
</file>