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ha.israr\Desktop\Neha's\Projects\"/>
    </mc:Choice>
  </mc:AlternateContent>
  <xr:revisionPtr revIDLastSave="0" documentId="13_ncr:1_{A1F8EFE2-26AA-4624-8A05-2A17A4EED150}" xr6:coauthVersionLast="36" xr6:coauthVersionMax="47" xr10:uidLastSave="{00000000-0000-0000-0000-000000000000}"/>
  <bookViews>
    <workbookView xWindow="0" yWindow="0" windowWidth="15200" windowHeight="7550" xr2:uid="{00000000-000D-0000-FFFF-FFFF00000000}"/>
  </bookViews>
  <sheets>
    <sheet name="Polar Chart" sheetId="2" r:id="rId1"/>
    <sheet name="Tornado Chart" sheetId="1" r:id="rId2"/>
  </sheets>
  <externalReferences>
    <externalReference r:id="rId3"/>
  </externalReferences>
  <definedNames>
    <definedName name="_xlnm._FilterDatabase" localSheetId="1" hidden="1">'Tornado Chart'!$B$5:$D$13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H16" i="2"/>
  <c r="I15" i="2"/>
  <c r="H15" i="2"/>
  <c r="I14" i="2"/>
  <c r="H14" i="2"/>
  <c r="I13" i="2"/>
  <c r="N13" i="2" s="1"/>
  <c r="H13" i="2"/>
  <c r="L13" i="2" s="1"/>
  <c r="I12" i="2"/>
  <c r="N12" i="2" s="1"/>
  <c r="H12" i="2"/>
  <c r="L12" i="2" s="1"/>
  <c r="G12" i="2"/>
  <c r="G13" i="2" s="1"/>
  <c r="G14" i="2" s="1"/>
  <c r="I11" i="2"/>
  <c r="N11" i="2" s="1"/>
  <c r="H11" i="2"/>
  <c r="L11" i="2" s="1"/>
  <c r="G11" i="2"/>
  <c r="N10" i="2"/>
  <c r="I10" i="2"/>
  <c r="M10" i="2" s="1"/>
  <c r="H10" i="2"/>
  <c r="L10" i="2" s="1"/>
  <c r="G10" i="2"/>
  <c r="N9" i="2"/>
  <c r="M9" i="2"/>
  <c r="I9" i="2"/>
  <c r="H9" i="2"/>
  <c r="L9" i="2" s="1"/>
  <c r="G9" i="2"/>
  <c r="N8" i="2"/>
  <c r="M8" i="2"/>
  <c r="L8" i="2"/>
  <c r="I8" i="2"/>
  <c r="H8" i="2"/>
  <c r="K8" i="2" s="1"/>
  <c r="G8" i="2"/>
  <c r="N7" i="2"/>
  <c r="M7" i="2"/>
  <c r="L7" i="2"/>
  <c r="K7" i="2"/>
  <c r="I7" i="2"/>
  <c r="H7" i="2"/>
  <c r="G7" i="2"/>
  <c r="I6" i="2"/>
  <c r="N6" i="2" s="1"/>
  <c r="H6" i="2"/>
  <c r="L6" i="2" s="1"/>
  <c r="G6" i="2"/>
  <c r="I5" i="2"/>
  <c r="N5" i="2" s="1"/>
  <c r="H5" i="2"/>
  <c r="L5" i="2" s="1"/>
  <c r="G5" i="2"/>
  <c r="H4" i="2"/>
  <c r="L4" i="2" s="1"/>
  <c r="K6" i="2" l="1"/>
  <c r="N14" i="2"/>
  <c r="G15" i="2"/>
  <c r="L14" i="2"/>
  <c r="K14" i="2"/>
  <c r="I4" i="2"/>
  <c r="K5" i="2"/>
  <c r="K13" i="2"/>
  <c r="K4" i="2"/>
  <c r="M6" i="2"/>
  <c r="K12" i="2"/>
  <c r="M14" i="2"/>
  <c r="M5" i="2"/>
  <c r="K11" i="2"/>
  <c r="M13" i="2"/>
  <c r="K10" i="2"/>
  <c r="M12" i="2"/>
  <c r="K9" i="2"/>
  <c r="M11" i="2"/>
  <c r="L15" i="2" l="1"/>
  <c r="M15" i="2"/>
  <c r="K15" i="2"/>
  <c r="G16" i="2"/>
  <c r="N15" i="2"/>
  <c r="N4" i="2"/>
  <c r="M4" i="2"/>
  <c r="L16" i="2" l="1"/>
  <c r="N16" i="2"/>
  <c r="M16" i="2"/>
  <c r="K16" i="2"/>
</calcChain>
</file>

<file path=xl/sharedStrings.xml><?xml version="1.0" encoding="utf-8"?>
<sst xmlns="http://schemas.openxmlformats.org/spreadsheetml/2006/main" count="62" uniqueCount="35">
  <si>
    <t>Products</t>
  </si>
  <si>
    <t>Apple</t>
  </si>
  <si>
    <t>Banana</t>
  </si>
  <si>
    <t>Arizona</t>
  </si>
  <si>
    <t>Arkansas</t>
  </si>
  <si>
    <t>California</t>
  </si>
  <si>
    <t>Colorado</t>
  </si>
  <si>
    <t>Connecticut</t>
  </si>
  <si>
    <t>Delaware</t>
  </si>
  <si>
    <t>Florida</t>
  </si>
  <si>
    <t>Idaho</t>
  </si>
  <si>
    <t>Illinois</t>
  </si>
  <si>
    <t>Service Level (%)</t>
  </si>
  <si>
    <t>Month</t>
  </si>
  <si>
    <t>Angle</t>
  </si>
  <si>
    <t>ABC Inc. (R)</t>
  </si>
  <si>
    <t>XYZ Inc. (R)</t>
  </si>
  <si>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</si>
  <si>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</si>
  <si>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</si>
  <si>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</si>
  <si>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</si>
  <si>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</si>
  <si>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</si>
  <si>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</si>
  <si>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</si>
  <si>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</si>
  <si>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</si>
  <si>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</si>
  <si>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</si>
  <si>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</si>
  <si>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Start</t>
  </si>
  <si>
    <t>Polar Chart - Excel</t>
  </si>
  <si>
    <t>Tornado Chart - Excel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</si>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</sst>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/>
      <name val="Calibri"/>
      <family val="2"/>
      <scheme val="minor"/>
    </font>
    <font>
      <b/>
      <sz val="24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theme="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3" fillId="2" borderId="1" xfId="0" applyFont="1" applyFill="1" applyBorder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3" fillId="4" borderId="0" xfId="0" applyFont="1" applyFill="1"/>
    <xf numFmtId="0" fontId="2" fillId="4" borderId="0" xfId="0" applyFont="1" applyFill="1"/>
    <xf numFmtId="164" fontId="3" fillId="4" borderId="0" xfId="0" applyNumberFormat="1" applyFont="1" applyFill="1"/>
    <xf numFmtId="9" fontId="3" fillId="4" borderId="0" xfId="1" applyFont="1" applyFill="1"/>
    <xf numFmtId="0" fontId="3" fillId="4" borderId="2" xfId="0" applyFont="1" applyFill="1" applyBorder="1" applyAlignment="1">
      <alignment horizontal="center"/>
    </xf>
    <xf numFmtId="9" fontId="3" fillId="4" borderId="0" xfId="0" applyNumberFormat="1" applyFont="1" applyFill="1"/>
    <xf numFmtId="0" fontId="4" fillId="3" borderId="0" xfId="0" applyFont="1" applyFill="1" applyAlignment="1">
      <alignment horizontal="center"/>
    </xf>
    <xf numFmtId="0" fontId="3" fillId="0" borderId="4" xfId="0" applyFont="1" applyBorder="1"/>
    <xf numFmtId="0" fontId="3" fillId="0" borderId="3" xfId="0" applyFont="1" applyBorder="1"/>
    <xf numFmtId="0" fontId="3" fillId="5" borderId="0" xfId="0" applyFont="1" applyFill="1" applyBorder="1"/>
    <xf numFmtId="0" fontId="2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/>
    <xf numFmtId="0" fontId="6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00CC"/>
      <color rgb="FFFF3399"/>
      <color rgb="FF69BFFF"/>
      <color rgb="FFFFD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Product</a:t>
            </a:r>
            <a:r>
              <a:rPr lang="en-US" sz="1400" b="1" baseline="0">
                <a:solidFill>
                  <a:schemeClr val="bg1"/>
                </a:solidFill>
              </a:rPr>
              <a:t> 1 &amp; 2 - </a:t>
            </a:r>
            <a:r>
              <a:rPr lang="en-US" sz="1400" b="1">
                <a:solidFill>
                  <a:schemeClr val="bg1"/>
                </a:solidFill>
              </a:rPr>
              <a:t>Performance</a:t>
            </a:r>
            <a:r>
              <a:rPr lang="en-US" sz="1400" b="1" baseline="0">
                <a:solidFill>
                  <a:schemeClr val="bg1"/>
                </a:solidFill>
              </a:rPr>
              <a:t> comparison</a:t>
            </a:r>
            <a:endParaRPr lang="en-US" sz="14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16-40B6-9813-DE01B7B52BF9}"/>
              </c:ext>
            </c:extLst>
          </c:dPt>
          <c:val>
            <c:numRef>
              <c:f>'Polar Chart'!$Q$4:$AB$4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16-40B6-9813-DE01B7B52BF9}"/>
            </c:ext>
          </c:extLst>
        </c:ser>
        <c:ser>
          <c:idx val="1"/>
          <c:order val="1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C16-40B6-9813-DE01B7B52BF9}"/>
              </c:ext>
            </c:extLst>
          </c:dPt>
          <c:val>
            <c:numRef>
              <c:f>'Polar Chart'!$Q$5:$AB$5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C16-40B6-9813-DE01B7B52BF9}"/>
            </c:ext>
          </c:extLst>
        </c:ser>
        <c:ser>
          <c:idx val="2"/>
          <c:order val="2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C16-40B6-9813-DE01B7B52BF9}"/>
              </c:ext>
            </c:extLst>
          </c:dPt>
          <c:val>
            <c:numRef>
              <c:f>'Polar Chart'!$Q$6:$AB$6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C16-40B6-9813-DE01B7B52BF9}"/>
            </c:ext>
          </c:extLst>
        </c:ser>
        <c:ser>
          <c:idx val="3"/>
          <c:order val="3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C16-40B6-9813-DE01B7B52BF9}"/>
              </c:ext>
            </c:extLst>
          </c:dPt>
          <c:val>
            <c:numRef>
              <c:f>'Polar Chart'!$Q$7:$AB$7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C16-40B6-9813-DE01B7B52BF9}"/>
            </c:ext>
          </c:extLst>
        </c:ser>
        <c:ser>
          <c:idx val="4"/>
          <c:order val="4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C16-40B6-9813-DE01B7B52BF9}"/>
              </c:ext>
            </c:extLst>
          </c:dPt>
          <c:val>
            <c:numRef>
              <c:f>'Polar Chart'!$Q$8:$AB$8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C16-40B6-9813-DE01B7B52BF9}"/>
            </c:ext>
          </c:extLst>
        </c:ser>
        <c:ser>
          <c:idx val="5"/>
          <c:order val="5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C16-40B6-9813-DE01B7B52BF9}"/>
              </c:ext>
            </c:extLst>
          </c:dPt>
          <c:val>
            <c:numRef>
              <c:f>'Polar Chart'!$Q$9:$AB$9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C16-40B6-9813-DE01B7B52BF9}"/>
            </c:ext>
          </c:extLst>
        </c:ser>
        <c:ser>
          <c:idx val="6"/>
          <c:order val="6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C16-40B6-9813-DE01B7B52BF9}"/>
              </c:ext>
            </c:extLst>
          </c:dPt>
          <c:val>
            <c:numRef>
              <c:f>'Polar Chart'!$Q$10:$AB$10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C16-40B6-9813-DE01B7B52BF9}"/>
            </c:ext>
          </c:extLst>
        </c:ser>
        <c:ser>
          <c:idx val="7"/>
          <c:order val="7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9C16-40B6-9813-DE01B7B52BF9}"/>
              </c:ext>
            </c:extLst>
          </c:dPt>
          <c:val>
            <c:numRef>
              <c:f>'Polar Chart'!$Q$11:$AB$11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9C16-40B6-9813-DE01B7B52BF9}"/>
            </c:ext>
          </c:extLst>
        </c:ser>
        <c:ser>
          <c:idx val="8"/>
          <c:order val="8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C16-40B6-9813-DE01B7B52BF9}"/>
              </c:ext>
            </c:extLst>
          </c:dPt>
          <c:val>
            <c:numRef>
              <c:f>'Polar Chart'!$Q$12:$AB$12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C16-40B6-9813-DE01B7B52BF9}"/>
            </c:ext>
          </c:extLst>
        </c:ser>
        <c:ser>
          <c:idx val="9"/>
          <c:order val="9"/>
          <c:spPr>
            <a:noFill/>
            <a:ln w="63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9C16-40B6-9813-DE01B7B52BF9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9C16-40B6-9813-DE01B7B52BF9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9C16-40B6-9813-DE01B7B52BF9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9C16-40B6-9813-DE01B7B52BF9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9C16-40B6-9813-DE01B7B52BF9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9C16-40B6-9813-DE01B7B52BF9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9C16-40B6-9813-DE01B7B52BF9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9C16-40B6-9813-DE01B7B52BF9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9C16-40B6-9813-DE01B7B52BF9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9C16-40B6-9813-DE01B7B52BF9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9C16-40B6-9813-DE01B7B52BF9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9C16-40B6-9813-DE01B7B52BF9}"/>
              </c:ext>
            </c:extLst>
          </c:dPt>
          <c:val>
            <c:numRef>
              <c:f>'Polar Chart'!$Q$13:$AB$13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9C16-40B6-9813-DE01B7B5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5"/>
      </c:doughnutChart>
      <c:scatterChart>
        <c:scatterStyle val="smoothMarker"/>
        <c:varyColors val="0"/>
        <c:ser>
          <c:idx val="10"/>
          <c:order val="10"/>
          <c:tx>
            <c:strRef>
              <c:f>'Polar Chart'!$L$3</c:f>
              <c:strCache>
                <c:ptCount val="1"/>
                <c:pt idx="0">
                  <c:v>Product 1</c:v>
                </c:pt>
              </c:strCache>
            </c:strRef>
          </c:tx>
          <c:spPr>
            <a:ln w="38100" cap="rnd">
              <a:solidFill>
                <a:srgbClr val="1CC4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'Polar Chart'!$K$4:$K$16</c:f>
              <c:numCache>
                <c:formatCode>0.0</c:formatCode>
                <c:ptCount val="13"/>
                <c:pt idx="0">
                  <c:v>0</c:v>
                </c:pt>
                <c:pt idx="1">
                  <c:v>3.3499999999999996</c:v>
                </c:pt>
                <c:pt idx="2">
                  <c:v>6.6683956091401777</c:v>
                </c:pt>
                <c:pt idx="3">
                  <c:v>5.4</c:v>
                </c:pt>
                <c:pt idx="4">
                  <c:v>4.676537180435969</c:v>
                </c:pt>
                <c:pt idx="5">
                  <c:v>1.5999999999999999</c:v>
                </c:pt>
                <c:pt idx="6">
                  <c:v>4.778078974143618E-16</c:v>
                </c:pt>
                <c:pt idx="7">
                  <c:v>-3.5500000000000007</c:v>
                </c:pt>
                <c:pt idx="8">
                  <c:v>-5.7157676649772933</c:v>
                </c:pt>
                <c:pt idx="9">
                  <c:v>-7.4</c:v>
                </c:pt>
                <c:pt idx="10">
                  <c:v>-4.8497422611928558</c:v>
                </c:pt>
                <c:pt idx="11">
                  <c:v>-3.7000000000000033</c:v>
                </c:pt>
                <c:pt idx="12">
                  <c:v>-1.6662018986757232E-15</c:v>
                </c:pt>
              </c:numCache>
            </c:numRef>
          </c:xVal>
          <c:yVal>
            <c:numRef>
              <c:f>'Polar Chart'!$L$4:$L$16</c:f>
              <c:numCache>
                <c:formatCode>0.0</c:formatCode>
                <c:ptCount val="13"/>
                <c:pt idx="0">
                  <c:v>6.8</c:v>
                </c:pt>
                <c:pt idx="1">
                  <c:v>5.8023702053557393</c:v>
                </c:pt>
                <c:pt idx="2">
                  <c:v>3.850000000000001</c:v>
                </c:pt>
                <c:pt idx="3">
                  <c:v>3.307900828253274E-16</c:v>
                </c:pt>
                <c:pt idx="4">
                  <c:v>-2.6999999999999988</c:v>
                </c:pt>
                <c:pt idx="5">
                  <c:v>-2.7712812921102041</c:v>
                </c:pt>
                <c:pt idx="6">
                  <c:v>-3.9</c:v>
                </c:pt>
                <c:pt idx="7">
                  <c:v>-6.1487803668695138</c:v>
                </c:pt>
                <c:pt idx="8">
                  <c:v>-3.3000000000000029</c:v>
                </c:pt>
                <c:pt idx="9">
                  <c:v>-1.3599147849485682E-15</c:v>
                </c:pt>
                <c:pt idx="10">
                  <c:v>2.8000000000000003</c:v>
                </c:pt>
                <c:pt idx="11">
                  <c:v>6.408587988004844</c:v>
                </c:pt>
                <c:pt idx="12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A-9C16-40B6-9813-DE01B7B52BF9}"/>
            </c:ext>
          </c:extLst>
        </c:ser>
        <c:ser>
          <c:idx val="11"/>
          <c:order val="11"/>
          <c:tx>
            <c:strRef>
              <c:f>'Polar Chart'!$N$3</c:f>
              <c:strCache>
                <c:ptCount val="1"/>
                <c:pt idx="0">
                  <c:v>Product 2</c:v>
                </c:pt>
              </c:strCache>
            </c:strRef>
          </c:tx>
          <c:spPr>
            <a:ln w="4445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535214599861682E-2"/>
                  <c:y val="-8.4870390967651962E-2"/>
                </c:manualLayout>
              </c:layout>
              <c:tx>
                <c:rich>
                  <a:bodyPr/>
                  <a:lstStyle/>
                  <a:p>
                    <a:fld id="{BA389E5D-8E93-4A1C-858C-2DB20C9F3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9C16-40B6-9813-DE01B7B52BF9}"/>
                </c:ext>
              </c:extLst>
            </c:dLbl>
            <c:dLbl>
              <c:idx val="1"/>
              <c:layout>
                <c:manualLayout>
                  <c:x val="4.3192494649734896E-2"/>
                  <c:y val="-0.11934898729826053"/>
                </c:manualLayout>
              </c:layout>
              <c:tx>
                <c:rich>
                  <a:bodyPr/>
                  <a:lstStyle/>
                  <a:p>
                    <a:fld id="{D45EE4B2-322F-4A2D-92F7-0083E0D2D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9C16-40B6-9813-DE01B7B52BF9}"/>
                </c:ext>
              </c:extLst>
            </c:dLbl>
            <c:dLbl>
              <c:idx val="2"/>
              <c:layout>
                <c:manualLayout>
                  <c:x val="4.3192494649734757E-2"/>
                  <c:y val="-5.3043994354782945E-3"/>
                </c:manualLayout>
              </c:layout>
              <c:tx>
                <c:rich>
                  <a:bodyPr/>
                  <a:lstStyle/>
                  <a:p>
                    <a:fld id="{B56901DD-51FE-44A4-8978-E3291434E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9C16-40B6-9813-DE01B7B52BF9}"/>
                </c:ext>
              </c:extLst>
            </c:dLbl>
            <c:dLbl>
              <c:idx val="3"/>
              <c:layout>
                <c:manualLayout>
                  <c:x val="6.3849774699608106E-2"/>
                  <c:y val="0"/>
                </c:manualLayout>
              </c:layout>
              <c:tx>
                <c:rich>
                  <a:bodyPr/>
                  <a:lstStyle/>
                  <a:p>
                    <a:fld id="{3E854605-FC88-4413-AB7F-A97545DE8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9C16-40B6-9813-DE01B7B52BF9}"/>
                </c:ext>
              </c:extLst>
            </c:dLbl>
            <c:dLbl>
              <c:idx val="4"/>
              <c:layout>
                <c:manualLayout>
                  <c:x val="3.3802821899792522E-2"/>
                  <c:y val="3.4478596330608499E-2"/>
                </c:manualLayout>
              </c:layout>
              <c:tx>
                <c:rich>
                  <a:bodyPr/>
                  <a:lstStyle/>
                  <a:p>
                    <a:fld id="{DBCB34D1-5554-409B-821F-8914C1ECE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9C16-40B6-9813-DE01B7B52BF9}"/>
                </c:ext>
              </c:extLst>
            </c:dLbl>
            <c:dLbl>
              <c:idx val="5"/>
              <c:layout>
                <c:manualLayout>
                  <c:x val="8.7096972600888643E-3"/>
                  <c:y val="8.42102526598905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7DC84E-753D-47FF-846D-EDACC9F1C529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1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926163221311605E-2"/>
                      <c:h val="4.63797242926445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9C16-40B6-9813-DE01B7B52BF9}"/>
                </c:ext>
              </c:extLst>
            </c:dLbl>
            <c:dLbl>
              <c:idx val="6"/>
              <c:layout>
                <c:manualLayout>
                  <c:x val="-2.6291083699838631E-2"/>
                  <c:y val="0.19891497883043421"/>
                </c:manualLayout>
              </c:layout>
              <c:tx>
                <c:rich>
                  <a:bodyPr/>
                  <a:lstStyle/>
                  <a:p>
                    <a:fld id="{BAC533E2-DB6A-4787-80F3-5EAE9C7D4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9C16-40B6-9813-DE01B7B52BF9}"/>
                </c:ext>
              </c:extLst>
            </c:dLbl>
            <c:dLbl>
              <c:idx val="7"/>
              <c:layout>
                <c:manualLayout>
                  <c:x val="-8.075118564950437E-2"/>
                  <c:y val="5.5696194072521389E-2"/>
                </c:manualLayout>
              </c:layout>
              <c:tx>
                <c:rich>
                  <a:bodyPr/>
                  <a:lstStyle/>
                  <a:p>
                    <a:fld id="{2A62F294-BA16-456B-B393-F74EEAA93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9C16-40B6-9813-DE01B7B52BF9}"/>
                </c:ext>
              </c:extLst>
            </c:dLbl>
            <c:dLbl>
              <c:idx val="8"/>
              <c:layout>
                <c:manualLayout>
                  <c:x val="-0.13145541849919318"/>
                  <c:y val="6.3652793225738954E-2"/>
                </c:manualLayout>
              </c:layout>
              <c:tx>
                <c:rich>
                  <a:bodyPr/>
                  <a:lstStyle/>
                  <a:p>
                    <a:fld id="{6AD0992C-2FB0-4003-B30E-50E29C8C5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9C16-40B6-9813-DE01B7B52BF9}"/>
                </c:ext>
              </c:extLst>
            </c:dLbl>
            <c:dLbl>
              <c:idx val="9"/>
              <c:layout>
                <c:manualLayout>
                  <c:x val="-0.10140846569937757"/>
                  <c:y val="-5.3043994354782459E-3"/>
                </c:manualLayout>
              </c:layout>
              <c:tx>
                <c:rich>
                  <a:bodyPr/>
                  <a:lstStyle/>
                  <a:p>
                    <a:fld id="{8F90DC37-30F8-43BB-97CB-6EDCB21AD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9C16-40B6-9813-DE01B7B52BF9}"/>
                </c:ext>
              </c:extLst>
            </c:dLbl>
            <c:dLbl>
              <c:idx val="10"/>
              <c:layout>
                <c:manualLayout>
                  <c:x val="-8.4507054749481308E-2"/>
                  <c:y val="-5.0391794637043338E-2"/>
                </c:manualLayout>
              </c:layout>
              <c:tx>
                <c:rich>
                  <a:bodyPr/>
                  <a:lstStyle/>
                  <a:p>
                    <a:fld id="{4D13E06B-716F-49DF-84A5-82E8A9787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9C16-40B6-9813-DE01B7B52BF9}"/>
                </c:ext>
              </c:extLst>
            </c:dLbl>
            <c:dLbl>
              <c:idx val="11"/>
              <c:layout>
                <c:manualLayout>
                  <c:x val="-6.1971840149619629E-2"/>
                  <c:y val="-6.895719266121722E-2"/>
                </c:manualLayout>
              </c:layout>
              <c:tx>
                <c:rich>
                  <a:bodyPr/>
                  <a:lstStyle/>
                  <a:p>
                    <a:fld id="{3C29A166-C885-4C2E-B87A-CC06DEB95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9C16-40B6-9813-DE01B7B52B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9C16-40B6-9813-DE01B7B52B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'Polar Chart'!$M$4:$M$16</c:f>
              <c:numCache>
                <c:formatCode>0.0</c:formatCode>
                <c:ptCount val="13"/>
                <c:pt idx="0">
                  <c:v>0</c:v>
                </c:pt>
                <c:pt idx="1">
                  <c:v>3.7999999999999994</c:v>
                </c:pt>
                <c:pt idx="2">
                  <c:v>8.4870489570874987</c:v>
                </c:pt>
                <c:pt idx="3">
                  <c:v>7.8</c:v>
                </c:pt>
                <c:pt idx="4">
                  <c:v>7.8808311744383923</c:v>
                </c:pt>
                <c:pt idx="5">
                  <c:v>4.3999999999999995</c:v>
                </c:pt>
                <c:pt idx="6">
                  <c:v>7.2283758839608581E-16</c:v>
                </c:pt>
                <c:pt idx="7">
                  <c:v>-4.8500000000000005</c:v>
                </c:pt>
                <c:pt idx="8">
                  <c:v>-6.148780366869512</c:v>
                </c:pt>
                <c:pt idx="9">
                  <c:v>-8.9</c:v>
                </c:pt>
                <c:pt idx="10">
                  <c:v>-7.7942286340599471</c:v>
                </c:pt>
                <c:pt idx="11">
                  <c:v>-4.5000000000000036</c:v>
                </c:pt>
                <c:pt idx="12">
                  <c:v>-2.1562612806391712E-15</c:v>
                </c:pt>
              </c:numCache>
            </c:numRef>
          </c:xVal>
          <c:yVal>
            <c:numRef>
              <c:f>'Polar Chart'!$N$4:$N$16</c:f>
              <c:numCache>
                <c:formatCode>0.0</c:formatCode>
                <c:ptCount val="13"/>
                <c:pt idx="0">
                  <c:v>8.8000000000000007</c:v>
                </c:pt>
                <c:pt idx="1">
                  <c:v>6.5817930687617343</c:v>
                </c:pt>
                <c:pt idx="2">
                  <c:v>4.9000000000000012</c:v>
                </c:pt>
                <c:pt idx="3">
                  <c:v>4.778078974143618E-16</c:v>
                </c:pt>
                <c:pt idx="4">
                  <c:v>-4.549999999999998</c:v>
                </c:pt>
                <c:pt idx="5">
                  <c:v>-7.6210235533030612</c:v>
                </c:pt>
                <c:pt idx="6">
                  <c:v>-5.9</c:v>
                </c:pt>
                <c:pt idx="7">
                  <c:v>-8.4004464167090536</c:v>
                </c:pt>
                <c:pt idx="8">
                  <c:v>-3.5500000000000029</c:v>
                </c:pt>
                <c:pt idx="9">
                  <c:v>-1.6355731873030077E-15</c:v>
                </c:pt>
                <c:pt idx="10">
                  <c:v>4.5000000000000009</c:v>
                </c:pt>
                <c:pt idx="11">
                  <c:v>7.7942286340599454</c:v>
                </c:pt>
                <c:pt idx="12">
                  <c:v>8.8000000000000007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'Polar Chart'!$B$5:$B$16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8-9C16-40B6-9813-DE01B7B5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90672"/>
        <c:axId val="564887792"/>
      </c:scatterChart>
      <c:valAx>
        <c:axId val="564887792"/>
        <c:scaling>
          <c:orientation val="minMax"/>
          <c:max val="10"/>
          <c:min val="-10"/>
        </c:scaling>
        <c:delete val="1"/>
        <c:axPos val="l"/>
        <c:numFmt formatCode="0.0" sourceLinked="1"/>
        <c:majorTickMark val="out"/>
        <c:minorTickMark val="none"/>
        <c:tickLblPos val="nextTo"/>
        <c:crossAx val="564890672"/>
        <c:crosses val="autoZero"/>
        <c:crossBetween val="midCat"/>
      </c:valAx>
      <c:valAx>
        <c:axId val="564890672"/>
        <c:scaling>
          <c:orientation val="minMax"/>
          <c:max val="10"/>
          <c:min val="-10"/>
        </c:scaling>
        <c:delete val="1"/>
        <c:axPos val="b"/>
        <c:numFmt formatCode="0.0" sourceLinked="1"/>
        <c:majorTickMark val="out"/>
        <c:minorTickMark val="none"/>
        <c:tickLblPos val="nextTo"/>
        <c:crossAx val="5648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1CC4D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rgbClr val="FF3399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Apple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n-US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vs. </a:t>
            </a:r>
            <a:r>
              <a:rPr lang="en-US" b="1" baseline="0">
                <a:solidFill>
                  <a:srgbClr val="6600CC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Banana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n-US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Sales in Q3</a:t>
            </a:r>
            <a:endParaRPr lang="en-US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'Tornado Chart'!$D$4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Chart'!$B$5:$B$13</c:f>
              <c:strCache>
                <c:ptCount val="9"/>
                <c:pt idx="0">
                  <c:v>Idaho</c:v>
                </c:pt>
                <c:pt idx="1">
                  <c:v>Illinois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</c:strCache>
            </c:strRef>
          </c:cat>
          <c:val>
            <c:numRef>
              <c:f>'Tornado Chart'!$D$5:$D$13</c:f>
              <c:numCache>
                <c:formatCode>General</c:formatCode>
                <c:ptCount val="9"/>
                <c:pt idx="0">
                  <c:v>45</c:v>
                </c:pt>
                <c:pt idx="1">
                  <c:v>75</c:v>
                </c:pt>
                <c:pt idx="2">
                  <c:v>88</c:v>
                </c:pt>
                <c:pt idx="3">
                  <c:v>95</c:v>
                </c:pt>
                <c:pt idx="4">
                  <c:v>105</c:v>
                </c:pt>
                <c:pt idx="5">
                  <c:v>132</c:v>
                </c:pt>
                <c:pt idx="6">
                  <c:v>180</c:v>
                </c:pt>
                <c:pt idx="7">
                  <c:v>200</c:v>
                </c:pt>
                <c:pt idx="8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5-4CA1-B175-73FCED61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686398352"/>
        <c:axId val="1550954912"/>
      </c:barChart>
      <c:barChart>
        <c:barDir val="bar"/>
        <c:grouping val="clustered"/>
        <c:varyColors val="0"/>
        <c:ser>
          <c:idx val="0"/>
          <c:order val="0"/>
          <c:tx>
            <c:strRef>
              <c:f>'Tornado Chart'!$C$4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Chart'!$B$5:$B$13</c:f>
              <c:strCache>
                <c:ptCount val="9"/>
                <c:pt idx="0">
                  <c:v>Idaho</c:v>
                </c:pt>
                <c:pt idx="1">
                  <c:v>Illinois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</c:strCache>
            </c:strRef>
          </c:cat>
          <c:val>
            <c:numRef>
              <c:f>'Tornado Chart'!$C$5:$C$13</c:f>
              <c:numCache>
                <c:formatCode>General</c:formatCode>
                <c:ptCount val="9"/>
                <c:pt idx="0">
                  <c:v>43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122</c:v>
                </c:pt>
                <c:pt idx="5">
                  <c:v>140</c:v>
                </c:pt>
                <c:pt idx="6">
                  <c:v>220</c:v>
                </c:pt>
                <c:pt idx="7">
                  <c:v>250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CA1-B175-73FCED61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308207792"/>
        <c:axId val="1550960192"/>
      </c:barChart>
      <c:catAx>
        <c:axId val="16863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50954912"/>
        <c:crosses val="autoZero"/>
        <c:auto val="1"/>
        <c:lblAlgn val="ctr"/>
        <c:lblOffset val="100"/>
        <c:noMultiLvlLbl val="0"/>
      </c:catAx>
      <c:valAx>
        <c:axId val="1550954912"/>
        <c:scaling>
          <c:orientation val="minMax"/>
          <c:max val="350"/>
          <c:min val="-350"/>
        </c:scaling>
        <c:delete val="0"/>
        <c:axPos val="b"/>
        <c:numFmt formatCode="###0;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98352"/>
        <c:crosses val="autoZero"/>
        <c:crossBetween val="between"/>
        <c:majorUnit val="50"/>
        <c:minorUnit val="10"/>
      </c:valAx>
      <c:valAx>
        <c:axId val="1550960192"/>
        <c:scaling>
          <c:orientation val="maxMin"/>
          <c:max val="350"/>
          <c:min val="-350"/>
        </c:scaling>
        <c:delete val="1"/>
        <c:axPos val="t"/>
        <c:numFmt formatCode="General" sourceLinked="1"/>
        <c:majorTickMark val="out"/>
        <c:minorTickMark val="none"/>
        <c:tickLblPos val="nextTo"/>
        <c:crossAx val="1308207792"/>
        <c:crosses val="max"/>
        <c:crossBetween val="between"/>
      </c:valAx>
      <c:catAx>
        <c:axId val="13082077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509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66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240294</xdr:colOff>
      <xdr:row>1</xdr:row>
      <xdr:rowOff>174625</xdr:rowOff>
    </xdr:from>
    <xdr:to>
      <xdr:col>28</xdr:col>
      <xdr:colOff>7940</xdr:colOff>
      <xdr:row>25</xdr:row>
      <xdr:rowOff>53398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A7612-0183-485E-88EF-0C5E9B2D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122783</xdr:colOff>
      <xdr:row>1</xdr:row>
      <xdr:rowOff>181428</xdr:rowOff>
    </xdr:from>
    <xdr:to>
      <xdr:col>15</xdr:col>
      <xdr:colOff>71438</xdr:colOff>
      <xdr:row>22</xdr:row>
      <xdr:rowOff>150813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8878-DC73-BC98-767E-1725AB70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ar%20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 t="str">
            <v>Product 1</v>
          </cell>
          <cell r="N2" t="str">
            <v>Product 2</v>
          </cell>
        </row>
        <row r="3">
          <cell r="K3">
            <v>0</v>
          </cell>
          <cell r="L3">
            <v>7.2</v>
          </cell>
          <cell r="M3">
            <v>0</v>
          </cell>
          <cell r="N3">
            <v>8.8000000000000007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</row>
        <row r="4">
          <cell r="B4" t="str">
            <v>Jan</v>
          </cell>
          <cell r="K4">
            <v>3.0499999999999994</v>
          </cell>
          <cell r="L4">
            <v>5.2827549630850754</v>
          </cell>
          <cell r="M4">
            <v>3.5999999999999996</v>
          </cell>
          <cell r="N4">
            <v>6.235382907247959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</row>
        <row r="5">
          <cell r="B5" t="str">
            <v>Feb</v>
          </cell>
          <cell r="K5">
            <v>6.6683956091401777</v>
          </cell>
          <cell r="L5">
            <v>3.850000000000001</v>
          </cell>
          <cell r="M5">
            <v>8.4870489570874987</v>
          </cell>
          <cell r="N5">
            <v>4.9000000000000012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</row>
        <row r="6">
          <cell r="B6" t="str">
            <v>Mar</v>
          </cell>
          <cell r="K6">
            <v>5.4</v>
          </cell>
          <cell r="L6">
            <v>3.307900828253274E-16</v>
          </cell>
          <cell r="M6">
            <v>7.8</v>
          </cell>
          <cell r="N6">
            <v>4.778078974143618E-16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</row>
        <row r="7">
          <cell r="B7" t="str">
            <v>Apr</v>
          </cell>
          <cell r="K7">
            <v>4.676537180435969</v>
          </cell>
          <cell r="L7">
            <v>-2.6999999999999988</v>
          </cell>
          <cell r="M7">
            <v>7.8808311744383923</v>
          </cell>
          <cell r="N7">
            <v>-4.549999999999998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</row>
        <row r="8">
          <cell r="B8" t="str">
            <v>May</v>
          </cell>
          <cell r="K8">
            <v>3.1999999999999997</v>
          </cell>
          <cell r="L8">
            <v>-5.5425625842204083</v>
          </cell>
          <cell r="M8">
            <v>4.3999999999999995</v>
          </cell>
          <cell r="N8">
            <v>-7.6210235533030612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</row>
        <row r="9">
          <cell r="B9" t="str">
            <v>Jun</v>
          </cell>
          <cell r="K9">
            <v>4.778078974143618E-16</v>
          </cell>
          <cell r="L9">
            <v>-3.9</v>
          </cell>
          <cell r="M9">
            <v>7.2283758839608581E-16</v>
          </cell>
          <cell r="N9">
            <v>-5.9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</row>
        <row r="10">
          <cell r="B10" t="str">
            <v>Jul</v>
          </cell>
          <cell r="K10">
            <v>-3.5500000000000007</v>
          </cell>
          <cell r="L10">
            <v>-6.1487803668695138</v>
          </cell>
          <cell r="M10">
            <v>-4.8500000000000005</v>
          </cell>
          <cell r="N10">
            <v>-8.4004464167090536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</row>
        <row r="11">
          <cell r="B11" t="str">
            <v>Aug</v>
          </cell>
          <cell r="K11">
            <v>-5.7157676649772933</v>
          </cell>
          <cell r="L11">
            <v>-3.3000000000000029</v>
          </cell>
          <cell r="M11">
            <v>-6.148780366869512</v>
          </cell>
          <cell r="N11">
            <v>-3.5500000000000029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</v>
          </cell>
        </row>
        <row r="12">
          <cell r="B12" t="str">
            <v>Sep</v>
          </cell>
          <cell r="K12">
            <v>-7.4</v>
          </cell>
          <cell r="L12">
            <v>-1.3599147849485682E-15</v>
          </cell>
          <cell r="M12">
            <v>-8.9</v>
          </cell>
          <cell r="N12">
            <v>-1.6355731873030077E-15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</row>
        <row r="13">
          <cell r="B13" t="str">
            <v>Oct</v>
          </cell>
          <cell r="K13">
            <v>-6.4085879880048457</v>
          </cell>
          <cell r="L13">
            <v>3.7000000000000011</v>
          </cell>
          <cell r="M13">
            <v>-7.7942286340599471</v>
          </cell>
          <cell r="N13">
            <v>4.5000000000000009</v>
          </cell>
        </row>
        <row r="14">
          <cell r="B14" t="str">
            <v>Nov</v>
          </cell>
          <cell r="K14">
            <v>-3.7000000000000033</v>
          </cell>
          <cell r="L14">
            <v>6.408587988004844</v>
          </cell>
          <cell r="M14">
            <v>-4.5000000000000036</v>
          </cell>
          <cell r="N14">
            <v>7.7942286340599454</v>
          </cell>
        </row>
        <row r="15">
          <cell r="B15" t="str">
            <v>Dec</v>
          </cell>
          <cell r="K15">
            <v>-1.7642137750684128E-15</v>
          </cell>
          <cell r="L15">
            <v>7.2</v>
          </cell>
          <cell r="M15">
            <v>-2.1562612806391712E-15</v>
          </cell>
          <cell r="N15">
            <v>8.8000000000000007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04B-D5F0-460A-8A2D-A749139E334C}">
  <dimension ref="A1:AF27"/>
  <sheetViews>
    <sheetView showGridLines="0" tabSelected="1" zoomScale="80" zoomScaleNormal="80" workbookViewId="0">
      <selection activeCell="C22" sqref="C22"/>
    </sheetView>
  </sheetViews>
  <sheetFormatPr defaultColWidth="9.1796875" defaultRowHeight="16.5" x14ac:dyDescent="0.45"/>
  <cols>
    <col min="1" max="1" width="2.453125" style="1" customWidth="1"/>
    <col min="2" max="2" width="9.1796875" style="1"/>
    <col min="3" max="3" width="12.7265625" style="1" customWidth="1"/>
    <col min="4" max="4" width="12.81640625" style="1" bestFit="1" customWidth="1"/>
    <col min="5" max="5" width="3.81640625" style="1" customWidth="1"/>
    <col min="6" max="6" width="8" style="1" hidden="1" customWidth="1"/>
    <col min="7" max="7" width="7.1796875" style="1" hidden="1" customWidth="1"/>
    <col min="8" max="8" width="13.54296875" style="1" hidden="1" customWidth="1"/>
    <col min="9" max="9" width="13.1796875" style="1" hidden="1" customWidth="1"/>
    <col min="10" max="10" width="4" style="1" hidden="1" customWidth="1"/>
    <col min="11" max="11" width="4.7265625" style="1" bestFit="1" customWidth="1"/>
    <col min="12" max="12" width="9.7265625" style="1" bestFit="1" customWidth="1"/>
    <col min="13" max="13" width="4.7265625" style="1" bestFit="1" customWidth="1"/>
    <col min="14" max="14" width="9.453125" style="1" bestFit="1" customWidth="1"/>
    <col min="15" max="15" width="5.1796875" style="1" customWidth="1"/>
    <col min="16" max="16" width="6.54296875" style="1" customWidth="1"/>
    <col min="17" max="17" width="4.7265625" style="1" bestFit="1" customWidth="1"/>
    <col min="18" max="18" width="4.81640625" style="1" bestFit="1" customWidth="1"/>
    <col min="19" max="19" width="5.26953125" style="1" bestFit="1" customWidth="1"/>
    <col min="20" max="20" width="5" style="1" bestFit="1" customWidth="1"/>
    <col min="21" max="21" width="5.54296875" style="1" bestFit="1" customWidth="1"/>
    <col min="22" max="22" width="4.81640625" style="1" bestFit="1" customWidth="1"/>
    <col min="23" max="23" width="4.1796875" style="1" bestFit="1" customWidth="1"/>
    <col min="24" max="24" width="5.453125" style="1" bestFit="1" customWidth="1"/>
    <col min="25" max="25" width="4.81640625" style="1" bestFit="1" customWidth="1"/>
    <col min="26" max="26" width="4.7265625" style="1" bestFit="1" customWidth="1"/>
    <col min="27" max="27" width="5.453125" style="1" bestFit="1" customWidth="1"/>
    <col min="28" max="28" width="5" style="1" bestFit="1" customWidth="1"/>
    <col min="29" max="16384" width="9.1796875" style="1"/>
  </cols>
  <sheetData>
    <row r="1" spans="1:32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3" t="s">
        <v>32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8"/>
      <c r="AD1" s="8"/>
      <c r="AE1" s="8"/>
      <c r="AF1" s="8"/>
    </row>
    <row r="2" spans="1:32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8"/>
      <c r="AD2" s="8"/>
      <c r="AE2" s="8"/>
      <c r="AF2" s="8"/>
    </row>
    <row r="3" spans="1:32" x14ac:dyDescent="0.45">
      <c r="A3" s="8"/>
      <c r="B3" s="7" t="s">
        <v>12</v>
      </c>
      <c r="C3" s="7"/>
      <c r="D3" s="7"/>
      <c r="E3" s="8"/>
      <c r="F3" s="9" t="s">
        <v>13</v>
      </c>
      <c r="G3" s="9" t="s">
        <v>14</v>
      </c>
      <c r="H3" s="9" t="s">
        <v>15</v>
      </c>
      <c r="I3" s="9" t="s">
        <v>16</v>
      </c>
      <c r="J3" s="8"/>
      <c r="K3" s="8"/>
      <c r="L3" s="9" t="s">
        <v>17</v>
      </c>
      <c r="M3" s="8"/>
      <c r="N3" s="9" t="s">
        <v>18</v>
      </c>
      <c r="O3" s="8"/>
      <c r="P3" s="9"/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8"/>
      <c r="AD3" s="8"/>
      <c r="AE3" s="8"/>
      <c r="AF3" s="8"/>
    </row>
    <row r="4" spans="1:32" x14ac:dyDescent="0.45">
      <c r="A4" s="8"/>
      <c r="B4" s="14" t="s">
        <v>13</v>
      </c>
      <c r="C4" s="14" t="s">
        <v>17</v>
      </c>
      <c r="D4" s="14" t="s">
        <v>18</v>
      </c>
      <c r="E4" s="8"/>
      <c r="F4" s="8" t="s">
        <v>31</v>
      </c>
      <c r="G4" s="8">
        <v>0</v>
      </c>
      <c r="H4" s="8">
        <f>H16</f>
        <v>6.8</v>
      </c>
      <c r="I4" s="8">
        <f>I16</f>
        <v>8.8000000000000007</v>
      </c>
      <c r="J4" s="8"/>
      <c r="K4" s="10">
        <f>H4*SIN(G4/180*PI())</f>
        <v>0</v>
      </c>
      <c r="L4" s="10">
        <f>H4*COS(G4/180*PI())</f>
        <v>6.8</v>
      </c>
      <c r="M4" s="10">
        <f>I4*SIN(G4/180*PI())</f>
        <v>0</v>
      </c>
      <c r="N4" s="10">
        <f>I4*COS(G4/180*PI())</f>
        <v>8.8000000000000007</v>
      </c>
      <c r="O4" s="8"/>
      <c r="P4" s="11">
        <v>0.1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/>
      <c r="AD4" s="8" t="s">
        <v>34</v>
      </c>
      <c r="AE4" s="8"/>
      <c r="AF4" s="8"/>
    </row>
    <row r="5" spans="1:32" x14ac:dyDescent="0.45">
      <c r="A5" s="8"/>
      <c r="B5" s="12" t="s">
        <v>19</v>
      </c>
      <c r="C5" s="12">
        <v>67</v>
      </c>
      <c r="D5" s="12">
        <v>76</v>
      </c>
      <c r="E5" s="8"/>
      <c r="F5" s="8" t="s">
        <v>19</v>
      </c>
      <c r="G5" s="8">
        <f>360/12</f>
        <v>30</v>
      </c>
      <c r="H5" s="8">
        <f>C5/10</f>
        <v>6.7</v>
      </c>
      <c r="I5" s="8">
        <f>D5/10</f>
        <v>7.6</v>
      </c>
      <c r="J5" s="8"/>
      <c r="K5" s="10">
        <f t="shared" ref="K5:K16" si="0">H5*SIN(G5/180*PI())</f>
        <v>3.3499999999999996</v>
      </c>
      <c r="L5" s="10">
        <f t="shared" ref="L5:L16" si="1">H5*COS(G5/180*PI())</f>
        <v>5.8023702053557393</v>
      </c>
      <c r="M5" s="10">
        <f t="shared" ref="M5:M16" si="2">I5*SIN(G5/180*PI())</f>
        <v>3.7999999999999994</v>
      </c>
      <c r="N5" s="10">
        <f t="shared" ref="N5:N16" si="3">I5*COS(G5/180*PI())</f>
        <v>6.5817930687617343</v>
      </c>
      <c r="O5" s="8"/>
      <c r="P5" s="11">
        <v>0.2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/>
      <c r="AD5" s="8"/>
      <c r="AE5" s="8"/>
      <c r="AF5" s="8"/>
    </row>
    <row r="6" spans="1:32" x14ac:dyDescent="0.45">
      <c r="A6" s="8"/>
      <c r="B6" s="12" t="s">
        <v>20</v>
      </c>
      <c r="C6" s="12">
        <v>77</v>
      </c>
      <c r="D6" s="12">
        <v>98</v>
      </c>
      <c r="E6" s="8"/>
      <c r="F6" s="8" t="s">
        <v>20</v>
      </c>
      <c r="G6" s="8">
        <f>G5+360/12</f>
        <v>60</v>
      </c>
      <c r="H6" s="8">
        <f t="shared" ref="H6:I16" si="4">C6/10</f>
        <v>7.7</v>
      </c>
      <c r="I6" s="8">
        <f t="shared" si="4"/>
        <v>9.8000000000000007</v>
      </c>
      <c r="J6" s="8"/>
      <c r="K6" s="10">
        <f t="shared" si="0"/>
        <v>6.6683956091401777</v>
      </c>
      <c r="L6" s="10">
        <f t="shared" si="1"/>
        <v>3.850000000000001</v>
      </c>
      <c r="M6" s="10">
        <f t="shared" si="2"/>
        <v>8.4870489570874987</v>
      </c>
      <c r="N6" s="10">
        <f t="shared" si="3"/>
        <v>4.9000000000000012</v>
      </c>
      <c r="O6" s="8"/>
      <c r="P6" s="11">
        <v>0.3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/>
      <c r="AD6" s="8"/>
      <c r="AE6" s="8"/>
      <c r="AF6" s="8"/>
    </row>
    <row r="7" spans="1:32" x14ac:dyDescent="0.45">
      <c r="A7" s="8"/>
      <c r="B7" s="12" t="s">
        <v>21</v>
      </c>
      <c r="C7" s="12">
        <v>54</v>
      </c>
      <c r="D7" s="12">
        <v>78</v>
      </c>
      <c r="E7" s="8"/>
      <c r="F7" s="8" t="s">
        <v>21</v>
      </c>
      <c r="G7" s="8">
        <f t="shared" ref="G7:G16" si="5">G6+360/12</f>
        <v>90</v>
      </c>
      <c r="H7" s="8">
        <f t="shared" si="4"/>
        <v>5.4</v>
      </c>
      <c r="I7" s="8">
        <f t="shared" si="4"/>
        <v>7.8</v>
      </c>
      <c r="J7" s="8"/>
      <c r="K7" s="10">
        <f t="shared" si="0"/>
        <v>5.4</v>
      </c>
      <c r="L7" s="10">
        <f t="shared" si="1"/>
        <v>3.307900828253274E-16</v>
      </c>
      <c r="M7" s="10">
        <f t="shared" si="2"/>
        <v>7.8</v>
      </c>
      <c r="N7" s="10">
        <f t="shared" si="3"/>
        <v>4.778078974143618E-16</v>
      </c>
      <c r="O7" s="8"/>
      <c r="P7" s="11">
        <v>0.4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/>
      <c r="AD7" s="8"/>
      <c r="AE7" s="8"/>
      <c r="AF7" s="8"/>
    </row>
    <row r="8" spans="1:32" x14ac:dyDescent="0.45">
      <c r="A8" s="8"/>
      <c r="B8" s="12" t="s">
        <v>22</v>
      </c>
      <c r="C8" s="12">
        <v>54</v>
      </c>
      <c r="D8" s="12">
        <v>91</v>
      </c>
      <c r="E8" s="8"/>
      <c r="F8" s="8" t="s">
        <v>22</v>
      </c>
      <c r="G8" s="8">
        <f t="shared" si="5"/>
        <v>120</v>
      </c>
      <c r="H8" s="8">
        <f t="shared" si="4"/>
        <v>5.4</v>
      </c>
      <c r="I8" s="8">
        <f t="shared" si="4"/>
        <v>9.1</v>
      </c>
      <c r="J8" s="8"/>
      <c r="K8" s="10">
        <f t="shared" si="0"/>
        <v>4.676537180435969</v>
      </c>
      <c r="L8" s="10">
        <f t="shared" si="1"/>
        <v>-2.6999999999999988</v>
      </c>
      <c r="M8" s="10">
        <f t="shared" si="2"/>
        <v>7.8808311744383923</v>
      </c>
      <c r="N8" s="10">
        <f t="shared" si="3"/>
        <v>-4.549999999999998</v>
      </c>
      <c r="O8" s="8"/>
      <c r="P8" s="11">
        <v>0.5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/>
      <c r="AD8" s="8"/>
      <c r="AE8" s="8"/>
      <c r="AF8" s="8"/>
    </row>
    <row r="9" spans="1:32" x14ac:dyDescent="0.45">
      <c r="A9" s="8"/>
      <c r="B9" s="12" t="s">
        <v>23</v>
      </c>
      <c r="C9" s="12">
        <v>32</v>
      </c>
      <c r="D9" s="12">
        <v>88</v>
      </c>
      <c r="E9" s="8"/>
      <c r="F9" s="8" t="s">
        <v>23</v>
      </c>
      <c r="G9" s="8">
        <f t="shared" si="5"/>
        <v>150</v>
      </c>
      <c r="H9" s="8">
        <f t="shared" si="4"/>
        <v>3.2</v>
      </c>
      <c r="I9" s="8">
        <f t="shared" si="4"/>
        <v>8.8000000000000007</v>
      </c>
      <c r="J9" s="8"/>
      <c r="K9" s="10">
        <f t="shared" si="0"/>
        <v>1.5999999999999999</v>
      </c>
      <c r="L9" s="10">
        <f t="shared" si="1"/>
        <v>-2.7712812921102041</v>
      </c>
      <c r="M9" s="10">
        <f t="shared" si="2"/>
        <v>4.3999999999999995</v>
      </c>
      <c r="N9" s="10">
        <f t="shared" si="3"/>
        <v>-7.6210235533030612</v>
      </c>
      <c r="O9" s="8"/>
      <c r="P9" s="11">
        <v>0.6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/>
      <c r="AD9" s="8"/>
      <c r="AE9" s="8"/>
      <c r="AF9" s="8"/>
    </row>
    <row r="10" spans="1:32" x14ac:dyDescent="0.45">
      <c r="A10" s="8"/>
      <c r="B10" s="12" t="s">
        <v>24</v>
      </c>
      <c r="C10" s="12">
        <v>39</v>
      </c>
      <c r="D10" s="12">
        <v>59</v>
      </c>
      <c r="E10" s="8"/>
      <c r="F10" s="8" t="s">
        <v>24</v>
      </c>
      <c r="G10" s="8">
        <f t="shared" si="5"/>
        <v>180</v>
      </c>
      <c r="H10" s="8">
        <f t="shared" si="4"/>
        <v>3.9</v>
      </c>
      <c r="I10" s="8">
        <f t="shared" si="4"/>
        <v>5.9</v>
      </c>
      <c r="J10" s="8"/>
      <c r="K10" s="10">
        <f t="shared" si="0"/>
        <v>4.778078974143618E-16</v>
      </c>
      <c r="L10" s="10">
        <f t="shared" si="1"/>
        <v>-3.9</v>
      </c>
      <c r="M10" s="10">
        <f t="shared" si="2"/>
        <v>7.2283758839608581E-16</v>
      </c>
      <c r="N10" s="10">
        <f t="shared" si="3"/>
        <v>-5.9</v>
      </c>
      <c r="O10" s="8"/>
      <c r="P10" s="11">
        <v>0.7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/>
      <c r="AD10" s="8"/>
      <c r="AE10" s="8"/>
      <c r="AF10" s="8"/>
    </row>
    <row r="11" spans="1:32" x14ac:dyDescent="0.45">
      <c r="A11" s="8"/>
      <c r="B11" s="12" t="s">
        <v>25</v>
      </c>
      <c r="C11" s="12">
        <v>71</v>
      </c>
      <c r="D11" s="12">
        <v>97</v>
      </c>
      <c r="E11" s="8"/>
      <c r="F11" s="8" t="s">
        <v>25</v>
      </c>
      <c r="G11" s="8">
        <f t="shared" si="5"/>
        <v>210</v>
      </c>
      <c r="H11" s="8">
        <f t="shared" si="4"/>
        <v>7.1</v>
      </c>
      <c r="I11" s="8">
        <f t="shared" si="4"/>
        <v>9.6999999999999993</v>
      </c>
      <c r="J11" s="8"/>
      <c r="K11" s="10">
        <f t="shared" si="0"/>
        <v>-3.5500000000000007</v>
      </c>
      <c r="L11" s="10">
        <f t="shared" si="1"/>
        <v>-6.1487803668695138</v>
      </c>
      <c r="M11" s="10">
        <f t="shared" si="2"/>
        <v>-4.8500000000000005</v>
      </c>
      <c r="N11" s="10">
        <f t="shared" si="3"/>
        <v>-8.4004464167090536</v>
      </c>
      <c r="O11" s="8"/>
      <c r="P11" s="11">
        <v>0.8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/>
      <c r="AD11" s="8"/>
      <c r="AE11" s="8"/>
      <c r="AF11" s="8"/>
    </row>
    <row r="12" spans="1:32" x14ac:dyDescent="0.45">
      <c r="A12" s="8"/>
      <c r="B12" s="12" t="s">
        <v>26</v>
      </c>
      <c r="C12" s="12">
        <v>66</v>
      </c>
      <c r="D12" s="12">
        <v>71</v>
      </c>
      <c r="E12" s="8"/>
      <c r="F12" s="8" t="s">
        <v>26</v>
      </c>
      <c r="G12" s="8">
        <f t="shared" si="5"/>
        <v>240</v>
      </c>
      <c r="H12" s="8">
        <f t="shared" si="4"/>
        <v>6.6</v>
      </c>
      <c r="I12" s="8">
        <f t="shared" si="4"/>
        <v>7.1</v>
      </c>
      <c r="J12" s="8"/>
      <c r="K12" s="10">
        <f t="shared" si="0"/>
        <v>-5.7157676649772933</v>
      </c>
      <c r="L12" s="10">
        <f t="shared" si="1"/>
        <v>-3.3000000000000029</v>
      </c>
      <c r="M12" s="10">
        <f t="shared" si="2"/>
        <v>-6.148780366869512</v>
      </c>
      <c r="N12" s="10">
        <f t="shared" si="3"/>
        <v>-3.5500000000000029</v>
      </c>
      <c r="O12" s="8"/>
      <c r="P12" s="11">
        <v>0.9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/>
      <c r="AD12" s="8"/>
      <c r="AE12" s="8"/>
      <c r="AF12" s="8"/>
    </row>
    <row r="13" spans="1:32" x14ac:dyDescent="0.45">
      <c r="A13" s="8"/>
      <c r="B13" s="12" t="s">
        <v>27</v>
      </c>
      <c r="C13" s="12">
        <v>74</v>
      </c>
      <c r="D13" s="12">
        <v>89</v>
      </c>
      <c r="E13" s="8"/>
      <c r="F13" s="8" t="s">
        <v>27</v>
      </c>
      <c r="G13" s="8">
        <f t="shared" si="5"/>
        <v>270</v>
      </c>
      <c r="H13" s="8">
        <f t="shared" si="4"/>
        <v>7.4</v>
      </c>
      <c r="I13" s="8">
        <f t="shared" si="4"/>
        <v>8.9</v>
      </c>
      <c r="J13" s="8"/>
      <c r="K13" s="10">
        <f t="shared" si="0"/>
        <v>-7.4</v>
      </c>
      <c r="L13" s="10">
        <f t="shared" si="1"/>
        <v>-1.3599147849485682E-15</v>
      </c>
      <c r="M13" s="10">
        <f t="shared" si="2"/>
        <v>-8.9</v>
      </c>
      <c r="N13" s="10">
        <f t="shared" si="3"/>
        <v>-1.6355731873030077E-15</v>
      </c>
      <c r="O13" s="8"/>
      <c r="P13" s="11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/>
      <c r="AD13" s="8"/>
      <c r="AE13" s="8"/>
      <c r="AF13" s="8"/>
    </row>
    <row r="14" spans="1:32" x14ac:dyDescent="0.45">
      <c r="A14" s="8"/>
      <c r="B14" s="12" t="s">
        <v>28</v>
      </c>
      <c r="C14" s="12">
        <v>56</v>
      </c>
      <c r="D14" s="12">
        <v>90</v>
      </c>
      <c r="E14" s="8"/>
      <c r="F14" s="8" t="s">
        <v>28</v>
      </c>
      <c r="G14" s="8">
        <f t="shared" si="5"/>
        <v>300</v>
      </c>
      <c r="H14" s="8">
        <f t="shared" si="4"/>
        <v>5.6</v>
      </c>
      <c r="I14" s="8">
        <f t="shared" si="4"/>
        <v>9</v>
      </c>
      <c r="J14" s="8"/>
      <c r="K14" s="10">
        <f t="shared" si="0"/>
        <v>-4.8497422611928558</v>
      </c>
      <c r="L14" s="10">
        <f t="shared" si="1"/>
        <v>2.8000000000000003</v>
      </c>
      <c r="M14" s="10">
        <f t="shared" si="2"/>
        <v>-7.7942286340599471</v>
      </c>
      <c r="N14" s="10">
        <f t="shared" si="3"/>
        <v>4.5000000000000009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45">
      <c r="A15" s="8"/>
      <c r="B15" s="12" t="s">
        <v>29</v>
      </c>
      <c r="C15" s="12">
        <v>74</v>
      </c>
      <c r="D15" s="12">
        <v>90</v>
      </c>
      <c r="E15" s="8"/>
      <c r="F15" s="8" t="s">
        <v>29</v>
      </c>
      <c r="G15" s="8">
        <f t="shared" si="5"/>
        <v>330</v>
      </c>
      <c r="H15" s="8">
        <f t="shared" si="4"/>
        <v>7.4</v>
      </c>
      <c r="I15" s="8">
        <f t="shared" si="4"/>
        <v>9</v>
      </c>
      <c r="J15" s="8"/>
      <c r="K15" s="10">
        <f t="shared" si="0"/>
        <v>-3.7000000000000033</v>
      </c>
      <c r="L15" s="10">
        <f t="shared" si="1"/>
        <v>6.408587988004844</v>
      </c>
      <c r="M15" s="10">
        <f t="shared" si="2"/>
        <v>-4.5000000000000036</v>
      </c>
      <c r="N15" s="10">
        <f t="shared" si="3"/>
        <v>7.7942286340599454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45">
      <c r="A16" s="8"/>
      <c r="B16" s="12" t="s">
        <v>30</v>
      </c>
      <c r="C16" s="12">
        <v>68</v>
      </c>
      <c r="D16" s="12">
        <v>88</v>
      </c>
      <c r="E16" s="8"/>
      <c r="F16" s="8" t="s">
        <v>30</v>
      </c>
      <c r="G16" s="8">
        <f t="shared" si="5"/>
        <v>360</v>
      </c>
      <c r="H16" s="8">
        <f t="shared" si="4"/>
        <v>6.8</v>
      </c>
      <c r="I16" s="8">
        <f t="shared" si="4"/>
        <v>8.8000000000000007</v>
      </c>
      <c r="J16" s="8"/>
      <c r="K16" s="10">
        <f t="shared" si="0"/>
        <v>-1.6662018986757232E-15</v>
      </c>
      <c r="L16" s="10">
        <f t="shared" si="1"/>
        <v>6.8</v>
      </c>
      <c r="M16" s="10">
        <f t="shared" si="2"/>
        <v>-2.1562612806391712E-15</v>
      </c>
      <c r="N16" s="10">
        <f t="shared" si="3"/>
        <v>8.8000000000000007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x14ac:dyDescent="0.45">
      <c r="A19" s="8"/>
      <c r="B19" s="8"/>
      <c r="C19" s="8"/>
      <c r="D19" s="8"/>
      <c r="E19" s="8"/>
      <c r="F19" s="8"/>
      <c r="G19" s="8"/>
      <c r="H19" s="13"/>
      <c r="I19" s="13"/>
      <c r="J19" s="8"/>
      <c r="K19" s="13"/>
      <c r="L19" s="13"/>
      <c r="M19" s="1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</sheetData>
  <mergeCells count="2">
    <mergeCell ref="B3:D3"/>
    <mergeCell ref="K1:AB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7"/>
  <sheetViews>
    <sheetView showGridLines="0" zoomScale="80" zoomScaleNormal="80" workbookViewId="0">
      <selection activeCell="D22" sqref="D22"/>
    </sheetView>
  </sheetViews>
  <sheetFormatPr defaultColWidth="9.1796875" defaultRowHeight="16.5" x14ac:dyDescent="0.45"/>
  <cols>
    <col min="1" max="1" width="9.1796875" style="1"/>
    <col min="2" max="2" width="11.90625" style="1" customWidth="1"/>
    <col min="3" max="3" width="9.08984375" style="1" customWidth="1"/>
    <col min="4" max="4" width="10.90625" style="1" customWidth="1"/>
    <col min="5" max="5" width="9.1796875" style="1"/>
    <col min="6" max="6" width="8.81640625" style="1" customWidth="1"/>
    <col min="7" max="16384" width="9.1796875" style="1"/>
  </cols>
  <sheetData>
    <row r="1" spans="1:281" s="6" customFormat="1" ht="16.5" customHeight="1" x14ac:dyDescent="0.45">
      <c r="A1" s="17"/>
      <c r="B1" s="18"/>
      <c r="C1" s="17"/>
      <c r="D1" s="17"/>
      <c r="E1" s="26" t="s">
        <v>33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19"/>
      <c r="Q1" s="19"/>
      <c r="R1" s="19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</row>
    <row r="2" spans="1:281" s="6" customFormat="1" ht="16.5" customHeight="1" x14ac:dyDescent="0.45">
      <c r="A2" s="17"/>
      <c r="B2" s="25"/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9"/>
      <c r="Q2" s="19"/>
      <c r="R2" s="19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</row>
    <row r="3" spans="1:281" s="6" customFormat="1" ht="16.5" customHeight="1" x14ac:dyDescent="0.45">
      <c r="A3" s="17"/>
      <c r="B3" s="20"/>
      <c r="C3" s="21"/>
      <c r="D3" s="21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</row>
    <row r="4" spans="1:281" x14ac:dyDescent="0.45">
      <c r="A4" s="17"/>
      <c r="B4" s="22" t="s">
        <v>0</v>
      </c>
      <c r="C4" s="22" t="s">
        <v>1</v>
      </c>
      <c r="D4" s="22" t="s">
        <v>2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</row>
    <row r="5" spans="1:281" x14ac:dyDescent="0.45">
      <c r="A5" s="17"/>
      <c r="B5" s="23" t="s">
        <v>10</v>
      </c>
      <c r="C5" s="24">
        <v>43</v>
      </c>
      <c r="D5" s="24">
        <v>45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5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</row>
    <row r="6" spans="1:281" x14ac:dyDescent="0.45">
      <c r="A6" s="17"/>
      <c r="B6" s="23" t="s">
        <v>11</v>
      </c>
      <c r="C6" s="24">
        <v>70</v>
      </c>
      <c r="D6" s="24">
        <v>75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5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</row>
    <row r="7" spans="1:281" x14ac:dyDescent="0.45">
      <c r="A7" s="17"/>
      <c r="B7" s="23" t="s">
        <v>3</v>
      </c>
      <c r="C7" s="24">
        <v>90</v>
      </c>
      <c r="D7" s="24">
        <v>88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</row>
    <row r="8" spans="1:281" x14ac:dyDescent="0.45">
      <c r="A8" s="17"/>
      <c r="B8" s="23" t="s">
        <v>4</v>
      </c>
      <c r="C8" s="24">
        <v>100</v>
      </c>
      <c r="D8" s="24">
        <v>95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5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</row>
    <row r="9" spans="1:281" x14ac:dyDescent="0.45">
      <c r="A9" s="17"/>
      <c r="B9" s="23" t="s">
        <v>5</v>
      </c>
      <c r="C9" s="24">
        <v>122</v>
      </c>
      <c r="D9" s="24">
        <v>105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5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</row>
    <row r="10" spans="1:281" x14ac:dyDescent="0.45">
      <c r="A10" s="17"/>
      <c r="B10" s="23" t="s">
        <v>6</v>
      </c>
      <c r="C10" s="24">
        <v>140</v>
      </c>
      <c r="D10" s="24">
        <v>132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5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</row>
    <row r="11" spans="1:281" x14ac:dyDescent="0.45">
      <c r="A11" s="17"/>
      <c r="B11" s="23" t="s">
        <v>7</v>
      </c>
      <c r="C11" s="24">
        <v>220</v>
      </c>
      <c r="D11" s="24">
        <v>180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</row>
    <row r="12" spans="1:281" x14ac:dyDescent="0.45">
      <c r="A12" s="17"/>
      <c r="B12" s="23" t="s">
        <v>8</v>
      </c>
      <c r="C12" s="24">
        <v>250</v>
      </c>
      <c r="D12" s="24">
        <v>200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</row>
    <row r="13" spans="1:281" x14ac:dyDescent="0.45">
      <c r="A13" s="17"/>
      <c r="B13" s="23" t="s">
        <v>9</v>
      </c>
      <c r="C13" s="24">
        <v>300</v>
      </c>
      <c r="D13" s="24">
        <v>340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</row>
    <row r="14" spans="1:281" x14ac:dyDescent="0.4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5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</row>
    <row r="15" spans="1:281" x14ac:dyDescent="0.4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</row>
    <row r="16" spans="1:281" x14ac:dyDescent="0.4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5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</row>
    <row r="17" spans="1:281" x14ac:dyDescent="0.4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5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</row>
    <row r="18" spans="1:281" x14ac:dyDescent="0.4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5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</row>
    <row r="19" spans="1:281" x14ac:dyDescent="0.4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</row>
    <row r="20" spans="1:281" x14ac:dyDescent="0.4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5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</row>
    <row r="21" spans="1:281" x14ac:dyDescent="0.4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5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</row>
    <row r="22" spans="1:281" x14ac:dyDescent="0.4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5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</row>
    <row r="23" spans="1:281" x14ac:dyDescent="0.4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</row>
    <row r="24" spans="1:281" x14ac:dyDescent="0.4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5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</row>
    <row r="25" spans="1:281" x14ac:dyDescent="0.4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5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</row>
    <row r="26" spans="1:281" x14ac:dyDescent="0.4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5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</row>
    <row r="27" spans="1:28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</row>
    <row r="28" spans="1:281" x14ac:dyDescent="0.4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</row>
    <row r="29" spans="1:28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</row>
    <row r="30" spans="1:28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</row>
    <row r="31" spans="1:28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</row>
    <row r="32" spans="1:28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</row>
    <row r="33" spans="1:28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</row>
    <row r="34" spans="1:281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</row>
    <row r="35" spans="1:281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</row>
    <row r="36" spans="1:28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</row>
    <row r="37" spans="1:28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</row>
    <row r="38" spans="1:281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</row>
    <row r="39" spans="1:281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</row>
    <row r="40" spans="1:28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</row>
    <row r="41" spans="1:28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</row>
    <row r="42" spans="1:28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</row>
    <row r="43" spans="1:28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</row>
    <row r="44" spans="1:281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</row>
    <row r="45" spans="1:28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</row>
    <row r="46" spans="1:281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</row>
    <row r="47" spans="1:28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</row>
    <row r="48" spans="1:281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</row>
    <row r="49" spans="1:281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</row>
    <row r="50" spans="1:281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</row>
    <row r="51" spans="1:281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</row>
    <row r="52" spans="1:28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</row>
    <row r="53" spans="1:28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</row>
    <row r="54" spans="1:281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</row>
    <row r="55" spans="1:28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</row>
    <row r="56" spans="1:28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</row>
    <row r="57" spans="1:28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</row>
    <row r="58" spans="1:28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</row>
    <row r="59" spans="1:28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</row>
    <row r="60" spans="1:28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</row>
    <row r="61" spans="1:281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</row>
    <row r="62" spans="1:281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</row>
    <row r="63" spans="1:281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</row>
    <row r="64" spans="1:281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</row>
    <row r="65" spans="1:281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</row>
    <row r="66" spans="1:28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</row>
    <row r="67" spans="1:28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</row>
    <row r="68" spans="1:28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</row>
    <row r="69" spans="1:28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</row>
    <row r="70" spans="1:28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</row>
    <row r="71" spans="1:28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</row>
    <row r="72" spans="1:28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</row>
    <row r="73" spans="1:28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</row>
    <row r="74" spans="1:28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</row>
    <row r="75" spans="1:28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</row>
    <row r="76" spans="1:28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</row>
    <row r="77" spans="1:281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</row>
    <row r="78" spans="1:28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</row>
    <row r="79" spans="1:28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</row>
    <row r="80" spans="1:28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</row>
    <row r="81" spans="1:281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</row>
    <row r="82" spans="1:281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</row>
    <row r="83" spans="1:28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</row>
    <row r="84" spans="1:281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</row>
    <row r="85" spans="1:281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</row>
    <row r="86" spans="1:281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</row>
    <row r="87" spans="1:28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</row>
    <row r="88" spans="1:281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</row>
    <row r="89" spans="1:281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</row>
    <row r="90" spans="1:281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</row>
    <row r="91" spans="1:28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</row>
    <row r="92" spans="1:28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</row>
    <row r="93" spans="1:281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</row>
    <row r="94" spans="1:281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</row>
    <row r="95" spans="1:281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</row>
    <row r="96" spans="1:281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</row>
    <row r="97" spans="1:28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</row>
    <row r="98" spans="1:281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</row>
    <row r="99" spans="1:281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</row>
    <row r="100" spans="1:28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</row>
    <row r="101" spans="1:28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</row>
    <row r="102" spans="1:28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</row>
    <row r="103" spans="1:28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</row>
    <row r="104" spans="1:28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</row>
    <row r="105" spans="1:28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</row>
    <row r="106" spans="1:28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</row>
    <row r="107" spans="1:28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</row>
  </sheetData>
  <sortState ref="B5:D13">
    <sortCondition ref="C5:C13"/>
  </sortState>
  <mergeCells count="1">
    <mergeCell ref="E1:O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Polar Chart</vt:lpstr>
      <vt:lpstr>Tornado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Israr</dc:creator>
  <cp:lastModifiedBy>Syed Muhammad Zain Mohiuddin</cp:lastModifiedBy>
  <dcterms:created xsi:type="dcterms:W3CDTF">2015-06-05T18:17:20Z</dcterms:created>
  <dcterms:modified xsi:type="dcterms:W3CDTF">2024-11-30T14:04:16Z</dcterms:modified>
</cp:coreProperties>
</file>