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Google Drive/Kasturi1/SJSU/ISE 217-Human computer interaction/Usability Report/User testing/"/>
    </mc:Choice>
  </mc:AlternateContent>
  <xr:revisionPtr revIDLastSave="0" documentId="13_ncr:1_{33E05770-9366-9F48-A00E-3E7C75E26087}" xr6:coauthVersionLast="43" xr6:coauthVersionMax="43" xr10:uidLastSave="{00000000-0000-0000-0000-000000000000}"/>
  <bookViews>
    <workbookView xWindow="0" yWindow="0" windowWidth="33600" windowHeight="21000" xr2:uid="{4909C0C0-ACDB-4341-8DAF-73052725C237}"/>
  </bookViews>
  <sheets>
    <sheet name="Sheet3" sheetId="3" r:id="rId1"/>
    <sheet name="Sheet2" sheetId="2" r:id="rId2"/>
    <sheet name="Sheet4" sheetId="4" r:id="rId3"/>
    <sheet name="Sheet1" sheetId="1" r:id="rId4"/>
  </sheets>
  <definedNames>
    <definedName name="_xlchart.v1.0" hidden="1">Sheet4!$B$26:$G$27</definedName>
    <definedName name="_xlchart.v1.1" hidden="1">Sheet4!$B$28:$G$28</definedName>
    <definedName name="_xlchart.v1.2" hidden="1">Sheet4!$B$26:$G$27</definedName>
    <definedName name="_xlchart.v1.3" hidden="1">Sheet4!$B$28:$G$28</definedName>
    <definedName name="_xlchart.v1.4" hidden="1">Sheet4!$B$26:$G$27</definedName>
    <definedName name="_xlchart.v1.5" hidden="1">Sheet4!$B$28:$G$28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1" i="3" l="1"/>
  <c r="D81" i="3"/>
  <c r="E81" i="3"/>
  <c r="F81" i="3"/>
  <c r="G81" i="3"/>
  <c r="H81" i="3"/>
  <c r="I81" i="3"/>
  <c r="J81" i="3"/>
  <c r="K81" i="3"/>
  <c r="B81" i="3"/>
  <c r="K24" i="4"/>
  <c r="G24" i="4"/>
  <c r="C24" i="4"/>
  <c r="J24" i="4"/>
  <c r="L24" i="4"/>
  <c r="M24" i="4"/>
  <c r="H24" i="4"/>
  <c r="I24" i="4"/>
  <c r="I21" i="4"/>
  <c r="H21" i="4"/>
  <c r="I20" i="4"/>
  <c r="H20" i="4"/>
  <c r="G20" i="4"/>
  <c r="F24" i="4"/>
  <c r="D24" i="4"/>
  <c r="E24" i="4"/>
  <c r="B24" i="4"/>
  <c r="D24" i="2"/>
  <c r="D11" i="2"/>
  <c r="AB36" i="2"/>
  <c r="M36" i="2"/>
  <c r="AD36" i="2"/>
  <c r="AC36" i="2"/>
  <c r="AA36" i="2"/>
  <c r="Y36" i="2"/>
  <c r="X36" i="2"/>
  <c r="W36" i="2"/>
  <c r="V36" i="2"/>
  <c r="T36" i="2"/>
  <c r="S36" i="2"/>
  <c r="R36" i="2"/>
  <c r="Q36" i="2"/>
  <c r="O36" i="2"/>
  <c r="N36" i="2"/>
  <c r="L36" i="2"/>
  <c r="J36" i="2"/>
  <c r="I36" i="2"/>
  <c r="H36" i="2"/>
  <c r="G36" i="2"/>
  <c r="E36" i="2"/>
  <c r="D36" i="2"/>
  <c r="C36" i="2"/>
  <c r="B36" i="2"/>
  <c r="AB24" i="2"/>
  <c r="R24" i="2"/>
  <c r="M24" i="2"/>
  <c r="C24" i="2"/>
  <c r="AD24" i="2"/>
  <c r="AC24" i="2"/>
  <c r="AA24" i="2"/>
  <c r="Y24" i="2"/>
  <c r="X24" i="2"/>
  <c r="W24" i="2"/>
  <c r="V24" i="2"/>
  <c r="T24" i="2"/>
  <c r="S24" i="2"/>
  <c r="Q24" i="2"/>
  <c r="O24" i="2"/>
  <c r="N24" i="2"/>
  <c r="L24" i="2"/>
  <c r="J24" i="2"/>
  <c r="I24" i="2"/>
  <c r="H24" i="2"/>
  <c r="G24" i="2"/>
  <c r="E24" i="2"/>
  <c r="B24" i="2"/>
  <c r="AD11" i="2"/>
  <c r="AC11" i="2"/>
  <c r="AB11" i="2"/>
  <c r="AA11" i="2"/>
  <c r="Y11" i="2"/>
  <c r="X11" i="2"/>
  <c r="W11" i="2"/>
  <c r="V11" i="2"/>
  <c r="T11" i="2"/>
  <c r="S11" i="2"/>
  <c r="Q11" i="2"/>
  <c r="R11" i="2"/>
  <c r="L11" i="2"/>
  <c r="O11" i="2"/>
  <c r="N11" i="2"/>
  <c r="M11" i="2"/>
  <c r="J11" i="2"/>
  <c r="I11" i="2"/>
  <c r="H11" i="2"/>
  <c r="G11" i="2"/>
  <c r="E11" i="2"/>
  <c r="B11" i="2"/>
  <c r="C11" i="2"/>
</calcChain>
</file>

<file path=xl/sharedStrings.xml><?xml version="1.0" encoding="utf-8"?>
<sst xmlns="http://schemas.openxmlformats.org/spreadsheetml/2006/main" count="451" uniqueCount="175">
  <si>
    <t>Participant Name</t>
  </si>
  <si>
    <t>Wang Su</t>
  </si>
  <si>
    <t>Register account on wunderlist</t>
  </si>
  <si>
    <t>Create a folder</t>
  </si>
  <si>
    <t>No of errors</t>
  </si>
  <si>
    <t>Think out loud highlights</t>
  </si>
  <si>
    <t>Create a list</t>
  </si>
  <si>
    <t>Create a task with due date of 15 Novemeber 2019</t>
  </si>
  <si>
    <t>Type- Think out loud, in-person test</t>
  </si>
  <si>
    <t>Complete the task</t>
  </si>
  <si>
    <t xml:space="preserve">Unable to see sign up/register for account tab. </t>
  </si>
  <si>
    <t>Completion Time (seconds)</t>
  </si>
  <si>
    <t>Satisfaction level (out of 5)</t>
  </si>
  <si>
    <t>1- Captcha code</t>
  </si>
  <si>
    <t>It was easier</t>
  </si>
  <si>
    <t>My comments</t>
  </si>
  <si>
    <t>Even if user created a list with same name, the application did not prompt him about the possible confusion</t>
  </si>
  <si>
    <t xml:space="preserve">The user was unable to see due date icon which is right aligned. He took some time to find the feature. </t>
  </si>
  <si>
    <t xml:space="preserve">Where is option to set a due date? Let me check. Oh there it is. </t>
  </si>
  <si>
    <t>How to create a folder? Wait I will search for help. Oh there is no documentation. Ok. Lets find.</t>
  </si>
  <si>
    <t>The user actually struggled to find out how to create a folder.</t>
  </si>
  <si>
    <t xml:space="preserve">This is easy. </t>
  </si>
  <si>
    <t>Assign a task In shared list</t>
  </si>
  <si>
    <t>Oh this is similar to physical checklist</t>
  </si>
  <si>
    <t>Wunderlist</t>
  </si>
  <si>
    <t xml:space="preserve">Trello </t>
  </si>
  <si>
    <t>Evernote</t>
  </si>
  <si>
    <t>Sign up</t>
  </si>
  <si>
    <t xml:space="preserve">create a task with due date </t>
  </si>
  <si>
    <t>Task- wunderlist</t>
  </si>
  <si>
    <t>Task- Trello</t>
  </si>
  <si>
    <t>Register account on Trello</t>
  </si>
  <si>
    <t>that’s easy. Regular sign up</t>
  </si>
  <si>
    <t>great I can see all lists' content at a time</t>
  </si>
  <si>
    <t>The user was happier to see  lists preview.</t>
  </si>
  <si>
    <t>1- accidentally clicked on remove button because it was placed on right side.</t>
  </si>
  <si>
    <t xml:space="preserve">Oops! I accidentally select remove button. What should I do? </t>
  </si>
  <si>
    <t>The user was unable to recover from slip.</t>
  </si>
  <si>
    <t>Create a folder/board</t>
  </si>
  <si>
    <t>Where is create board option</t>
  </si>
  <si>
    <t xml:space="preserve">The user initially struggled in finding </t>
  </si>
  <si>
    <t>The user easily done the task.</t>
  </si>
  <si>
    <t>120- not completed</t>
  </si>
  <si>
    <t>There is no checkbox to click on</t>
  </si>
  <si>
    <t xml:space="preserve">User was frustrated. </t>
  </si>
  <si>
    <t>Matt Sandra</t>
  </si>
  <si>
    <t>Jennifer Wilson</t>
  </si>
  <si>
    <t>Why do I need to sign up through microsoft mail only</t>
  </si>
  <si>
    <t>Initial user did not understood how to use microsoft account</t>
  </si>
  <si>
    <t>Yeah there it is. I was looking for it on top of the page.</t>
  </si>
  <si>
    <t>the user were looking somewhere else for adding list but then figure out soon.</t>
  </si>
  <si>
    <t>1- accidentally set the reminder instead of due date</t>
  </si>
  <si>
    <t>oh I think I set a reminder. But I don’t know how I set a reminder</t>
  </si>
  <si>
    <t xml:space="preserve">The user did not realised that she set a reminder instead of </t>
  </si>
  <si>
    <t>It should have different tab</t>
  </si>
  <si>
    <t>The user was looking for button which says create folder</t>
  </si>
  <si>
    <t>No of list to achieve the task</t>
  </si>
  <si>
    <t>Make flow chart</t>
  </si>
  <si>
    <t>need to decide completion time</t>
  </si>
  <si>
    <t>range of time</t>
  </si>
  <si>
    <t>base value- from pilot study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</si>
  <si>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</si>
  <si>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</si>
  <si>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</si>
  <si>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</si>
  <si>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</si>
  <si>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</si>
  <si>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</si>
  <si>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 xml:space="preserve">Completion </t>
  </si>
  <si>
    <t xml:space="preserve"> Participant Comments</t>
  </si>
  <si>
    <t>Satisfaction (0-not satisfied, 7-extremely satisfied)</t>
  </si>
  <si>
    <t>Create folder</t>
  </si>
  <si>
    <t>Assign a task in shared list</t>
  </si>
  <si>
    <t>Mark the task complete</t>
  </si>
  <si>
    <t>Unable to see sign up/register for account button</t>
  </si>
  <si>
    <t>Is it necessary to sign up through microsoft mail?</t>
  </si>
  <si>
    <t xml:space="preserve">Register in the application </t>
  </si>
  <si>
    <t xml:space="preserve">Completion  </t>
  </si>
  <si>
    <t>Completion Time in seconds (average time-120 seconds)</t>
  </si>
  <si>
    <t>Should I click on sign in to reach sign up?</t>
  </si>
  <si>
    <t>oh you need to register through microsoft</t>
  </si>
  <si>
    <t xml:space="preserve">I already have microsoft mail. </t>
  </si>
  <si>
    <t>microsoft mail? This is strange</t>
  </si>
  <si>
    <t>I need to register for microsoft account first.</t>
  </si>
  <si>
    <t>Completion Time in seconds (Average time=30seconds)</t>
  </si>
  <si>
    <t>What is do not disturb mode?</t>
  </si>
  <si>
    <t>It was easy. Oh I created a list with same name.</t>
  </si>
  <si>
    <t>This is easy.</t>
  </si>
  <si>
    <t>Completion Time in seconds (average time-60 )</t>
  </si>
  <si>
    <t>I typed the task and entered it. I don’t know how to set up the due date?</t>
  </si>
  <si>
    <t xml:space="preserve">I did not liked the reminder and due date tab in one place. </t>
  </si>
  <si>
    <t>Meets requirements</t>
  </si>
  <si>
    <t>Ease of maintain/admin</t>
  </si>
  <si>
    <t>Completion Time in seconds (average=55 seconds)</t>
  </si>
  <si>
    <t>I got the in-prompt in the beginning about folder creation.</t>
  </si>
  <si>
    <t>I am not able to select two tasks- how should I create  a folder</t>
  </si>
  <si>
    <t>I am not able to find anything by right click.</t>
  </si>
  <si>
    <t>Completion Time in seconds (average=50 seconds)</t>
  </si>
  <si>
    <t>Oh I need to include this person in the list first.</t>
  </si>
  <si>
    <t>Completion Time in seconds (average=10 seconds)</t>
  </si>
  <si>
    <t>Trello</t>
  </si>
  <si>
    <t>Completion Time in seconds (average time-45 seconds)</t>
  </si>
  <si>
    <t>Completion Time in seconds (Average time=10 seconds)</t>
  </si>
  <si>
    <t>Completion Time in seconds (average time-35 )</t>
  </si>
  <si>
    <t>Create folder/board</t>
  </si>
  <si>
    <t>Completion Time in seconds (average=25 seconds)</t>
  </si>
  <si>
    <t>Completion Time in seconds (average=11 seconds)</t>
  </si>
  <si>
    <t>Monday.com</t>
  </si>
  <si>
    <t>How easy it was to create the task/to-do</t>
  </si>
  <si>
    <t>How easy it is to set a due date for a task</t>
  </si>
  <si>
    <t>How much satisfied you are with task assigning feature?</t>
  </si>
  <si>
    <t>Visual Design rating (overall)</t>
  </si>
  <si>
    <t>Convinience rating (overall)</t>
  </si>
  <si>
    <t>Ease of use (overall)</t>
  </si>
  <si>
    <t>Ease of learn (overall)</t>
  </si>
  <si>
    <t>Satisfaction rating (overall)</t>
  </si>
  <si>
    <t>Product opinion(overall)</t>
  </si>
  <si>
    <t>P1</t>
  </si>
  <si>
    <t>NEGATIVE</t>
  </si>
  <si>
    <t>P2</t>
  </si>
  <si>
    <t>POSITIVE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</si>
  <si>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</si>
  <si>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</si>
  <si>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</si>
  <si>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</si>
  <si>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</si>
  <si>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</si>
  <si>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</si>
  <si>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</si>
  <si>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</si>
  <si>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</si>
  <si>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</si>
  <si>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</si>
  <si>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</si>
  <si>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</si>
  <si>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</si>
  <si>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</si>
  <si>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</si>
  <si>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</si>
  <si>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</si>
  <si>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</si>
  <si>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</si>
  <si>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</si>
  <si>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</si>
  <si>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</si>
  <si>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</si>
  <si>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</si>
  <si>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</si>
  <si>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</si>
  <si>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AVERAGE</t>
  </si>
  <si>
    <t>WUNDERLIST (EXPERT USER SURVEY)</t>
  </si>
  <si>
    <t>WUNDERLIST (NOVICE USER SURVEY)</t>
  </si>
  <si>
    <t>TRELLO (NOVICE USER SURVEY)</t>
  </si>
  <si>
    <t>MONDAY.COM (NOVICE USER SURVEY)</t>
  </si>
  <si>
    <t>Completion Time in seconds (average time-67 seconds)</t>
  </si>
  <si>
    <t>Completion Time in seconds (Average time=17 seconds)</t>
  </si>
  <si>
    <t>Completion Time in seconds (average time-35 SECONDS )</t>
  </si>
  <si>
    <t>Completion Time in seconds (average=10  seconds)</t>
  </si>
  <si>
    <t>Completion Time in seconds (average=7 seconds)</t>
  </si>
  <si>
    <t>SIGN UP IN THE APPLICATION</t>
  </si>
  <si>
    <t>WUNDERLIST</t>
  </si>
  <si>
    <t>TRELLO</t>
  </si>
  <si>
    <t>MONDAY.COM</t>
  </si>
  <si>
    <t>COMPLETION SUCCESS(IN % )</t>
  </si>
  <si>
    <t>COMPLETION TIME 9IN SECONDS)</t>
  </si>
  <si>
    <t xml:space="preserve">NO OF ERRORS </t>
  </si>
  <si>
    <t>SATISFACTION RATING (ON SCALE OF 1-7)</t>
  </si>
  <si>
    <t>CREATE A LIST</t>
  </si>
  <si>
    <t>SETTING UP DUE DATE FOR A TASK</t>
  </si>
  <si>
    <t>SETTING UP DATE FOR A TASK</t>
  </si>
  <si>
    <t>CREATE A FOLDER/BOARD</t>
  </si>
  <si>
    <t>ASSIGN A TASK IN SHARED LIST</t>
  </si>
  <si>
    <t>MARK THE TASK COMPLETE</t>
  </si>
  <si>
    <t>AVERAGE COMPLETION RATE</t>
  </si>
  <si>
    <t>COMPLETION 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</si>
</sst>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2" tint="-9.9978637043366805E-2"/>
      </bottom>
      <diagonal/>
    </border>
    <border>
      <left/>
      <right style="thin">
        <color theme="1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/>
      <bottom/>
      <diagonal/>
    </border>
    <border>
      <left style="thin">
        <color theme="2" tint="-9.9978637043366805E-2"/>
      </left>
      <right style="thin">
        <color theme="1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/>
      <diagonal/>
    </border>
    <border>
      <left style="thin">
        <color theme="1"/>
      </left>
      <right style="thin">
        <color theme="2" tint="-9.9978637043366805E-2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Border="1"/>
    <xf numFmtId="0" fontId="0" fillId="4" borderId="2" xfId="0" applyFill="1" applyBorder="1"/>
    <xf numFmtId="0" fontId="0" fillId="0" borderId="5" xfId="0" applyBorder="1"/>
    <xf numFmtId="0" fontId="0" fillId="0" borderId="0" xfId="0" applyBorder="1"/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4" xfId="0" applyBorder="1" applyAlignment="1">
      <alignment wrapText="1"/>
    </xf>
    <xf numFmtId="2" fontId="0" fillId="0" borderId="0" xfId="0" applyNumberFormat="1" applyAlignment="1">
      <alignment wrapText="1"/>
    </xf>
    <xf numFmtId="2" fontId="0" fillId="0" borderId="3" xfId="0" applyNumberFormat="1" applyBorder="1" applyAlignment="1">
      <alignment wrapText="1"/>
    </xf>
    <xf numFmtId="2" fontId="0" fillId="0" borderId="5" xfId="0" applyNumberFormat="1" applyBorder="1" applyAlignment="1">
      <alignment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0" fillId="4" borderId="0" xfId="0" applyNumberFormat="1" applyFill="1" applyAlignment="1">
      <alignment wrapText="1"/>
    </xf>
    <xf numFmtId="2" fontId="0" fillId="4" borderId="3" xfId="0" applyNumberFormat="1" applyFill="1" applyBorder="1" applyAlignment="1">
      <alignment wrapText="1"/>
    </xf>
    <xf numFmtId="2" fontId="0" fillId="4" borderId="5" xfId="0" applyNumberForma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6" fillId="0" borderId="2" xfId="0" applyFont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2" fontId="0" fillId="6" borderId="0" xfId="0" applyNumberFormat="1" applyFill="1" applyAlignment="1">
      <alignment wrapText="1"/>
    </xf>
    <xf numFmtId="0" fontId="0" fillId="4" borderId="8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/>
    </xf>
    <xf numFmtId="2" fontId="0" fillId="0" borderId="0" xfId="0" applyNumberForma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4" borderId="6" xfId="0" applyFill="1" applyBorder="1"/>
    <xf numFmtId="0" fontId="0" fillId="0" borderId="8" xfId="0" applyBorder="1"/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2" fontId="0" fillId="0" borderId="15" xfId="0" applyNumberFormat="1" applyBorder="1"/>
    <xf numFmtId="0" fontId="0" fillId="0" borderId="16" xfId="0" applyBorder="1"/>
    <xf numFmtId="0" fontId="0" fillId="0" borderId="4" xfId="0" applyBorder="1" applyAlignment="1">
      <alignment vertical="center" wrapText="1"/>
    </xf>
    <xf numFmtId="0" fontId="0" fillId="4" borderId="4" xfId="0" applyFill="1" applyBorder="1"/>
    <xf numFmtId="0" fontId="0" fillId="0" borderId="15" xfId="0" applyBorder="1"/>
    <xf numFmtId="2" fontId="0" fillId="0" borderId="17" xfId="0" applyNumberFormat="1" applyBorder="1" applyAlignment="1">
      <alignment wrapText="1"/>
    </xf>
    <xf numFmtId="2" fontId="0" fillId="0" borderId="18" xfId="0" applyNumberFormat="1" applyBorder="1" applyAlignment="1">
      <alignment wrapText="1"/>
    </xf>
    <xf numFmtId="2" fontId="6" fillId="0" borderId="2" xfId="0" applyNumberFormat="1" applyFont="1" applyBorder="1"/>
    <xf numFmtId="2" fontId="6" fillId="0" borderId="0" xfId="0" applyNumberFormat="1" applyFont="1"/>
    <xf numFmtId="2" fontId="0" fillId="0" borderId="0" xfId="0" applyNumberFormat="1"/>
    <xf numFmtId="0" fontId="0" fillId="0" borderId="19" xfId="0" applyBorder="1"/>
    <xf numFmtId="0" fontId="0" fillId="0" borderId="20" xfId="0" applyBorder="1"/>
    <xf numFmtId="2" fontId="0" fillId="0" borderId="19" xfId="0" applyNumberFormat="1" applyBorder="1"/>
    <xf numFmtId="2" fontId="0" fillId="4" borderId="21" xfId="0" applyNumberFormat="1" applyFill="1" applyBorder="1"/>
    <xf numFmtId="2" fontId="0" fillId="4" borderId="22" xfId="0" applyNumberFormat="1" applyFill="1" applyBorder="1"/>
    <xf numFmtId="2" fontId="0" fillId="4" borderId="23" xfId="0" applyNumberFormat="1" applyFill="1" applyBorder="1"/>
    <xf numFmtId="2" fontId="0" fillId="4" borderId="24" xfId="0" applyNumberFormat="1" applyFill="1" applyBorder="1"/>
    <xf numFmtId="2" fontId="0" fillId="4" borderId="25" xfId="0" applyNumberFormat="1" applyFill="1" applyBorder="1"/>
    <xf numFmtId="2" fontId="0" fillId="4" borderId="26" xfId="0" applyNumberFormat="1" applyFill="1" applyBorder="1"/>
    <xf numFmtId="2" fontId="0" fillId="4" borderId="27" xfId="0" applyNumberForma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2" fontId="0" fillId="2" borderId="0" xfId="0" applyNumberFormat="1" applyFill="1" applyBorder="1"/>
    <xf numFmtId="0" fontId="0" fillId="2" borderId="0" xfId="0" applyFill="1" applyBorder="1"/>
    <xf numFmtId="2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319335083114608E-2"/>
          <c:y val="0.19483814523184603"/>
          <c:w val="0.87123622047244098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Sheet4!$B$26:$D$27</c15:sqref>
                  </c15:fullRef>
                  <c15:levelRef>
                    <c15:sqref>Sheet4!$B$27:$D$27</c15:sqref>
                  </c15:levelRef>
                </c:ext>
              </c:extLst>
              <c:f>Sheet4!$B$27:$D$27</c:f>
              <c:strCache>
                <c:ptCount val="3"/>
                <c:pt idx="0">
                  <c:v>WUNDERLIST</c:v>
                </c:pt>
                <c:pt idx="1">
                  <c:v>TRELLO</c:v>
                </c:pt>
                <c:pt idx="2">
                  <c:v>MONDAY.COM</c:v>
                </c:pt>
              </c:strCache>
            </c:strRef>
          </c:cat>
          <c:val>
            <c:numRef>
              <c:f>Sheet4!$B$28:$D$28</c:f>
              <c:numCache>
                <c:formatCode>0.00</c:formatCode>
                <c:ptCount val="3"/>
                <c:pt idx="0">
                  <c:v>90.48</c:v>
                </c:pt>
                <c:pt idx="1">
                  <c:v>88.1</c:v>
                </c:pt>
                <c:pt idx="2">
                  <c:v>90.48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5-C54B-A4C7-CEB56E8D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121007"/>
        <c:axId val="966427615"/>
      </c:barChart>
      <c:catAx>
        <c:axId val="93312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27615"/>
        <c:crosses val="autoZero"/>
        <c:auto val="1"/>
        <c:lblAlgn val="ctr"/>
        <c:lblOffset val="100"/>
        <c:noMultiLvlLbl val="0"/>
      </c:catAx>
      <c:valAx>
        <c:axId val="9664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2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Sheet4!$E$26:$G$27</c15:sqref>
                  </c15:fullRef>
                  <c15:levelRef>
                    <c15:sqref>Sheet4!$E$27:$G$27</c15:sqref>
                  </c15:levelRef>
                </c:ext>
              </c:extLst>
              <c:f>Sheet4!$E$27:$G$27</c:f>
              <c:strCache>
                <c:ptCount val="3"/>
                <c:pt idx="0">
                  <c:v>WUNDERLIST</c:v>
                </c:pt>
                <c:pt idx="1">
                  <c:v>TRELLO</c:v>
                </c:pt>
                <c:pt idx="2">
                  <c:v>MONDAY.COM</c:v>
                </c:pt>
              </c:strCache>
            </c:strRef>
          </c:cat>
          <c:val>
            <c:numRef>
              <c:f>Sheet4!$E$28:$G$28</c:f>
              <c:numCache>
                <c:formatCode>0.00</c:formatCode>
                <c:ptCount val="3"/>
                <c:pt idx="0">
                  <c:v>276.92</c:v>
                </c:pt>
                <c:pt idx="1">
                  <c:v>202.28</c:v>
                </c:pt>
                <c:pt idx="2">
                  <c:v>121.49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7-2347-AC18-54585EDC7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015967"/>
        <c:axId val="933066367"/>
      </c:barChart>
      <c:catAx>
        <c:axId val="9610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066367"/>
        <c:crosses val="autoZero"/>
        <c:auto val="1"/>
        <c:lblAlgn val="ctr"/>
        <c:lblOffset val="100"/>
        <c:noMultiLvlLbl val="0"/>
      </c:catAx>
      <c:valAx>
        <c:axId val="9330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01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Sheet4!$H$26:$J$27</c:f>
              <c:multiLvlStrCache>
                <c:ptCount val="3"/>
                <c:lvl>
                  <c:pt idx="0">
                    <c:v>WUNDERLIST</c:v>
                  </c:pt>
                  <c:pt idx="1">
                    <c:v>TRELLO</c:v>
                  </c:pt>
                  <c:pt idx="2">
                    <c:v>MONDAY.COM</c:v>
                  </c:pt>
                </c:lvl>
                <c:lvl>
                  <c:pt idx="0">
                    <c:v>NO OF ERRORS </c:v>
                  </c:pt>
                </c:lvl>
              </c:multiLvlStrCache>
            </c:multiLvlStrRef>
          </c:cat>
          <c:val>
            <c:numRef>
              <c:f>Sheet4!$H$28:$J$28</c:f>
              <c:numCache>
                <c:formatCode>General</c:formatCode>
                <c:ptCount val="3"/>
                <c:pt idx="0" formatCode="0.00">
                  <c:v>0.26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FC49-A099-D6E183029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330159"/>
        <c:axId val="964163935"/>
      </c:barChart>
      <c:catAx>
        <c:axId val="96433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163935"/>
        <c:crosses val="autoZero"/>
        <c:auto val="1"/>
        <c:lblAlgn val="ctr"/>
        <c:lblOffset val="100"/>
        <c:noMultiLvlLbl val="0"/>
      </c:catAx>
      <c:valAx>
        <c:axId val="9641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3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Sheet4!$K$26:$M$27</c15:sqref>
                  </c15:fullRef>
                  <c15:levelRef>
                    <c15:sqref>Sheet4!$K$27:$M$27</c15:sqref>
                  </c15:levelRef>
                </c:ext>
              </c:extLst>
              <c:f>Sheet4!$K$27:$M$27</c:f>
              <c:strCache>
                <c:ptCount val="3"/>
                <c:pt idx="0">
                  <c:v>WUNDERLIST</c:v>
                </c:pt>
                <c:pt idx="1">
                  <c:v>TRELLO</c:v>
                </c:pt>
                <c:pt idx="2">
                  <c:v>MONDAY.COM</c:v>
                </c:pt>
              </c:strCache>
            </c:strRef>
          </c:cat>
          <c:val>
            <c:numRef>
              <c:f>Sheet4!$K$28:$M$28</c:f>
              <c:numCache>
                <c:formatCode>General</c:formatCode>
                <c:ptCount val="3"/>
                <c:pt idx="0">
                  <c:v>4.72</c:v>
                </c:pt>
                <c:pt idx="1">
                  <c:v>6.69</c:v>
                </c:pt>
                <c:pt idx="2">
                  <c:v>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1-9642-9762-1600AD5A6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251215"/>
        <c:axId val="960970095"/>
      </c:barChart>
      <c:catAx>
        <c:axId val="96325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970095"/>
        <c:crosses val="autoZero"/>
        <c:auto val="1"/>
        <c:lblAlgn val="ctr"/>
        <c:lblOffset val="100"/>
        <c:noMultiLvlLbl val="0"/>
      </c:catAx>
      <c:valAx>
        <c:axId val="96097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5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2736850</xdr:colOff>
      <xdr:row>30</xdr:row>
      <xdr:rowOff>31750</xdr:rowOff>
    </xdr:from>
    <xdr:to>
      <xdr:col>3</xdr:col>
      <xdr:colOff>1358900</xdr:colOff>
      <xdr:row>35</xdr:row>
      <xdr:rowOff>279400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F90D31-80DC-854F-BA4D-29D264BEF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30</xdr:row>
      <xdr:rowOff>6350</xdr:rowOff>
    </xdr:from>
    <xdr:to>
      <xdr:col>6</xdr:col>
      <xdr:colOff>1358900</xdr:colOff>
      <xdr:row>35</xdr:row>
      <xdr:rowOff>360680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DA5D16-7E40-BD46-871A-2DF27BBFA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31750</xdr:colOff>
      <xdr:row>29</xdr:row>
      <xdr:rowOff>400050</xdr:rowOff>
    </xdr:from>
    <xdr:to>
      <xdr:col>10</xdr:col>
      <xdr:colOff>0</xdr:colOff>
      <xdr:row>35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673881-E7A4-9045-8E62-438715413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285750</xdr:colOff>
      <xdr:row>29</xdr:row>
      <xdr:rowOff>412750</xdr:rowOff>
    </xdr:from>
    <xdr:to>
      <xdr:col>13</xdr:col>
      <xdr:colOff>742950</xdr:colOff>
      <xdr:row>36</xdr:row>
      <xdr:rowOff>222250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6D9683-CF52-9140-840A-1EC2A22A1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16C4-A3D8-4446-9C37-65AEDAC43B36}">
  <dimension ref="A1:L81"/>
  <sheetViews>
    <sheetView tabSelected="1" workbookViewId="0">
      <selection activeCell="K84" sqref="K84"/>
    </sheetView>
  </sheetViews>
  <sheetFormatPr baseColWidth="10" defaultColWidth="11.6640625" defaultRowHeight="16" x14ac:dyDescent="0.2"/>
  <cols>
    <col min="1" max="1" width="12.83203125" customWidth="1"/>
    <col min="4" max="4" width="13.33203125" customWidth="1"/>
  </cols>
  <sheetData>
    <row r="1" spans="1:12" x14ac:dyDescent="0.2">
      <c r="A1" s="46" t="s">
        <v>150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2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s="45" customFormat="1" ht="93" customHeight="1" x14ac:dyDescent="0.2">
      <c r="A4" s="47"/>
      <c r="B4" s="48" t="s">
        <v>108</v>
      </c>
      <c r="C4" s="48" t="s">
        <v>109</v>
      </c>
      <c r="D4" s="48" t="s">
        <v>110</v>
      </c>
      <c r="E4" s="48" t="s">
        <v>111</v>
      </c>
      <c r="F4" s="48" t="s">
        <v>112</v>
      </c>
      <c r="G4" s="49" t="s">
        <v>91</v>
      </c>
      <c r="H4" s="48" t="s">
        <v>113</v>
      </c>
      <c r="I4" s="48" t="s">
        <v>114</v>
      </c>
      <c r="J4" s="49" t="s">
        <v>92</v>
      </c>
      <c r="K4" s="50" t="s">
        <v>115</v>
      </c>
      <c r="L4" s="50" t="s">
        <v>116</v>
      </c>
    </row>
    <row r="5" spans="1:12" x14ac:dyDescent="0.2">
      <c r="A5" s="51" t="s">
        <v>117</v>
      </c>
      <c r="B5" s="51">
        <v>7</v>
      </c>
      <c r="C5" s="51">
        <v>5</v>
      </c>
      <c r="D5" s="51">
        <v>4</v>
      </c>
      <c r="E5" s="51">
        <v>6</v>
      </c>
      <c r="F5" s="51">
        <v>6</v>
      </c>
      <c r="G5" s="51">
        <v>5</v>
      </c>
      <c r="H5" s="51">
        <v>6</v>
      </c>
      <c r="I5" s="51">
        <v>6</v>
      </c>
      <c r="J5" s="51">
        <v>4</v>
      </c>
      <c r="K5" s="51">
        <v>6</v>
      </c>
      <c r="L5" s="51" t="s">
        <v>118</v>
      </c>
    </row>
    <row r="6" spans="1:12" x14ac:dyDescent="0.2">
      <c r="A6" s="51" t="s">
        <v>119</v>
      </c>
      <c r="B6" s="51">
        <v>6</v>
      </c>
      <c r="C6" s="51">
        <v>5</v>
      </c>
      <c r="D6" s="51">
        <v>4</v>
      </c>
      <c r="E6" s="51">
        <v>5</v>
      </c>
      <c r="F6" s="51">
        <v>3</v>
      </c>
      <c r="G6" s="51">
        <v>7</v>
      </c>
      <c r="H6" s="51">
        <v>6</v>
      </c>
      <c r="I6" s="51">
        <v>5</v>
      </c>
      <c r="J6" s="51">
        <v>5</v>
      </c>
      <c r="K6" s="51">
        <v>5</v>
      </c>
      <c r="L6" s="51" t="s">
        <v>120</v>
      </c>
    </row>
    <row r="7" spans="1:12" x14ac:dyDescent="0.2">
      <c r="A7" s="51" t="s">
        <v>121</v>
      </c>
      <c r="B7" s="51">
        <v>6</v>
      </c>
      <c r="C7" s="51">
        <v>5</v>
      </c>
      <c r="D7" s="51">
        <v>6</v>
      </c>
      <c r="E7" s="51">
        <v>5</v>
      </c>
      <c r="F7" s="51">
        <v>3</v>
      </c>
      <c r="G7" s="51">
        <v>7</v>
      </c>
      <c r="H7" s="51">
        <v>6</v>
      </c>
      <c r="I7" s="51">
        <v>6</v>
      </c>
      <c r="J7" s="51">
        <v>4</v>
      </c>
      <c r="K7" s="51">
        <v>7</v>
      </c>
      <c r="L7" s="51" t="s">
        <v>120</v>
      </c>
    </row>
    <row r="8" spans="1:12" x14ac:dyDescent="0.2">
      <c r="A8" s="51" t="s">
        <v>122</v>
      </c>
      <c r="B8" s="51">
        <v>7</v>
      </c>
      <c r="C8" s="51">
        <v>5</v>
      </c>
      <c r="D8" s="51">
        <v>6</v>
      </c>
      <c r="E8" s="51">
        <v>6</v>
      </c>
      <c r="F8" s="51">
        <v>3</v>
      </c>
      <c r="G8" s="51">
        <v>4</v>
      </c>
      <c r="H8" s="51">
        <v>5</v>
      </c>
      <c r="I8" s="51">
        <v>5</v>
      </c>
      <c r="J8" s="51">
        <v>6</v>
      </c>
      <c r="K8" s="51">
        <v>6</v>
      </c>
      <c r="L8" s="51" t="s">
        <v>120</v>
      </c>
    </row>
    <row r="9" spans="1:12" x14ac:dyDescent="0.2">
      <c r="A9" s="51" t="s">
        <v>123</v>
      </c>
      <c r="B9" s="51">
        <v>7</v>
      </c>
      <c r="C9" s="51">
        <v>5</v>
      </c>
      <c r="D9" s="51">
        <v>4</v>
      </c>
      <c r="E9" s="51">
        <v>6</v>
      </c>
      <c r="F9" s="51">
        <v>4</v>
      </c>
      <c r="G9" s="51">
        <v>6</v>
      </c>
      <c r="H9" s="51">
        <v>7</v>
      </c>
      <c r="I9" s="51">
        <v>5</v>
      </c>
      <c r="J9" s="51">
        <v>6</v>
      </c>
      <c r="K9" s="51">
        <v>6</v>
      </c>
      <c r="L9" s="51" t="s">
        <v>120</v>
      </c>
    </row>
    <row r="10" spans="1:12" x14ac:dyDescent="0.2">
      <c r="A10" s="51" t="s">
        <v>124</v>
      </c>
      <c r="B10" s="51">
        <v>6</v>
      </c>
      <c r="C10" s="51">
        <v>5</v>
      </c>
      <c r="D10" s="51">
        <v>6</v>
      </c>
      <c r="E10" s="51">
        <v>6</v>
      </c>
      <c r="F10" s="51">
        <v>3</v>
      </c>
      <c r="G10" s="51">
        <v>7</v>
      </c>
      <c r="H10" s="51">
        <v>6</v>
      </c>
      <c r="I10" s="51">
        <v>7</v>
      </c>
      <c r="J10" s="51">
        <v>3</v>
      </c>
      <c r="K10" s="51">
        <v>7</v>
      </c>
      <c r="L10" s="51" t="s">
        <v>120</v>
      </c>
    </row>
    <row r="11" spans="1:12" x14ac:dyDescent="0.2">
      <c r="A11" s="51" t="s">
        <v>125</v>
      </c>
      <c r="B11" s="51">
        <v>5</v>
      </c>
      <c r="C11" s="51">
        <v>5</v>
      </c>
      <c r="D11" s="51">
        <v>4</v>
      </c>
      <c r="E11" s="51">
        <v>3</v>
      </c>
      <c r="F11" s="51">
        <v>7</v>
      </c>
      <c r="G11" s="51">
        <v>4</v>
      </c>
      <c r="H11" s="51">
        <v>5</v>
      </c>
      <c r="I11" s="51">
        <v>7</v>
      </c>
      <c r="J11" s="51">
        <v>6</v>
      </c>
      <c r="K11" s="51">
        <v>6</v>
      </c>
      <c r="L11" s="51" t="s">
        <v>120</v>
      </c>
    </row>
    <row r="12" spans="1:12" x14ac:dyDescent="0.2">
      <c r="A12" s="51" t="s">
        <v>126</v>
      </c>
      <c r="B12" s="51">
        <v>6</v>
      </c>
      <c r="C12" s="51">
        <v>5</v>
      </c>
      <c r="D12" s="51">
        <v>5</v>
      </c>
      <c r="E12" s="51">
        <v>4</v>
      </c>
      <c r="F12" s="51">
        <v>4</v>
      </c>
      <c r="G12" s="51">
        <v>5</v>
      </c>
      <c r="H12" s="51">
        <v>5</v>
      </c>
      <c r="I12" s="51">
        <v>5</v>
      </c>
      <c r="J12" s="51">
        <v>5</v>
      </c>
      <c r="K12" s="51">
        <v>7</v>
      </c>
      <c r="L12" s="51" t="s">
        <v>120</v>
      </c>
    </row>
    <row r="13" spans="1:12" x14ac:dyDescent="0.2">
      <c r="A13" s="51" t="s">
        <v>127</v>
      </c>
      <c r="B13" s="51">
        <v>7</v>
      </c>
      <c r="C13" s="51">
        <v>7</v>
      </c>
      <c r="D13" s="51">
        <v>6</v>
      </c>
      <c r="E13" s="51">
        <v>3</v>
      </c>
      <c r="F13" s="51">
        <v>7</v>
      </c>
      <c r="G13" s="51">
        <v>5</v>
      </c>
      <c r="H13" s="51">
        <v>5</v>
      </c>
      <c r="I13" s="51">
        <v>7</v>
      </c>
      <c r="J13" s="51">
        <v>4</v>
      </c>
      <c r="K13" s="51">
        <v>6</v>
      </c>
      <c r="L13" s="51" t="s">
        <v>120</v>
      </c>
    </row>
    <row r="14" spans="1:12" x14ac:dyDescent="0.2">
      <c r="A14" s="51" t="s">
        <v>128</v>
      </c>
      <c r="B14" s="51">
        <v>6</v>
      </c>
      <c r="C14" s="51">
        <v>7</v>
      </c>
      <c r="D14" s="51">
        <v>4</v>
      </c>
      <c r="E14" s="51">
        <v>4</v>
      </c>
      <c r="F14" s="51">
        <v>3</v>
      </c>
      <c r="G14" s="51">
        <v>6</v>
      </c>
      <c r="H14" s="51">
        <v>5</v>
      </c>
      <c r="I14" s="51">
        <v>7</v>
      </c>
      <c r="J14" s="51">
        <v>4</v>
      </c>
      <c r="K14" s="51">
        <v>5</v>
      </c>
      <c r="L14" s="51" t="s">
        <v>120</v>
      </c>
    </row>
    <row r="15" spans="1:12" x14ac:dyDescent="0.2">
      <c r="A15" s="51" t="s">
        <v>129</v>
      </c>
      <c r="B15" s="51">
        <v>6</v>
      </c>
      <c r="C15" s="51">
        <v>5</v>
      </c>
      <c r="D15" s="51">
        <v>5</v>
      </c>
      <c r="E15" s="51">
        <v>5</v>
      </c>
      <c r="F15" s="51">
        <v>3</v>
      </c>
      <c r="G15" s="51">
        <v>5</v>
      </c>
      <c r="H15" s="51">
        <v>6</v>
      </c>
      <c r="I15" s="51">
        <v>5</v>
      </c>
      <c r="J15" s="51">
        <v>6</v>
      </c>
      <c r="K15" s="51">
        <v>5</v>
      </c>
      <c r="L15" s="51" t="s">
        <v>120</v>
      </c>
    </row>
    <row r="16" spans="1:12" x14ac:dyDescent="0.2">
      <c r="A16" s="51" t="s">
        <v>130</v>
      </c>
      <c r="B16" s="51">
        <v>7</v>
      </c>
      <c r="C16" s="51">
        <v>5</v>
      </c>
      <c r="D16" s="51">
        <v>4</v>
      </c>
      <c r="E16" s="51">
        <v>5</v>
      </c>
      <c r="F16" s="51">
        <v>4</v>
      </c>
      <c r="G16" s="51">
        <v>4</v>
      </c>
      <c r="H16" s="51">
        <v>7</v>
      </c>
      <c r="I16" s="51">
        <v>6</v>
      </c>
      <c r="J16" s="51">
        <v>3</v>
      </c>
      <c r="K16" s="51">
        <v>6</v>
      </c>
      <c r="L16" s="51" t="s">
        <v>120</v>
      </c>
    </row>
    <row r="17" spans="1:12" x14ac:dyDescent="0.2">
      <c r="A17" s="51" t="s">
        <v>131</v>
      </c>
      <c r="B17" s="51">
        <v>5</v>
      </c>
      <c r="C17" s="51">
        <v>6</v>
      </c>
      <c r="D17" s="51">
        <v>4</v>
      </c>
      <c r="E17" s="51">
        <v>3</v>
      </c>
      <c r="F17" s="51">
        <v>6</v>
      </c>
      <c r="G17" s="51">
        <v>4</v>
      </c>
      <c r="H17" s="51">
        <v>5</v>
      </c>
      <c r="I17" s="51">
        <v>7</v>
      </c>
      <c r="J17" s="51">
        <v>4</v>
      </c>
      <c r="K17" s="51">
        <v>4</v>
      </c>
      <c r="L17" s="51" t="s">
        <v>118</v>
      </c>
    </row>
    <row r="18" spans="1:12" x14ac:dyDescent="0.2">
      <c r="A18" s="51" t="s">
        <v>132</v>
      </c>
      <c r="B18" s="51">
        <v>6</v>
      </c>
      <c r="C18" s="51">
        <v>5</v>
      </c>
      <c r="D18" s="51">
        <v>4</v>
      </c>
      <c r="E18" s="51">
        <v>4</v>
      </c>
      <c r="F18" s="51">
        <v>6</v>
      </c>
      <c r="G18" s="51">
        <v>5</v>
      </c>
      <c r="H18" s="51">
        <v>5</v>
      </c>
      <c r="I18" s="51">
        <v>7</v>
      </c>
      <c r="J18" s="51">
        <v>6</v>
      </c>
      <c r="K18" s="51">
        <v>5</v>
      </c>
      <c r="L18" s="51" t="s">
        <v>120</v>
      </c>
    </row>
    <row r="19" spans="1:12" x14ac:dyDescent="0.2">
      <c r="A19" s="51" t="s">
        <v>133</v>
      </c>
      <c r="B19" s="51">
        <v>7</v>
      </c>
      <c r="C19" s="51">
        <v>6</v>
      </c>
      <c r="D19" s="51">
        <v>5</v>
      </c>
      <c r="E19" s="51">
        <v>6</v>
      </c>
      <c r="F19" s="51">
        <v>5</v>
      </c>
      <c r="G19" s="51">
        <v>4</v>
      </c>
      <c r="H19" s="51">
        <v>6</v>
      </c>
      <c r="I19" s="51">
        <v>6</v>
      </c>
      <c r="J19" s="51">
        <v>4</v>
      </c>
      <c r="K19" s="51">
        <v>6</v>
      </c>
      <c r="L19" s="51" t="s">
        <v>120</v>
      </c>
    </row>
    <row r="20" spans="1:12" x14ac:dyDescent="0.2">
      <c r="A20" s="51" t="s">
        <v>134</v>
      </c>
      <c r="B20" s="51">
        <v>7</v>
      </c>
      <c r="C20" s="51">
        <v>6</v>
      </c>
      <c r="D20" s="51">
        <v>6</v>
      </c>
      <c r="E20" s="51">
        <v>6</v>
      </c>
      <c r="F20" s="51">
        <v>5</v>
      </c>
      <c r="G20" s="51">
        <v>5</v>
      </c>
      <c r="H20" s="51">
        <v>5</v>
      </c>
      <c r="I20" s="51">
        <v>7</v>
      </c>
      <c r="J20" s="51">
        <v>3</v>
      </c>
      <c r="K20" s="51">
        <v>5</v>
      </c>
      <c r="L20" s="51" t="s">
        <v>120</v>
      </c>
    </row>
    <row r="21" spans="1:12" x14ac:dyDescent="0.2">
      <c r="A21" s="51" t="s">
        <v>135</v>
      </c>
      <c r="B21" s="51">
        <v>7</v>
      </c>
      <c r="C21" s="51">
        <v>7</v>
      </c>
      <c r="D21" s="51">
        <v>5</v>
      </c>
      <c r="E21" s="51">
        <v>4</v>
      </c>
      <c r="F21" s="51">
        <v>4</v>
      </c>
      <c r="G21" s="51">
        <v>4</v>
      </c>
      <c r="H21" s="51">
        <v>7</v>
      </c>
      <c r="I21" s="51">
        <v>7</v>
      </c>
      <c r="J21" s="51">
        <v>4</v>
      </c>
      <c r="K21" s="51">
        <v>4</v>
      </c>
      <c r="L21" s="51" t="s">
        <v>120</v>
      </c>
    </row>
    <row r="22" spans="1:12" x14ac:dyDescent="0.2">
      <c r="A22" s="51" t="s">
        <v>136</v>
      </c>
      <c r="B22" s="51">
        <v>7</v>
      </c>
      <c r="C22" s="51">
        <v>7</v>
      </c>
      <c r="D22" s="51">
        <v>6</v>
      </c>
      <c r="E22" s="51">
        <v>3</v>
      </c>
      <c r="F22" s="51">
        <v>5</v>
      </c>
      <c r="G22" s="51">
        <v>6</v>
      </c>
      <c r="H22" s="51">
        <v>5</v>
      </c>
      <c r="I22" s="51">
        <v>5</v>
      </c>
      <c r="J22" s="51">
        <v>6</v>
      </c>
      <c r="K22" s="51">
        <v>7</v>
      </c>
      <c r="L22" s="51" t="s">
        <v>120</v>
      </c>
    </row>
    <row r="23" spans="1:12" x14ac:dyDescent="0.2">
      <c r="A23" s="51" t="s">
        <v>137</v>
      </c>
      <c r="B23" s="51">
        <v>5</v>
      </c>
      <c r="C23" s="51">
        <v>5</v>
      </c>
      <c r="D23" s="51">
        <v>4</v>
      </c>
      <c r="E23" s="51">
        <v>3</v>
      </c>
      <c r="F23" s="51">
        <v>5</v>
      </c>
      <c r="G23" s="51">
        <v>7</v>
      </c>
      <c r="H23" s="51">
        <v>5</v>
      </c>
      <c r="I23" s="51">
        <v>6</v>
      </c>
      <c r="J23" s="51">
        <v>5</v>
      </c>
      <c r="K23" s="51">
        <v>5</v>
      </c>
      <c r="L23" s="51" t="s">
        <v>118</v>
      </c>
    </row>
    <row r="24" spans="1:12" x14ac:dyDescent="0.2">
      <c r="A24" s="51" t="s">
        <v>138</v>
      </c>
      <c r="B24" s="51">
        <v>6</v>
      </c>
      <c r="C24" s="51">
        <v>7</v>
      </c>
      <c r="D24" s="51">
        <v>4</v>
      </c>
      <c r="E24" s="51">
        <v>5</v>
      </c>
      <c r="F24" s="51">
        <v>7</v>
      </c>
      <c r="G24" s="51">
        <v>5</v>
      </c>
      <c r="H24" s="51">
        <v>5</v>
      </c>
      <c r="I24" s="51">
        <v>5</v>
      </c>
      <c r="J24" s="51">
        <v>5</v>
      </c>
      <c r="K24" s="51">
        <v>5</v>
      </c>
      <c r="L24" s="51" t="s">
        <v>120</v>
      </c>
    </row>
    <row r="25" spans="1:12" x14ac:dyDescent="0.2">
      <c r="A25" s="51" t="s">
        <v>139</v>
      </c>
      <c r="B25" s="51">
        <v>6</v>
      </c>
      <c r="C25" s="51">
        <v>5</v>
      </c>
      <c r="D25" s="51">
        <v>4</v>
      </c>
      <c r="E25" s="51">
        <v>3</v>
      </c>
      <c r="F25" s="51">
        <v>3</v>
      </c>
      <c r="G25" s="51">
        <v>4</v>
      </c>
      <c r="H25" s="51">
        <v>6</v>
      </c>
      <c r="I25" s="51">
        <v>6</v>
      </c>
      <c r="J25" s="51">
        <v>3</v>
      </c>
      <c r="K25" s="51">
        <v>5</v>
      </c>
      <c r="L25" s="51" t="s">
        <v>120</v>
      </c>
    </row>
    <row r="26" spans="1:12" x14ac:dyDescent="0.2">
      <c r="A26" s="51" t="s">
        <v>140</v>
      </c>
      <c r="B26" s="51">
        <v>6</v>
      </c>
      <c r="C26" s="51">
        <v>6</v>
      </c>
      <c r="D26" s="51">
        <v>6</v>
      </c>
      <c r="E26" s="51">
        <v>3</v>
      </c>
      <c r="F26" s="51">
        <v>6</v>
      </c>
      <c r="G26" s="51">
        <v>7</v>
      </c>
      <c r="H26" s="51">
        <v>5</v>
      </c>
      <c r="I26" s="51">
        <v>5</v>
      </c>
      <c r="J26" s="51">
        <v>3</v>
      </c>
      <c r="K26" s="51">
        <v>5</v>
      </c>
      <c r="L26" s="51" t="s">
        <v>120</v>
      </c>
    </row>
    <row r="27" spans="1:12" x14ac:dyDescent="0.2">
      <c r="A27" s="51" t="s">
        <v>141</v>
      </c>
      <c r="B27" s="51">
        <v>5</v>
      </c>
      <c r="C27" s="51">
        <v>5</v>
      </c>
      <c r="D27" s="51">
        <v>5</v>
      </c>
      <c r="E27" s="51">
        <v>3</v>
      </c>
      <c r="F27" s="51">
        <v>4</v>
      </c>
      <c r="G27" s="51">
        <v>6</v>
      </c>
      <c r="H27" s="51">
        <v>6</v>
      </c>
      <c r="I27" s="51">
        <v>5</v>
      </c>
      <c r="J27" s="51">
        <v>3</v>
      </c>
      <c r="K27" s="51">
        <v>5</v>
      </c>
      <c r="L27" s="51" t="s">
        <v>120</v>
      </c>
    </row>
    <row r="28" spans="1:12" x14ac:dyDescent="0.2">
      <c r="A28" s="51" t="s">
        <v>142</v>
      </c>
      <c r="B28" s="51">
        <v>7</v>
      </c>
      <c r="C28" s="51">
        <v>7</v>
      </c>
      <c r="D28" s="51">
        <v>5</v>
      </c>
      <c r="E28" s="51">
        <v>5</v>
      </c>
      <c r="F28" s="51">
        <v>7</v>
      </c>
      <c r="G28" s="51">
        <v>5</v>
      </c>
      <c r="H28" s="51">
        <v>7</v>
      </c>
      <c r="I28" s="51">
        <v>6</v>
      </c>
      <c r="J28" s="51">
        <v>6</v>
      </c>
      <c r="K28" s="51">
        <v>6</v>
      </c>
      <c r="L28" s="51" t="s">
        <v>120</v>
      </c>
    </row>
    <row r="29" spans="1:12" x14ac:dyDescent="0.2">
      <c r="A29" s="51" t="s">
        <v>143</v>
      </c>
      <c r="B29" s="51">
        <v>6</v>
      </c>
      <c r="C29" s="51">
        <v>5</v>
      </c>
      <c r="D29" s="51">
        <v>5</v>
      </c>
      <c r="E29" s="51">
        <v>4</v>
      </c>
      <c r="F29" s="51">
        <v>3</v>
      </c>
      <c r="G29" s="51">
        <v>5</v>
      </c>
      <c r="H29" s="51">
        <v>5</v>
      </c>
      <c r="I29" s="51">
        <v>6</v>
      </c>
      <c r="J29" s="51">
        <v>5</v>
      </c>
      <c r="K29" s="51">
        <v>4</v>
      </c>
      <c r="L29" s="51" t="s">
        <v>118</v>
      </c>
    </row>
    <row r="30" spans="1:12" x14ac:dyDescent="0.2">
      <c r="A30" s="51" t="s">
        <v>144</v>
      </c>
      <c r="B30" s="51">
        <v>5</v>
      </c>
      <c r="C30" s="51">
        <v>6</v>
      </c>
      <c r="D30" s="51">
        <v>4</v>
      </c>
      <c r="E30" s="51">
        <v>3</v>
      </c>
      <c r="F30" s="51">
        <v>6</v>
      </c>
      <c r="G30" s="51">
        <v>6</v>
      </c>
      <c r="H30" s="51">
        <v>7</v>
      </c>
      <c r="I30" s="51">
        <v>6</v>
      </c>
      <c r="J30" s="51">
        <v>4</v>
      </c>
      <c r="K30" s="51">
        <v>7</v>
      </c>
      <c r="L30" s="51" t="s">
        <v>120</v>
      </c>
    </row>
    <row r="31" spans="1:12" x14ac:dyDescent="0.2">
      <c r="A31" s="51" t="s">
        <v>145</v>
      </c>
      <c r="B31" s="51">
        <v>6</v>
      </c>
      <c r="C31" s="51">
        <v>7</v>
      </c>
      <c r="D31" s="51">
        <v>6</v>
      </c>
      <c r="E31" s="51">
        <v>6</v>
      </c>
      <c r="F31" s="51">
        <v>5</v>
      </c>
      <c r="G31" s="51">
        <v>6</v>
      </c>
      <c r="H31" s="51">
        <v>5</v>
      </c>
      <c r="I31" s="51">
        <v>7</v>
      </c>
      <c r="J31" s="51">
        <v>3</v>
      </c>
      <c r="K31" s="51">
        <v>6</v>
      </c>
      <c r="L31" s="51" t="s">
        <v>120</v>
      </c>
    </row>
    <row r="32" spans="1:12" x14ac:dyDescent="0.2">
      <c r="A32" s="51" t="s">
        <v>146</v>
      </c>
      <c r="B32" s="51">
        <v>5</v>
      </c>
      <c r="C32" s="51">
        <v>5</v>
      </c>
      <c r="D32" s="51">
        <v>5</v>
      </c>
      <c r="E32" s="51">
        <v>3</v>
      </c>
      <c r="F32" s="51">
        <v>7</v>
      </c>
      <c r="G32" s="51">
        <v>6</v>
      </c>
      <c r="H32" s="51">
        <v>7</v>
      </c>
      <c r="I32" s="51">
        <v>6</v>
      </c>
      <c r="J32" s="51">
        <v>5</v>
      </c>
      <c r="K32" s="51">
        <v>5</v>
      </c>
      <c r="L32" s="51" t="s">
        <v>120</v>
      </c>
    </row>
    <row r="33" spans="1:12" x14ac:dyDescent="0.2">
      <c r="A33" s="51" t="s">
        <v>147</v>
      </c>
      <c r="B33" s="51">
        <v>5</v>
      </c>
      <c r="C33" s="51">
        <v>6</v>
      </c>
      <c r="D33" s="51">
        <v>4</v>
      </c>
      <c r="E33" s="51">
        <v>5</v>
      </c>
      <c r="F33" s="51">
        <v>4</v>
      </c>
      <c r="G33" s="51">
        <v>6</v>
      </c>
      <c r="H33" s="51">
        <v>7</v>
      </c>
      <c r="I33" s="51">
        <v>5</v>
      </c>
      <c r="J33" s="51">
        <v>4</v>
      </c>
      <c r="K33" s="51">
        <v>4</v>
      </c>
      <c r="L33" s="51" t="s">
        <v>118</v>
      </c>
    </row>
    <row r="34" spans="1:12" x14ac:dyDescent="0.2">
      <c r="A34" s="51" t="s">
        <v>148</v>
      </c>
      <c r="B34" s="51">
        <v>7</v>
      </c>
      <c r="C34" s="51">
        <v>7</v>
      </c>
      <c r="D34" s="51">
        <v>4</v>
      </c>
      <c r="E34" s="51">
        <v>6</v>
      </c>
      <c r="F34" s="51">
        <v>6</v>
      </c>
      <c r="G34" s="51">
        <v>5</v>
      </c>
      <c r="H34" s="51">
        <v>7</v>
      </c>
      <c r="I34" s="51">
        <v>6</v>
      </c>
      <c r="J34" s="51">
        <v>4</v>
      </c>
      <c r="K34" s="51">
        <v>5</v>
      </c>
      <c r="L34" s="51" t="s">
        <v>120</v>
      </c>
    </row>
    <row r="35" spans="1:12" x14ac:dyDescent="0.2">
      <c r="A35" s="51" t="s">
        <v>149</v>
      </c>
      <c r="B35" s="88">
        <v>6.1333333330000004</v>
      </c>
      <c r="C35" s="88">
        <v>5.733333333</v>
      </c>
      <c r="D35" s="88">
        <v>4.8</v>
      </c>
      <c r="E35" s="88">
        <v>4.4333333330000002</v>
      </c>
      <c r="F35" s="88">
        <v>4.8</v>
      </c>
      <c r="G35" s="88">
        <v>5.3666666669999996</v>
      </c>
      <c r="H35" s="88">
        <v>5.8</v>
      </c>
      <c r="I35" s="88">
        <v>5.9666666670000001</v>
      </c>
      <c r="J35" s="88">
        <v>4.4333333330000002</v>
      </c>
      <c r="K35" s="88">
        <v>5.5</v>
      </c>
      <c r="L35" s="51"/>
    </row>
    <row r="41" spans="1:12" x14ac:dyDescent="0.2">
      <c r="A41" s="46" t="s">
        <v>151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  <row r="42" spans="1:12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</row>
    <row r="43" spans="1:12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1:12" ht="1" customHeight="1" x14ac:dyDescent="0.2"/>
    <row r="45" spans="1:12" s="45" customFormat="1" ht="95" customHeight="1" x14ac:dyDescent="0.2">
      <c r="A45" s="41"/>
      <c r="B45" s="42" t="s">
        <v>108</v>
      </c>
      <c r="C45" s="42" t="s">
        <v>109</v>
      </c>
      <c r="D45" s="42" t="s">
        <v>110</v>
      </c>
      <c r="E45" s="42" t="s">
        <v>111</v>
      </c>
      <c r="F45" s="42" t="s">
        <v>112</v>
      </c>
      <c r="G45" s="43" t="s">
        <v>91</v>
      </c>
      <c r="H45" s="42" t="s">
        <v>113</v>
      </c>
      <c r="I45" s="42" t="s">
        <v>114</v>
      </c>
      <c r="J45" s="43" t="s">
        <v>92</v>
      </c>
      <c r="K45" s="44" t="s">
        <v>115</v>
      </c>
      <c r="L45" s="44" t="s">
        <v>116</v>
      </c>
    </row>
    <row r="46" spans="1:12" x14ac:dyDescent="0.2">
      <c r="A46" s="40" t="s">
        <v>117</v>
      </c>
      <c r="B46" s="40">
        <v>7</v>
      </c>
      <c r="C46" s="40">
        <v>5</v>
      </c>
      <c r="D46" s="40">
        <v>4</v>
      </c>
      <c r="E46" s="40">
        <v>6</v>
      </c>
      <c r="F46" s="40">
        <v>6</v>
      </c>
      <c r="G46" s="40">
        <v>5</v>
      </c>
      <c r="H46" s="40">
        <v>6</v>
      </c>
      <c r="I46" s="40">
        <v>6</v>
      </c>
      <c r="J46" s="40">
        <v>4</v>
      </c>
      <c r="K46" s="40">
        <v>6</v>
      </c>
      <c r="L46" s="40" t="s">
        <v>118</v>
      </c>
    </row>
    <row r="47" spans="1:12" x14ac:dyDescent="0.2">
      <c r="A47" s="40" t="s">
        <v>119</v>
      </c>
      <c r="B47" s="40">
        <v>6</v>
      </c>
      <c r="C47" s="40">
        <v>6</v>
      </c>
      <c r="D47" s="40">
        <v>4</v>
      </c>
      <c r="E47" s="40">
        <v>3</v>
      </c>
      <c r="F47" s="40">
        <v>3</v>
      </c>
      <c r="G47" s="40">
        <v>7</v>
      </c>
      <c r="H47" s="40">
        <v>6</v>
      </c>
      <c r="I47" s="40">
        <v>7</v>
      </c>
      <c r="J47" s="40">
        <v>3</v>
      </c>
      <c r="K47" s="40">
        <v>5</v>
      </c>
      <c r="L47" s="40" t="s">
        <v>120</v>
      </c>
    </row>
    <row r="48" spans="1:12" x14ac:dyDescent="0.2">
      <c r="A48" s="40" t="s">
        <v>121</v>
      </c>
      <c r="B48" s="40">
        <v>7</v>
      </c>
      <c r="C48" s="40">
        <v>6</v>
      </c>
      <c r="D48" s="40">
        <v>4</v>
      </c>
      <c r="E48" s="40">
        <v>6</v>
      </c>
      <c r="F48" s="40">
        <v>3</v>
      </c>
      <c r="G48" s="40">
        <v>7</v>
      </c>
      <c r="H48" s="40">
        <v>7</v>
      </c>
      <c r="I48" s="40">
        <v>5</v>
      </c>
      <c r="J48" s="40">
        <v>4</v>
      </c>
      <c r="K48" s="40">
        <v>5</v>
      </c>
      <c r="L48" s="40" t="s">
        <v>120</v>
      </c>
    </row>
    <row r="49" spans="1:12" x14ac:dyDescent="0.2">
      <c r="A49" s="40" t="s">
        <v>122</v>
      </c>
      <c r="B49" s="40">
        <v>7</v>
      </c>
      <c r="C49" s="40">
        <v>5</v>
      </c>
      <c r="D49" s="40">
        <v>4</v>
      </c>
      <c r="E49" s="40">
        <v>6</v>
      </c>
      <c r="F49" s="40">
        <v>6</v>
      </c>
      <c r="G49" s="40">
        <v>7</v>
      </c>
      <c r="H49" s="40">
        <v>5</v>
      </c>
      <c r="I49" s="40">
        <v>7</v>
      </c>
      <c r="J49" s="40">
        <v>6</v>
      </c>
      <c r="K49" s="40">
        <v>5</v>
      </c>
      <c r="L49" s="40" t="s">
        <v>120</v>
      </c>
    </row>
    <row r="50" spans="1:12" x14ac:dyDescent="0.2">
      <c r="A50" s="40" t="s">
        <v>123</v>
      </c>
      <c r="B50" s="40">
        <v>7</v>
      </c>
      <c r="C50" s="40">
        <v>5</v>
      </c>
      <c r="D50" s="40">
        <v>5</v>
      </c>
      <c r="E50" s="40">
        <v>3</v>
      </c>
      <c r="F50" s="40">
        <v>5</v>
      </c>
      <c r="G50" s="40">
        <v>4</v>
      </c>
      <c r="H50" s="40">
        <v>7</v>
      </c>
      <c r="I50" s="40">
        <v>5</v>
      </c>
      <c r="J50" s="40">
        <v>4</v>
      </c>
      <c r="K50" s="40">
        <v>5</v>
      </c>
      <c r="L50" s="40" t="s">
        <v>120</v>
      </c>
    </row>
    <row r="51" spans="1:12" x14ac:dyDescent="0.2">
      <c r="A51" s="40" t="s">
        <v>124</v>
      </c>
      <c r="B51" s="40">
        <v>7</v>
      </c>
      <c r="C51" s="40">
        <v>6</v>
      </c>
      <c r="D51" s="40">
        <v>6</v>
      </c>
      <c r="E51" s="40">
        <v>5</v>
      </c>
      <c r="F51" s="40">
        <v>4</v>
      </c>
      <c r="G51" s="40">
        <v>5</v>
      </c>
      <c r="H51" s="40">
        <v>5</v>
      </c>
      <c r="I51" s="40">
        <v>7</v>
      </c>
      <c r="J51" s="40">
        <v>6</v>
      </c>
      <c r="K51" s="40">
        <v>7</v>
      </c>
      <c r="L51" s="40" t="s">
        <v>120</v>
      </c>
    </row>
    <row r="52" spans="1:12" x14ac:dyDescent="0.2">
      <c r="A52" s="40" t="s">
        <v>125</v>
      </c>
      <c r="B52" s="40">
        <v>5</v>
      </c>
      <c r="C52" s="40">
        <v>6</v>
      </c>
      <c r="D52" s="40">
        <v>5</v>
      </c>
      <c r="E52" s="40">
        <v>3</v>
      </c>
      <c r="F52" s="40">
        <v>5</v>
      </c>
      <c r="G52" s="40">
        <v>7</v>
      </c>
      <c r="H52" s="40">
        <v>7</v>
      </c>
      <c r="I52" s="40">
        <v>6</v>
      </c>
      <c r="J52" s="40">
        <v>6</v>
      </c>
      <c r="K52" s="40">
        <v>4</v>
      </c>
      <c r="L52" s="40" t="s">
        <v>120</v>
      </c>
    </row>
    <row r="53" spans="1:12" s="90" customFormat="1" x14ac:dyDescent="0.2">
      <c r="A53" s="89" t="s">
        <v>149</v>
      </c>
      <c r="B53" s="89">
        <v>6.5714285710000002</v>
      </c>
      <c r="C53" s="89">
        <v>5.5714285710000002</v>
      </c>
      <c r="D53" s="89">
        <v>4.5714285710000002</v>
      </c>
      <c r="E53" s="89">
        <v>4.5714285710000002</v>
      </c>
      <c r="F53" s="89">
        <v>4.5714285710000002</v>
      </c>
      <c r="G53" s="89">
        <v>6</v>
      </c>
      <c r="H53" s="89">
        <v>6.1428571429999996</v>
      </c>
      <c r="I53" s="89">
        <v>6.1428571429999996</v>
      </c>
      <c r="J53" s="89">
        <v>4.7142857139999998</v>
      </c>
      <c r="K53" s="89">
        <v>5.2857142860000002</v>
      </c>
      <c r="L53" s="89"/>
    </row>
    <row r="56" spans="1:12" x14ac:dyDescent="0.2">
      <c r="A56" s="46" t="s">
        <v>152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12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12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12" ht="85" x14ac:dyDescent="0.2">
      <c r="A59" s="41"/>
      <c r="B59" s="42" t="s">
        <v>108</v>
      </c>
      <c r="C59" s="42" t="s">
        <v>109</v>
      </c>
      <c r="D59" s="42" t="s">
        <v>110</v>
      </c>
      <c r="E59" s="42" t="s">
        <v>111</v>
      </c>
      <c r="F59" s="42" t="s">
        <v>112</v>
      </c>
      <c r="G59" s="43" t="s">
        <v>91</v>
      </c>
      <c r="H59" s="42" t="s">
        <v>113</v>
      </c>
      <c r="I59" s="42" t="s">
        <v>114</v>
      </c>
      <c r="J59" s="43" t="s">
        <v>92</v>
      </c>
      <c r="K59" s="44" t="s">
        <v>115</v>
      </c>
      <c r="L59" s="44" t="s">
        <v>116</v>
      </c>
    </row>
    <row r="60" spans="1:12" x14ac:dyDescent="0.2">
      <c r="A60" s="40" t="s">
        <v>117</v>
      </c>
      <c r="B60" s="40">
        <v>6</v>
      </c>
      <c r="C60" s="40">
        <v>6</v>
      </c>
      <c r="D60" s="40">
        <v>7</v>
      </c>
      <c r="E60" s="40">
        <v>7</v>
      </c>
      <c r="F60" s="40">
        <v>6</v>
      </c>
      <c r="G60" s="40">
        <v>7</v>
      </c>
      <c r="H60" s="40">
        <v>7</v>
      </c>
      <c r="I60" s="40">
        <v>7</v>
      </c>
      <c r="J60" s="40">
        <v>7</v>
      </c>
      <c r="K60" s="40">
        <v>7</v>
      </c>
      <c r="L60" s="40" t="s">
        <v>120</v>
      </c>
    </row>
    <row r="61" spans="1:12" x14ac:dyDescent="0.2">
      <c r="A61" s="40" t="s">
        <v>119</v>
      </c>
      <c r="B61" s="40">
        <v>6</v>
      </c>
      <c r="C61" s="40">
        <v>6</v>
      </c>
      <c r="D61" s="40">
        <v>7</v>
      </c>
      <c r="E61" s="40">
        <v>7</v>
      </c>
      <c r="F61" s="40">
        <v>7</v>
      </c>
      <c r="G61" s="40">
        <v>7</v>
      </c>
      <c r="H61" s="40">
        <v>7</v>
      </c>
      <c r="I61" s="40">
        <v>7</v>
      </c>
      <c r="J61" s="40">
        <v>7</v>
      </c>
      <c r="K61" s="40">
        <v>7</v>
      </c>
      <c r="L61" s="40" t="s">
        <v>120</v>
      </c>
    </row>
    <row r="62" spans="1:12" x14ac:dyDescent="0.2">
      <c r="A62" s="40" t="s">
        <v>121</v>
      </c>
      <c r="B62" s="40">
        <v>6</v>
      </c>
      <c r="C62" s="40">
        <v>5</v>
      </c>
      <c r="D62" s="40">
        <v>7</v>
      </c>
      <c r="E62" s="40">
        <v>7</v>
      </c>
      <c r="F62" s="40">
        <v>6</v>
      </c>
      <c r="G62" s="40">
        <v>7</v>
      </c>
      <c r="H62" s="40">
        <v>7</v>
      </c>
      <c r="I62" s="40">
        <v>7</v>
      </c>
      <c r="J62" s="40">
        <v>5</v>
      </c>
      <c r="K62" s="40">
        <v>7</v>
      </c>
      <c r="L62" s="40" t="s">
        <v>120</v>
      </c>
    </row>
    <row r="63" spans="1:12" x14ac:dyDescent="0.2">
      <c r="A63" s="40" t="s">
        <v>122</v>
      </c>
      <c r="B63" s="40">
        <v>7</v>
      </c>
      <c r="C63" s="40">
        <v>5</v>
      </c>
      <c r="D63" s="40">
        <v>7</v>
      </c>
      <c r="E63" s="40">
        <v>7</v>
      </c>
      <c r="F63" s="40">
        <v>6</v>
      </c>
      <c r="G63" s="40">
        <v>6</v>
      </c>
      <c r="H63" s="40">
        <v>7</v>
      </c>
      <c r="I63" s="40">
        <v>7</v>
      </c>
      <c r="J63" s="40">
        <v>6</v>
      </c>
      <c r="K63" s="40">
        <v>7</v>
      </c>
      <c r="L63" s="40" t="s">
        <v>120</v>
      </c>
    </row>
    <row r="64" spans="1:12" x14ac:dyDescent="0.2">
      <c r="A64" s="40" t="s">
        <v>123</v>
      </c>
      <c r="B64" s="40">
        <v>7</v>
      </c>
      <c r="C64" s="40">
        <v>6</v>
      </c>
      <c r="D64" s="40">
        <v>6</v>
      </c>
      <c r="E64" s="40">
        <v>7</v>
      </c>
      <c r="F64" s="40">
        <v>7</v>
      </c>
      <c r="G64" s="40">
        <v>6</v>
      </c>
      <c r="H64" s="40">
        <v>7</v>
      </c>
      <c r="I64" s="40">
        <v>7</v>
      </c>
      <c r="J64" s="40">
        <v>7</v>
      </c>
      <c r="K64" s="40">
        <v>7</v>
      </c>
      <c r="L64" s="40" t="s">
        <v>120</v>
      </c>
    </row>
    <row r="65" spans="1:12" x14ac:dyDescent="0.2">
      <c r="A65" s="40" t="s">
        <v>124</v>
      </c>
      <c r="B65" s="40">
        <v>6</v>
      </c>
      <c r="C65" s="40">
        <v>6</v>
      </c>
      <c r="D65" s="40">
        <v>7</v>
      </c>
      <c r="E65" s="40">
        <v>6</v>
      </c>
      <c r="F65" s="40">
        <v>7</v>
      </c>
      <c r="G65" s="40">
        <v>6</v>
      </c>
      <c r="H65" s="40">
        <v>7</v>
      </c>
      <c r="I65" s="40">
        <v>7</v>
      </c>
      <c r="J65" s="40">
        <v>7</v>
      </c>
      <c r="K65" s="40">
        <v>7</v>
      </c>
      <c r="L65" s="40" t="s">
        <v>120</v>
      </c>
    </row>
    <row r="66" spans="1:12" x14ac:dyDescent="0.2">
      <c r="A66" s="40" t="s">
        <v>125</v>
      </c>
      <c r="B66" s="40">
        <v>7</v>
      </c>
      <c r="C66" s="40">
        <v>6</v>
      </c>
      <c r="D66" s="40">
        <v>7</v>
      </c>
      <c r="E66" s="40">
        <v>6</v>
      </c>
      <c r="F66" s="40">
        <v>6</v>
      </c>
      <c r="G66" s="40">
        <v>7</v>
      </c>
      <c r="H66" s="40">
        <v>7</v>
      </c>
      <c r="I66" s="40">
        <v>7</v>
      </c>
      <c r="J66" s="40">
        <v>6</v>
      </c>
      <c r="K66" s="40">
        <v>7</v>
      </c>
      <c r="L66" s="40" t="s">
        <v>120</v>
      </c>
    </row>
    <row r="67" spans="1:12" s="90" customFormat="1" x14ac:dyDescent="0.2">
      <c r="A67" s="89" t="s">
        <v>149</v>
      </c>
      <c r="B67" s="89">
        <v>6.4285714289999998</v>
      </c>
      <c r="C67" s="89">
        <v>5.7142857139999998</v>
      </c>
      <c r="D67" s="89">
        <v>6.8571428570000004</v>
      </c>
      <c r="E67" s="89">
        <v>6.7142857139999998</v>
      </c>
      <c r="F67" s="89">
        <v>6.4285714289999998</v>
      </c>
      <c r="G67" s="89">
        <v>6.5714285710000002</v>
      </c>
      <c r="H67" s="89">
        <v>7</v>
      </c>
      <c r="I67" s="89">
        <v>7</v>
      </c>
      <c r="J67" s="89">
        <v>6.4285714289999998</v>
      </c>
      <c r="K67" s="89">
        <v>7</v>
      </c>
      <c r="L67" s="89"/>
    </row>
    <row r="70" spans="1:12" x14ac:dyDescent="0.2">
      <c r="A70" s="46" t="s">
        <v>153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12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12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</row>
    <row r="73" spans="1:12" ht="85" x14ac:dyDescent="0.2">
      <c r="A73" s="41"/>
      <c r="B73" s="42" t="s">
        <v>108</v>
      </c>
      <c r="C73" s="42" t="s">
        <v>109</v>
      </c>
      <c r="D73" s="42" t="s">
        <v>110</v>
      </c>
      <c r="E73" s="42" t="s">
        <v>111</v>
      </c>
      <c r="F73" s="42" t="s">
        <v>112</v>
      </c>
      <c r="G73" s="43" t="s">
        <v>91</v>
      </c>
      <c r="H73" s="42" t="s">
        <v>113</v>
      </c>
      <c r="I73" s="42" t="s">
        <v>114</v>
      </c>
      <c r="J73" s="43" t="s">
        <v>92</v>
      </c>
      <c r="K73" s="44" t="s">
        <v>115</v>
      </c>
      <c r="L73" s="44" t="s">
        <v>116</v>
      </c>
    </row>
    <row r="74" spans="1:12" x14ac:dyDescent="0.2">
      <c r="A74" s="40" t="s">
        <v>117</v>
      </c>
      <c r="B74" s="40">
        <v>6</v>
      </c>
      <c r="C74" s="40">
        <v>6</v>
      </c>
      <c r="D74" s="40">
        <v>7</v>
      </c>
      <c r="E74" s="40">
        <v>7</v>
      </c>
      <c r="F74" s="40">
        <v>6</v>
      </c>
      <c r="G74" s="40">
        <v>7</v>
      </c>
      <c r="H74" s="40">
        <v>7</v>
      </c>
      <c r="I74" s="40">
        <v>7</v>
      </c>
      <c r="J74" s="40">
        <v>7</v>
      </c>
      <c r="K74" s="40">
        <v>7</v>
      </c>
      <c r="L74" s="40" t="s">
        <v>120</v>
      </c>
    </row>
    <row r="75" spans="1:12" x14ac:dyDescent="0.2">
      <c r="A75" s="40" t="s">
        <v>119</v>
      </c>
      <c r="B75" s="40">
        <v>6</v>
      </c>
      <c r="C75" s="40">
        <v>6</v>
      </c>
      <c r="D75" s="40">
        <v>7</v>
      </c>
      <c r="E75" s="40">
        <v>6</v>
      </c>
      <c r="F75" s="40">
        <v>7</v>
      </c>
      <c r="G75" s="40">
        <v>7</v>
      </c>
      <c r="H75" s="40">
        <v>6</v>
      </c>
      <c r="I75" s="40">
        <v>7</v>
      </c>
      <c r="J75" s="40">
        <v>7</v>
      </c>
      <c r="K75" s="40">
        <v>7</v>
      </c>
      <c r="L75" s="40" t="s">
        <v>120</v>
      </c>
    </row>
    <row r="76" spans="1:12" x14ac:dyDescent="0.2">
      <c r="A76" s="40" t="s">
        <v>121</v>
      </c>
      <c r="B76" s="40">
        <v>7</v>
      </c>
      <c r="C76" s="40">
        <v>5</v>
      </c>
      <c r="D76" s="40">
        <v>7</v>
      </c>
      <c r="E76" s="40">
        <v>7</v>
      </c>
      <c r="F76" s="40">
        <v>6</v>
      </c>
      <c r="G76" s="40">
        <v>7</v>
      </c>
      <c r="H76" s="40">
        <v>7</v>
      </c>
      <c r="I76" s="40">
        <v>5</v>
      </c>
      <c r="J76" s="40">
        <v>5</v>
      </c>
      <c r="K76" s="40">
        <v>7</v>
      </c>
      <c r="L76" s="40" t="s">
        <v>120</v>
      </c>
    </row>
    <row r="77" spans="1:12" x14ac:dyDescent="0.2">
      <c r="A77" s="40" t="s">
        <v>122</v>
      </c>
      <c r="B77" s="40">
        <v>7</v>
      </c>
      <c r="C77" s="40">
        <v>5</v>
      </c>
      <c r="D77" s="40">
        <v>7</v>
      </c>
      <c r="E77" s="40">
        <v>7</v>
      </c>
      <c r="F77" s="40">
        <v>6</v>
      </c>
      <c r="G77" s="40">
        <v>6</v>
      </c>
      <c r="H77" s="40">
        <v>7</v>
      </c>
      <c r="I77" s="40">
        <v>7</v>
      </c>
      <c r="J77" s="40">
        <v>6</v>
      </c>
      <c r="K77" s="40">
        <v>7</v>
      </c>
      <c r="L77" s="40" t="s">
        <v>120</v>
      </c>
    </row>
    <row r="78" spans="1:12" x14ac:dyDescent="0.2">
      <c r="A78" s="40" t="s">
        <v>123</v>
      </c>
      <c r="B78" s="40">
        <v>7</v>
      </c>
      <c r="C78" s="40">
        <v>6</v>
      </c>
      <c r="D78" s="40">
        <v>6</v>
      </c>
      <c r="E78" s="40">
        <v>7</v>
      </c>
      <c r="F78" s="40">
        <v>7</v>
      </c>
      <c r="G78" s="40">
        <v>6</v>
      </c>
      <c r="H78" s="40">
        <v>7</v>
      </c>
      <c r="I78" s="40">
        <v>7</v>
      </c>
      <c r="J78" s="40">
        <v>7</v>
      </c>
      <c r="K78" s="40">
        <v>7</v>
      </c>
      <c r="L78" s="40" t="s">
        <v>120</v>
      </c>
    </row>
    <row r="79" spans="1:12" x14ac:dyDescent="0.2">
      <c r="A79" s="40" t="s">
        <v>124</v>
      </c>
      <c r="B79" s="40">
        <v>6</v>
      </c>
      <c r="C79" s="40">
        <v>6</v>
      </c>
      <c r="D79" s="40">
        <v>7</v>
      </c>
      <c r="E79" s="40">
        <v>6</v>
      </c>
      <c r="F79" s="40">
        <v>7</v>
      </c>
      <c r="G79" s="40">
        <v>6</v>
      </c>
      <c r="H79" s="40">
        <v>6</v>
      </c>
      <c r="I79" s="40">
        <v>7</v>
      </c>
      <c r="J79" s="40">
        <v>7</v>
      </c>
      <c r="K79" s="40">
        <v>7</v>
      </c>
      <c r="L79" s="40" t="s">
        <v>120</v>
      </c>
    </row>
    <row r="80" spans="1:12" x14ac:dyDescent="0.2">
      <c r="A80" s="40" t="s">
        <v>125</v>
      </c>
      <c r="B80" s="40">
        <v>7</v>
      </c>
      <c r="C80" s="40">
        <v>6</v>
      </c>
      <c r="D80" s="40">
        <v>7</v>
      </c>
      <c r="E80" s="40">
        <v>6</v>
      </c>
      <c r="F80" s="40">
        <v>6</v>
      </c>
      <c r="G80" s="40">
        <v>7</v>
      </c>
      <c r="H80" s="40">
        <v>7</v>
      </c>
      <c r="I80" s="40">
        <v>7</v>
      </c>
      <c r="J80" s="40">
        <v>6</v>
      </c>
      <c r="K80" s="40">
        <v>6</v>
      </c>
      <c r="L80" s="40" t="s">
        <v>120</v>
      </c>
    </row>
    <row r="81" spans="1:12" x14ac:dyDescent="0.2">
      <c r="A81" s="40" t="s">
        <v>149</v>
      </c>
      <c r="B81" s="90">
        <f>AVERAGE(B74:B80)</f>
        <v>6.5714285714285712</v>
      </c>
      <c r="C81" s="90">
        <f t="shared" ref="C81:K81" si="0">AVERAGE(C74:C80)</f>
        <v>5.7142857142857144</v>
      </c>
      <c r="D81" s="90">
        <f t="shared" si="0"/>
        <v>6.8571428571428568</v>
      </c>
      <c r="E81" s="90">
        <f t="shared" si="0"/>
        <v>6.5714285714285712</v>
      </c>
      <c r="F81" s="90">
        <f t="shared" si="0"/>
        <v>6.4285714285714288</v>
      </c>
      <c r="G81" s="90">
        <f t="shared" si="0"/>
        <v>6.5714285714285712</v>
      </c>
      <c r="H81" s="90">
        <f t="shared" si="0"/>
        <v>6.7142857142857144</v>
      </c>
      <c r="I81" s="90">
        <f t="shared" si="0"/>
        <v>6.7142857142857144</v>
      </c>
      <c r="J81" s="90">
        <f t="shared" si="0"/>
        <v>6.4285714285714288</v>
      </c>
      <c r="K81" s="90">
        <f t="shared" si="0"/>
        <v>6.8571428571428568</v>
      </c>
      <c r="L81" s="89"/>
    </row>
  </sheetData>
  <mergeCells count="4">
    <mergeCell ref="A1:L3"/>
    <mergeCell ref="A41:L43"/>
    <mergeCell ref="A56:L58"/>
    <mergeCell ref="A70:L7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BBCB-E735-CF40-939C-31CDB1434E8C}">
  <dimension ref="A1:AF39"/>
  <sheetViews>
    <sheetView topLeftCell="A26" workbookViewId="0">
      <selection activeCell="G36" sqref="G36"/>
    </sheetView>
  </sheetViews>
  <sheetFormatPr baseColWidth="10" defaultColWidth="16.6640625" defaultRowHeight="46" customHeight="1" x14ac:dyDescent="0.2"/>
  <cols>
    <col min="1" max="1" width="12.83203125" style="1" customWidth="1"/>
    <col min="2" max="16384" width="16.6640625" style="1"/>
  </cols>
  <sheetData>
    <row r="1" spans="1:32" s="18" customFormat="1" ht="67" customHeight="1" x14ac:dyDescent="0.4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2" ht="46" customHeight="1" x14ac:dyDescent="0.2">
      <c r="A2" s="19"/>
      <c r="B2" s="20" t="s">
        <v>76</v>
      </c>
      <c r="C2" s="20"/>
      <c r="D2" s="20"/>
      <c r="E2" s="20"/>
      <c r="F2" s="20"/>
      <c r="G2" s="21" t="s">
        <v>6</v>
      </c>
      <c r="H2" s="21"/>
      <c r="I2" s="21"/>
      <c r="J2" s="21"/>
      <c r="K2" s="21"/>
      <c r="L2" s="20" t="s">
        <v>7</v>
      </c>
      <c r="M2" s="20"/>
      <c r="N2" s="20"/>
      <c r="O2" s="20"/>
      <c r="P2" s="20"/>
      <c r="Q2" s="21" t="s">
        <v>71</v>
      </c>
      <c r="R2" s="21"/>
      <c r="S2" s="21"/>
      <c r="T2" s="21"/>
      <c r="U2" s="21"/>
      <c r="V2" s="20" t="s">
        <v>72</v>
      </c>
      <c r="W2" s="20"/>
      <c r="X2" s="20"/>
      <c r="Y2" s="20"/>
      <c r="Z2" s="20"/>
      <c r="AA2" s="21" t="s">
        <v>73</v>
      </c>
      <c r="AB2" s="21"/>
      <c r="AC2" s="21"/>
      <c r="AD2" s="21"/>
      <c r="AE2" s="21"/>
    </row>
    <row r="3" spans="1:32" ht="46" customHeight="1" x14ac:dyDescent="0.2">
      <c r="A3" s="22"/>
      <c r="B3" s="15" t="s">
        <v>77</v>
      </c>
      <c r="C3" s="15" t="s">
        <v>78</v>
      </c>
      <c r="D3" s="15" t="s">
        <v>4</v>
      </c>
      <c r="E3" s="15" t="s">
        <v>70</v>
      </c>
      <c r="F3" s="15" t="s">
        <v>69</v>
      </c>
      <c r="G3" s="16" t="s">
        <v>68</v>
      </c>
      <c r="H3" s="16" t="s">
        <v>84</v>
      </c>
      <c r="I3" s="16" t="s">
        <v>4</v>
      </c>
      <c r="J3" s="16" t="s">
        <v>70</v>
      </c>
      <c r="K3" s="16" t="s">
        <v>69</v>
      </c>
      <c r="L3" s="15" t="s">
        <v>68</v>
      </c>
      <c r="M3" s="15" t="s">
        <v>88</v>
      </c>
      <c r="N3" s="15" t="s">
        <v>4</v>
      </c>
      <c r="O3" s="15" t="s">
        <v>70</v>
      </c>
      <c r="P3" s="15" t="s">
        <v>69</v>
      </c>
      <c r="Q3" s="16" t="s">
        <v>68</v>
      </c>
      <c r="R3" s="16" t="s">
        <v>93</v>
      </c>
      <c r="S3" s="16" t="s">
        <v>4</v>
      </c>
      <c r="T3" s="16" t="s">
        <v>70</v>
      </c>
      <c r="U3" s="16" t="s">
        <v>69</v>
      </c>
      <c r="V3" s="15" t="s">
        <v>68</v>
      </c>
      <c r="W3" s="16" t="s">
        <v>97</v>
      </c>
      <c r="X3" s="15" t="s">
        <v>4</v>
      </c>
      <c r="Y3" s="15" t="s">
        <v>70</v>
      </c>
      <c r="Z3" s="15" t="s">
        <v>69</v>
      </c>
      <c r="AA3" s="16" t="s">
        <v>68</v>
      </c>
      <c r="AB3" s="16" t="s">
        <v>99</v>
      </c>
      <c r="AC3" s="16" t="s">
        <v>4</v>
      </c>
      <c r="AD3" s="16" t="s">
        <v>70</v>
      </c>
      <c r="AE3" s="16" t="s">
        <v>69</v>
      </c>
    </row>
    <row r="4" spans="1:32" ht="46" customHeight="1" x14ac:dyDescent="0.2">
      <c r="A4" s="22" t="s">
        <v>61</v>
      </c>
      <c r="B4" s="15">
        <v>0</v>
      </c>
      <c r="C4" s="15">
        <v>154</v>
      </c>
      <c r="D4" s="15">
        <v>1</v>
      </c>
      <c r="E4" s="15">
        <v>2</v>
      </c>
      <c r="F4" s="3" t="s">
        <v>74</v>
      </c>
      <c r="G4" s="16">
        <v>1</v>
      </c>
      <c r="H4" s="16">
        <v>23</v>
      </c>
      <c r="I4" s="16">
        <v>0</v>
      </c>
      <c r="J4" s="16">
        <v>7</v>
      </c>
      <c r="K4" s="16" t="s">
        <v>86</v>
      </c>
      <c r="L4" s="15">
        <v>1</v>
      </c>
      <c r="M4" s="15">
        <v>56</v>
      </c>
      <c r="N4" s="15">
        <v>0</v>
      </c>
      <c r="O4" s="15">
        <v>2</v>
      </c>
      <c r="P4" s="3" t="s">
        <v>18</v>
      </c>
      <c r="Q4" s="16">
        <v>1</v>
      </c>
      <c r="R4" s="16">
        <v>52</v>
      </c>
      <c r="S4" s="16">
        <v>1</v>
      </c>
      <c r="T4" s="16">
        <v>1</v>
      </c>
      <c r="U4" s="3" t="s">
        <v>19</v>
      </c>
      <c r="V4" s="15">
        <v>1</v>
      </c>
      <c r="W4" s="15">
        <v>47</v>
      </c>
      <c r="X4" s="15">
        <v>0</v>
      </c>
      <c r="Y4" s="15">
        <v>5</v>
      </c>
      <c r="Z4" s="3" t="s">
        <v>21</v>
      </c>
      <c r="AA4" s="16">
        <v>1</v>
      </c>
      <c r="AB4" s="16">
        <v>10</v>
      </c>
      <c r="AC4" s="16">
        <v>0</v>
      </c>
      <c r="AD4" s="1">
        <v>7</v>
      </c>
      <c r="AE4" s="3" t="s">
        <v>23</v>
      </c>
    </row>
    <row r="5" spans="1:32" ht="46" customHeight="1" x14ac:dyDescent="0.2">
      <c r="A5" s="22" t="s">
        <v>62</v>
      </c>
      <c r="B5" s="15">
        <v>0</v>
      </c>
      <c r="C5" s="15">
        <v>180</v>
      </c>
      <c r="D5" s="15">
        <v>1</v>
      </c>
      <c r="E5" s="15">
        <v>3</v>
      </c>
      <c r="F5" s="15" t="s">
        <v>75</v>
      </c>
      <c r="G5" s="16">
        <v>1</v>
      </c>
      <c r="H5" s="16">
        <v>20</v>
      </c>
      <c r="I5" s="16">
        <v>0</v>
      </c>
      <c r="J5" s="16">
        <v>6</v>
      </c>
      <c r="K5" s="8" t="s">
        <v>49</v>
      </c>
      <c r="L5" s="15">
        <v>1</v>
      </c>
      <c r="M5" s="15">
        <v>61</v>
      </c>
      <c r="N5" s="15">
        <v>1</v>
      </c>
      <c r="O5" s="15">
        <v>2</v>
      </c>
      <c r="P5" s="3" t="s">
        <v>52</v>
      </c>
      <c r="Q5" s="16">
        <v>1</v>
      </c>
      <c r="R5" s="16">
        <v>54</v>
      </c>
      <c r="S5" s="16">
        <v>1</v>
      </c>
      <c r="T5" s="16">
        <v>2</v>
      </c>
      <c r="U5" s="3" t="s">
        <v>54</v>
      </c>
      <c r="V5" s="15">
        <v>1</v>
      </c>
      <c r="W5" s="15">
        <v>32</v>
      </c>
      <c r="X5" s="15">
        <v>0</v>
      </c>
      <c r="Y5" s="15">
        <v>5</v>
      </c>
      <c r="Z5" s="15"/>
      <c r="AA5" s="16">
        <v>1</v>
      </c>
      <c r="AB5" s="16">
        <v>10</v>
      </c>
      <c r="AC5" s="16">
        <v>0</v>
      </c>
      <c r="AD5" s="16">
        <v>7</v>
      </c>
      <c r="AE5" s="16"/>
    </row>
    <row r="6" spans="1:32" ht="46" customHeight="1" x14ac:dyDescent="0.2">
      <c r="A6" s="22" t="s">
        <v>63</v>
      </c>
      <c r="B6" s="15">
        <v>1</v>
      </c>
      <c r="C6" s="15">
        <v>118</v>
      </c>
      <c r="D6" s="15">
        <v>1</v>
      </c>
      <c r="E6" s="15">
        <v>1</v>
      </c>
      <c r="F6" s="15" t="s">
        <v>79</v>
      </c>
      <c r="G6" s="16">
        <v>1</v>
      </c>
      <c r="H6" s="16">
        <v>19</v>
      </c>
      <c r="I6" s="16">
        <v>0</v>
      </c>
      <c r="J6" s="16">
        <v>7</v>
      </c>
      <c r="L6" s="15">
        <v>1</v>
      </c>
      <c r="M6" s="15">
        <v>52</v>
      </c>
      <c r="N6" s="15">
        <v>0</v>
      </c>
      <c r="O6" s="15">
        <v>5</v>
      </c>
      <c r="P6" s="15"/>
      <c r="Q6" s="16">
        <v>1</v>
      </c>
      <c r="R6" s="16">
        <v>20</v>
      </c>
      <c r="S6" s="16">
        <v>0</v>
      </c>
      <c r="T6" s="16">
        <v>7</v>
      </c>
      <c r="U6" s="16" t="s">
        <v>94</v>
      </c>
      <c r="V6" s="15">
        <v>1</v>
      </c>
      <c r="W6" s="15">
        <v>42</v>
      </c>
      <c r="X6" s="15">
        <v>0</v>
      </c>
      <c r="Y6" s="15">
        <v>7</v>
      </c>
      <c r="Z6" s="15" t="s">
        <v>98</v>
      </c>
      <c r="AA6" s="16">
        <v>1</v>
      </c>
      <c r="AB6" s="16">
        <v>8</v>
      </c>
      <c r="AC6" s="16">
        <v>0</v>
      </c>
      <c r="AD6" s="1">
        <v>7</v>
      </c>
      <c r="AE6" s="16"/>
    </row>
    <row r="7" spans="1:32" ht="46" customHeight="1" x14ac:dyDescent="0.2">
      <c r="A7" s="22" t="s">
        <v>64</v>
      </c>
      <c r="B7" s="15">
        <v>1</v>
      </c>
      <c r="C7" s="15">
        <v>120</v>
      </c>
      <c r="D7" s="15">
        <v>1</v>
      </c>
      <c r="E7" s="15">
        <v>1</v>
      </c>
      <c r="F7" s="15" t="s">
        <v>80</v>
      </c>
      <c r="G7" s="16">
        <v>1</v>
      </c>
      <c r="H7" s="16">
        <v>27</v>
      </c>
      <c r="I7" s="16">
        <v>0</v>
      </c>
      <c r="J7" s="16">
        <v>7</v>
      </c>
      <c r="K7" s="16" t="s">
        <v>85</v>
      </c>
      <c r="L7" s="15">
        <v>0</v>
      </c>
      <c r="M7" s="15">
        <v>120</v>
      </c>
      <c r="N7" s="15">
        <v>2</v>
      </c>
      <c r="O7" s="15">
        <v>0</v>
      </c>
      <c r="P7" s="15" t="s">
        <v>89</v>
      </c>
      <c r="Q7" s="16">
        <v>0</v>
      </c>
      <c r="R7" s="16">
        <v>80</v>
      </c>
      <c r="S7" s="16">
        <v>3</v>
      </c>
      <c r="T7" s="16">
        <v>1</v>
      </c>
      <c r="U7" s="16"/>
      <c r="V7" s="15">
        <v>1</v>
      </c>
      <c r="W7" s="15">
        <v>48</v>
      </c>
      <c r="X7" s="15">
        <v>0</v>
      </c>
      <c r="Y7" s="15">
        <v>7</v>
      </c>
      <c r="Z7" s="15"/>
      <c r="AA7" s="16">
        <v>1</v>
      </c>
      <c r="AB7" s="16">
        <v>7</v>
      </c>
      <c r="AC7" s="16">
        <v>0</v>
      </c>
      <c r="AD7" s="16">
        <v>7</v>
      </c>
      <c r="AE7" s="16"/>
    </row>
    <row r="8" spans="1:32" ht="46" customHeight="1" x14ac:dyDescent="0.2">
      <c r="A8" s="22" t="s">
        <v>65</v>
      </c>
      <c r="B8" s="15">
        <v>1</v>
      </c>
      <c r="C8" s="15">
        <v>80</v>
      </c>
      <c r="D8" s="15">
        <v>0</v>
      </c>
      <c r="E8" s="15">
        <v>4</v>
      </c>
      <c r="F8" s="15" t="s">
        <v>81</v>
      </c>
      <c r="G8" s="16">
        <v>1</v>
      </c>
      <c r="H8" s="16">
        <v>21</v>
      </c>
      <c r="I8" s="16">
        <v>0</v>
      </c>
      <c r="J8" s="16">
        <v>7</v>
      </c>
      <c r="K8" s="16"/>
      <c r="L8" s="15">
        <v>1</v>
      </c>
      <c r="M8" s="15">
        <v>50</v>
      </c>
      <c r="N8" s="15">
        <v>0</v>
      </c>
      <c r="O8" s="15">
        <v>7</v>
      </c>
      <c r="P8" s="15"/>
      <c r="Q8" s="16">
        <v>0</v>
      </c>
      <c r="R8" s="16">
        <v>120</v>
      </c>
      <c r="S8" s="16">
        <v>2</v>
      </c>
      <c r="T8" s="16">
        <v>0</v>
      </c>
      <c r="U8" s="16" t="s">
        <v>95</v>
      </c>
      <c r="V8" s="15">
        <v>1</v>
      </c>
      <c r="W8" s="15">
        <v>40</v>
      </c>
      <c r="X8" s="15">
        <v>0</v>
      </c>
      <c r="Y8" s="15">
        <v>7</v>
      </c>
      <c r="Z8" s="15"/>
      <c r="AA8" s="16">
        <v>1</v>
      </c>
      <c r="AB8" s="16">
        <v>9</v>
      </c>
      <c r="AC8" s="16">
        <v>0</v>
      </c>
      <c r="AD8" s="1">
        <v>7</v>
      </c>
      <c r="AE8" s="16"/>
    </row>
    <row r="9" spans="1:32" ht="46" customHeight="1" x14ac:dyDescent="0.2">
      <c r="A9" s="22" t="s">
        <v>66</v>
      </c>
      <c r="B9" s="15">
        <v>1</v>
      </c>
      <c r="C9" s="15">
        <v>110</v>
      </c>
      <c r="D9" s="15">
        <v>0</v>
      </c>
      <c r="E9" s="15">
        <v>3</v>
      </c>
      <c r="F9" s="15" t="s">
        <v>82</v>
      </c>
      <c r="G9" s="16">
        <v>1</v>
      </c>
      <c r="H9" s="16">
        <v>20</v>
      </c>
      <c r="I9" s="16">
        <v>0</v>
      </c>
      <c r="J9" s="16">
        <v>7</v>
      </c>
      <c r="K9" s="16"/>
      <c r="L9" s="15">
        <v>1</v>
      </c>
      <c r="M9" s="15">
        <v>55</v>
      </c>
      <c r="N9" s="15">
        <v>0</v>
      </c>
      <c r="O9" s="15">
        <v>7</v>
      </c>
      <c r="P9" s="15"/>
      <c r="Q9" s="16">
        <v>0</v>
      </c>
      <c r="R9" s="16">
        <v>96</v>
      </c>
      <c r="S9" s="16">
        <v>2</v>
      </c>
      <c r="T9" s="16">
        <v>0</v>
      </c>
      <c r="U9" s="16"/>
      <c r="V9" s="15">
        <v>1</v>
      </c>
      <c r="W9" s="15">
        <v>45</v>
      </c>
      <c r="X9" s="15">
        <v>0</v>
      </c>
      <c r="Y9" s="15">
        <v>7</v>
      </c>
      <c r="Z9" s="15"/>
      <c r="AA9" s="16">
        <v>1</v>
      </c>
      <c r="AB9" s="16">
        <v>8</v>
      </c>
      <c r="AC9" s="16">
        <v>0</v>
      </c>
      <c r="AD9" s="16">
        <v>7</v>
      </c>
      <c r="AE9" s="16"/>
    </row>
    <row r="10" spans="1:32" ht="46" customHeight="1" x14ac:dyDescent="0.2">
      <c r="A10" s="22" t="s">
        <v>67</v>
      </c>
      <c r="B10" s="15">
        <v>1</v>
      </c>
      <c r="C10" s="15">
        <v>100</v>
      </c>
      <c r="D10" s="15">
        <v>0</v>
      </c>
      <c r="E10" s="15">
        <v>2</v>
      </c>
      <c r="F10" s="15" t="s">
        <v>83</v>
      </c>
      <c r="G10" s="16">
        <v>1</v>
      </c>
      <c r="H10" s="16">
        <v>24</v>
      </c>
      <c r="I10" s="16">
        <v>0</v>
      </c>
      <c r="J10" s="16">
        <v>7</v>
      </c>
      <c r="K10" s="16" t="s">
        <v>87</v>
      </c>
      <c r="L10" s="15">
        <v>1</v>
      </c>
      <c r="M10" s="15">
        <v>57</v>
      </c>
      <c r="N10" s="15">
        <v>0</v>
      </c>
      <c r="O10" s="15">
        <v>6</v>
      </c>
      <c r="P10" s="15" t="s">
        <v>90</v>
      </c>
      <c r="Q10" s="16">
        <v>0</v>
      </c>
      <c r="R10" s="16">
        <v>87</v>
      </c>
      <c r="S10" s="16">
        <v>1</v>
      </c>
      <c r="T10" s="16">
        <v>0</v>
      </c>
      <c r="U10" s="16" t="s">
        <v>96</v>
      </c>
      <c r="V10" s="15">
        <v>1</v>
      </c>
      <c r="W10" s="15">
        <v>43</v>
      </c>
      <c r="X10" s="15">
        <v>0</v>
      </c>
      <c r="Y10" s="15">
        <v>7</v>
      </c>
      <c r="Z10" s="15"/>
      <c r="AA10" s="16">
        <v>1</v>
      </c>
      <c r="AB10" s="16">
        <v>10</v>
      </c>
      <c r="AC10" s="16">
        <v>0</v>
      </c>
      <c r="AD10" s="1">
        <v>7</v>
      </c>
      <c r="AE10" s="16"/>
      <c r="AF10" s="23"/>
    </row>
    <row r="11" spans="1:32" s="24" customFormat="1" ht="46" customHeight="1" x14ac:dyDescent="0.2">
      <c r="B11" s="24">
        <f>AVERAGE(B4:B10)*100</f>
        <v>71.428571428571431</v>
      </c>
      <c r="C11" s="24">
        <f>AVERAGE(C6:C10)</f>
        <v>105.6</v>
      </c>
      <c r="D11" s="24">
        <f>AVERAGE(D4:D10)</f>
        <v>0.5714285714285714</v>
      </c>
      <c r="E11" s="24">
        <f>AVERAGE(E4:E10)</f>
        <v>2.2857142857142856</v>
      </c>
      <c r="G11" s="24">
        <f>AVERAGE(G4:G10)*100</f>
        <v>100</v>
      </c>
      <c r="H11" s="24">
        <f>AVERAGE(H4:H10)</f>
        <v>22</v>
      </c>
      <c r="I11" s="24">
        <f>MODE(I4:I10)</f>
        <v>0</v>
      </c>
      <c r="J11" s="24">
        <f>AVERAGE(J4:J10)</f>
        <v>6.8571428571428568</v>
      </c>
      <c r="L11" s="24">
        <f>AVERAGE(L4:L10)*100</f>
        <v>85.714285714285708</v>
      </c>
      <c r="M11" s="24">
        <f>AVERAGE(M4:M6,M8:M10)</f>
        <v>55.166666666666664</v>
      </c>
      <c r="N11" s="24">
        <f>MODE(N4:N10)</f>
        <v>0</v>
      </c>
      <c r="O11" s="24">
        <f>AVERAGE(O4:O10)</f>
        <v>4.1428571428571432</v>
      </c>
      <c r="Q11" s="24">
        <f>AVERAGE(Q4:Q10)*100</f>
        <v>42.857142857142854</v>
      </c>
      <c r="R11" s="24">
        <f>AVERAGE(Q4:Q10)*100</f>
        <v>42.857142857142854</v>
      </c>
      <c r="S11" s="24">
        <f>MODE(S4:S10)</f>
        <v>1</v>
      </c>
      <c r="T11" s="24">
        <f>AVERAGE(T4:T10)</f>
        <v>1.5714285714285714</v>
      </c>
      <c r="V11" s="24">
        <f>AVERAGE(V4:V10)*100</f>
        <v>100</v>
      </c>
      <c r="W11" s="24">
        <f xml:space="preserve"> AVERAGE(W4:W10)</f>
        <v>42.428571428571431</v>
      </c>
      <c r="X11" s="24">
        <f xml:space="preserve"> MODE(X4:X10)</f>
        <v>0</v>
      </c>
      <c r="Y11" s="24">
        <f xml:space="preserve"> AVERAGE(Y4:Y10)</f>
        <v>6.4285714285714288</v>
      </c>
      <c r="AA11" s="24">
        <f>AVERAGE(AA4:AA10)*100</f>
        <v>100</v>
      </c>
      <c r="AB11" s="24">
        <f xml:space="preserve"> AVERAGE(AB4:AB10)</f>
        <v>8.8571428571428577</v>
      </c>
      <c r="AC11" s="25">
        <f xml:space="preserve"> MODE(AC4:AC10)</f>
        <v>0</v>
      </c>
      <c r="AD11" s="26">
        <f>AVERAGE(AD4:AD10)</f>
        <v>7</v>
      </c>
    </row>
    <row r="14" spans="1:32" ht="46" customHeight="1" x14ac:dyDescent="0.2">
      <c r="A14" s="27" t="s">
        <v>100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/>
    </row>
    <row r="15" spans="1:32" ht="46" customHeight="1" x14ac:dyDescent="0.2">
      <c r="A15" s="19"/>
      <c r="B15" s="30" t="s">
        <v>76</v>
      </c>
      <c r="C15" s="31"/>
      <c r="D15" s="31"/>
      <c r="E15" s="31"/>
      <c r="F15" s="32"/>
      <c r="G15" s="33" t="s">
        <v>6</v>
      </c>
      <c r="H15" s="34"/>
      <c r="I15" s="34"/>
      <c r="J15" s="34"/>
      <c r="K15" s="35"/>
      <c r="L15" s="30" t="s">
        <v>7</v>
      </c>
      <c r="M15" s="31"/>
      <c r="N15" s="31"/>
      <c r="O15" s="31"/>
      <c r="P15" s="32"/>
      <c r="Q15" s="33" t="s">
        <v>104</v>
      </c>
      <c r="R15" s="34"/>
      <c r="S15" s="34"/>
      <c r="T15" s="34"/>
      <c r="U15" s="35"/>
      <c r="V15" s="30" t="s">
        <v>72</v>
      </c>
      <c r="W15" s="31"/>
      <c r="X15" s="31"/>
      <c r="Y15" s="31"/>
      <c r="Z15" s="32"/>
      <c r="AA15" s="33" t="s">
        <v>73</v>
      </c>
      <c r="AB15" s="34"/>
      <c r="AC15" s="34"/>
      <c r="AD15" s="34"/>
      <c r="AE15" s="35"/>
    </row>
    <row r="16" spans="1:32" ht="46" customHeight="1" x14ac:dyDescent="0.2">
      <c r="A16" s="22"/>
      <c r="B16" s="15" t="s">
        <v>77</v>
      </c>
      <c r="C16" s="15" t="s">
        <v>101</v>
      </c>
      <c r="D16" s="15" t="s">
        <v>4</v>
      </c>
      <c r="E16" s="15" t="s">
        <v>70</v>
      </c>
      <c r="F16" s="15" t="s">
        <v>69</v>
      </c>
      <c r="G16" s="16" t="s">
        <v>68</v>
      </c>
      <c r="H16" s="16" t="s">
        <v>102</v>
      </c>
      <c r="I16" s="16" t="s">
        <v>4</v>
      </c>
      <c r="J16" s="16" t="s">
        <v>70</v>
      </c>
      <c r="K16" s="16" t="s">
        <v>69</v>
      </c>
      <c r="L16" s="15" t="s">
        <v>68</v>
      </c>
      <c r="M16" s="15" t="s">
        <v>103</v>
      </c>
      <c r="N16" s="15" t="s">
        <v>4</v>
      </c>
      <c r="O16" s="15" t="s">
        <v>70</v>
      </c>
      <c r="P16" s="15" t="s">
        <v>69</v>
      </c>
      <c r="Q16" s="16" t="s">
        <v>68</v>
      </c>
      <c r="R16" s="16" t="s">
        <v>105</v>
      </c>
      <c r="S16" s="16" t="s">
        <v>4</v>
      </c>
      <c r="T16" s="16" t="s">
        <v>70</v>
      </c>
      <c r="U16" s="16" t="s">
        <v>69</v>
      </c>
      <c r="V16" s="15" t="s">
        <v>68</v>
      </c>
      <c r="W16" s="16" t="s">
        <v>106</v>
      </c>
      <c r="X16" s="15" t="s">
        <v>4</v>
      </c>
      <c r="Y16" s="15" t="s">
        <v>70</v>
      </c>
      <c r="Z16" s="15" t="s">
        <v>69</v>
      </c>
      <c r="AA16" s="16" t="s">
        <v>68</v>
      </c>
      <c r="AB16" s="16" t="s">
        <v>99</v>
      </c>
      <c r="AC16" s="16" t="s">
        <v>4</v>
      </c>
      <c r="AD16" s="16" t="s">
        <v>70</v>
      </c>
      <c r="AE16" s="16" t="s">
        <v>69</v>
      </c>
    </row>
    <row r="17" spans="1:31" ht="46" customHeight="1" x14ac:dyDescent="0.2">
      <c r="A17" s="22" t="s">
        <v>61</v>
      </c>
      <c r="B17" s="15">
        <v>1</v>
      </c>
      <c r="C17" s="15">
        <v>42</v>
      </c>
      <c r="D17" s="15">
        <v>0</v>
      </c>
      <c r="E17" s="15">
        <v>7</v>
      </c>
      <c r="F17" s="3"/>
      <c r="G17" s="16">
        <v>1</v>
      </c>
      <c r="H17" s="16">
        <v>8</v>
      </c>
      <c r="I17" s="16">
        <v>0</v>
      </c>
      <c r="J17" s="16">
        <v>7</v>
      </c>
      <c r="K17" s="16"/>
      <c r="L17" s="15">
        <v>0</v>
      </c>
      <c r="M17" s="15">
        <v>38</v>
      </c>
      <c r="N17" s="15">
        <v>1</v>
      </c>
      <c r="O17" s="15">
        <v>4</v>
      </c>
      <c r="P17" s="3"/>
      <c r="Q17" s="16">
        <v>0</v>
      </c>
      <c r="R17" s="16">
        <v>30</v>
      </c>
      <c r="S17" s="16">
        <v>1</v>
      </c>
      <c r="T17" s="16">
        <v>4</v>
      </c>
      <c r="U17" s="3"/>
      <c r="V17" s="15">
        <v>1</v>
      </c>
      <c r="W17" s="15">
        <v>10</v>
      </c>
      <c r="X17" s="15">
        <v>0</v>
      </c>
      <c r="Y17" s="15">
        <v>6</v>
      </c>
      <c r="Z17" s="3"/>
      <c r="AA17" s="16">
        <v>0</v>
      </c>
      <c r="AB17" s="16">
        <v>120</v>
      </c>
      <c r="AC17" s="16">
        <v>2</v>
      </c>
      <c r="AD17" s="1">
        <v>1</v>
      </c>
      <c r="AE17" s="3"/>
    </row>
    <row r="18" spans="1:31" ht="46" customHeight="1" x14ac:dyDescent="0.2">
      <c r="A18" s="22" t="s">
        <v>62</v>
      </c>
      <c r="B18" s="15">
        <v>1</v>
      </c>
      <c r="C18" s="15">
        <v>40</v>
      </c>
      <c r="D18" s="15">
        <v>0</v>
      </c>
      <c r="E18" s="15">
        <v>7</v>
      </c>
      <c r="F18" s="15"/>
      <c r="G18" s="16">
        <v>1</v>
      </c>
      <c r="H18" s="16">
        <v>10</v>
      </c>
      <c r="I18" s="16">
        <v>0</v>
      </c>
      <c r="J18" s="16">
        <v>6</v>
      </c>
      <c r="K18" s="8"/>
      <c r="L18" s="15">
        <v>0</v>
      </c>
      <c r="M18" s="15">
        <v>45</v>
      </c>
      <c r="N18" s="15">
        <v>1</v>
      </c>
      <c r="O18" s="15">
        <v>4</v>
      </c>
      <c r="P18" s="3"/>
      <c r="Q18" s="16">
        <v>0</v>
      </c>
      <c r="R18" s="16">
        <v>54</v>
      </c>
      <c r="S18" s="16">
        <v>1</v>
      </c>
      <c r="T18" s="16">
        <v>3</v>
      </c>
      <c r="U18" s="3"/>
      <c r="V18" s="15">
        <v>1</v>
      </c>
      <c r="W18" s="15">
        <v>9</v>
      </c>
      <c r="X18" s="15">
        <v>0</v>
      </c>
      <c r="Y18" s="15">
        <v>6</v>
      </c>
      <c r="Z18" s="15"/>
      <c r="AA18" s="16">
        <v>1</v>
      </c>
      <c r="AB18" s="16">
        <v>10</v>
      </c>
      <c r="AC18" s="16">
        <v>0</v>
      </c>
      <c r="AD18" s="16">
        <v>7</v>
      </c>
      <c r="AE18" s="16"/>
    </row>
    <row r="19" spans="1:31" ht="46" customHeight="1" x14ac:dyDescent="0.2">
      <c r="A19" s="22" t="s">
        <v>63</v>
      </c>
      <c r="B19" s="15">
        <v>1</v>
      </c>
      <c r="C19" s="15">
        <v>42</v>
      </c>
      <c r="D19" s="15">
        <v>0</v>
      </c>
      <c r="E19" s="15">
        <v>7</v>
      </c>
      <c r="F19" s="15"/>
      <c r="G19" s="16">
        <v>1</v>
      </c>
      <c r="H19" s="16">
        <v>7</v>
      </c>
      <c r="I19" s="16">
        <v>0</v>
      </c>
      <c r="J19" s="16">
        <v>7</v>
      </c>
      <c r="L19" s="15">
        <v>1</v>
      </c>
      <c r="M19" s="15">
        <v>30</v>
      </c>
      <c r="N19" s="15">
        <v>0</v>
      </c>
      <c r="O19" s="15">
        <v>5</v>
      </c>
      <c r="P19" s="15"/>
      <c r="Q19" s="16">
        <v>1</v>
      </c>
      <c r="R19" s="16">
        <v>20</v>
      </c>
      <c r="S19" s="16">
        <v>0</v>
      </c>
      <c r="T19" s="16">
        <v>6</v>
      </c>
      <c r="U19" s="16"/>
      <c r="V19" s="15">
        <v>1</v>
      </c>
      <c r="W19" s="15">
        <v>10</v>
      </c>
      <c r="X19" s="15">
        <v>0</v>
      </c>
      <c r="Y19" s="15">
        <v>7</v>
      </c>
      <c r="Z19" s="15"/>
      <c r="AA19" s="16">
        <v>1</v>
      </c>
      <c r="AB19" s="16">
        <v>7</v>
      </c>
      <c r="AC19" s="16">
        <v>0</v>
      </c>
      <c r="AD19" s="1">
        <v>6</v>
      </c>
      <c r="AE19" s="16"/>
    </row>
    <row r="20" spans="1:31" ht="46" customHeight="1" x14ac:dyDescent="0.2">
      <c r="A20" s="22" t="s">
        <v>64</v>
      </c>
      <c r="B20" s="15">
        <v>1</v>
      </c>
      <c r="C20" s="15">
        <v>37</v>
      </c>
      <c r="D20" s="15">
        <v>0</v>
      </c>
      <c r="E20" s="15">
        <v>7</v>
      </c>
      <c r="F20" s="15"/>
      <c r="G20" s="16">
        <v>1</v>
      </c>
      <c r="H20" s="16">
        <v>7</v>
      </c>
      <c r="I20" s="16">
        <v>0</v>
      </c>
      <c r="J20" s="16">
        <v>7</v>
      </c>
      <c r="K20" s="16"/>
      <c r="L20" s="15">
        <v>1</v>
      </c>
      <c r="M20" s="15">
        <v>32</v>
      </c>
      <c r="N20" s="15">
        <v>0</v>
      </c>
      <c r="O20" s="15">
        <v>5</v>
      </c>
      <c r="P20" s="15"/>
      <c r="Q20" s="16">
        <v>1</v>
      </c>
      <c r="R20" s="16">
        <v>23</v>
      </c>
      <c r="S20" s="16">
        <v>0</v>
      </c>
      <c r="T20" s="16">
        <v>7</v>
      </c>
      <c r="U20" s="16"/>
      <c r="V20" s="15">
        <v>1</v>
      </c>
      <c r="W20" s="15">
        <v>7</v>
      </c>
      <c r="X20" s="15">
        <v>0</v>
      </c>
      <c r="Y20" s="15">
        <v>6</v>
      </c>
      <c r="Z20" s="15"/>
      <c r="AA20" s="16">
        <v>1</v>
      </c>
      <c r="AB20" s="16">
        <v>8</v>
      </c>
      <c r="AC20" s="16">
        <v>0</v>
      </c>
      <c r="AD20" s="16">
        <v>7</v>
      </c>
      <c r="AE20" s="16"/>
    </row>
    <row r="21" spans="1:31" ht="46" customHeight="1" x14ac:dyDescent="0.2">
      <c r="A21" s="22" t="s">
        <v>65</v>
      </c>
      <c r="B21" s="15">
        <v>1</v>
      </c>
      <c r="C21" s="15">
        <v>32</v>
      </c>
      <c r="D21" s="15">
        <v>0</v>
      </c>
      <c r="E21" s="15">
        <v>7</v>
      </c>
      <c r="F21" s="15"/>
      <c r="G21" s="16">
        <v>1</v>
      </c>
      <c r="H21" s="16">
        <v>9</v>
      </c>
      <c r="I21" s="16">
        <v>0</v>
      </c>
      <c r="J21" s="16">
        <v>7</v>
      </c>
      <c r="K21" s="16"/>
      <c r="L21" s="15">
        <v>1</v>
      </c>
      <c r="M21" s="15">
        <v>29</v>
      </c>
      <c r="N21" s="15">
        <v>0</v>
      </c>
      <c r="O21" s="15">
        <v>7</v>
      </c>
      <c r="P21" s="15"/>
      <c r="Q21" s="16">
        <v>1</v>
      </c>
      <c r="R21" s="16">
        <v>23</v>
      </c>
      <c r="S21" s="16">
        <v>0</v>
      </c>
      <c r="T21" s="16">
        <v>6</v>
      </c>
      <c r="U21" s="16"/>
      <c r="V21" s="15">
        <v>1</v>
      </c>
      <c r="W21" s="15">
        <v>9</v>
      </c>
      <c r="X21" s="15">
        <v>0</v>
      </c>
      <c r="Y21" s="15">
        <v>7</v>
      </c>
      <c r="Z21" s="15"/>
      <c r="AA21" s="16">
        <v>1</v>
      </c>
      <c r="AB21" s="16">
        <v>8</v>
      </c>
      <c r="AC21" s="16">
        <v>0</v>
      </c>
      <c r="AD21" s="1">
        <v>7</v>
      </c>
      <c r="AE21" s="16"/>
    </row>
    <row r="22" spans="1:31" ht="46" customHeight="1" x14ac:dyDescent="0.2">
      <c r="A22" s="22" t="s">
        <v>66</v>
      </c>
      <c r="B22" s="15">
        <v>1</v>
      </c>
      <c r="C22" s="15">
        <v>39</v>
      </c>
      <c r="D22" s="15">
        <v>0</v>
      </c>
      <c r="E22" s="15">
        <v>7</v>
      </c>
      <c r="F22" s="15"/>
      <c r="G22" s="16">
        <v>1</v>
      </c>
      <c r="H22" s="16">
        <v>10</v>
      </c>
      <c r="I22" s="16">
        <v>0</v>
      </c>
      <c r="J22" s="16">
        <v>7</v>
      </c>
      <c r="K22" s="16"/>
      <c r="L22" s="15">
        <v>1</v>
      </c>
      <c r="M22" s="15">
        <v>28</v>
      </c>
      <c r="N22" s="15">
        <v>0</v>
      </c>
      <c r="O22" s="15">
        <v>5</v>
      </c>
      <c r="P22" s="15"/>
      <c r="Q22" s="16">
        <v>1</v>
      </c>
      <c r="R22" s="16">
        <v>20</v>
      </c>
      <c r="S22" s="16">
        <v>0</v>
      </c>
      <c r="T22" s="16">
        <v>5</v>
      </c>
      <c r="U22" s="16"/>
      <c r="V22" s="15">
        <v>1</v>
      </c>
      <c r="W22" s="15">
        <v>9</v>
      </c>
      <c r="X22" s="15">
        <v>0</v>
      </c>
      <c r="Y22" s="15">
        <v>7</v>
      </c>
      <c r="Z22" s="15"/>
      <c r="AA22" s="16">
        <v>1</v>
      </c>
      <c r="AB22" s="16">
        <v>10</v>
      </c>
      <c r="AC22" s="16">
        <v>0</v>
      </c>
      <c r="AD22" s="16">
        <v>7</v>
      </c>
      <c r="AE22" s="16"/>
    </row>
    <row r="23" spans="1:31" ht="46" customHeight="1" x14ac:dyDescent="0.2">
      <c r="A23" s="22" t="s">
        <v>67</v>
      </c>
      <c r="B23" s="15">
        <v>1</v>
      </c>
      <c r="C23" s="15">
        <v>40</v>
      </c>
      <c r="D23" s="15">
        <v>0</v>
      </c>
      <c r="E23" s="15">
        <v>7</v>
      </c>
      <c r="F23" s="15"/>
      <c r="G23" s="16">
        <v>1</v>
      </c>
      <c r="H23" s="16">
        <v>8</v>
      </c>
      <c r="I23" s="16">
        <v>0</v>
      </c>
      <c r="J23" s="16">
        <v>7</v>
      </c>
      <c r="K23" s="16"/>
      <c r="L23" s="15">
        <v>1</v>
      </c>
      <c r="M23" s="15">
        <v>34</v>
      </c>
      <c r="N23" s="15">
        <v>0</v>
      </c>
      <c r="O23" s="15">
        <v>6</v>
      </c>
      <c r="P23" s="15"/>
      <c r="Q23" s="16">
        <v>1</v>
      </c>
      <c r="R23" s="16">
        <v>23</v>
      </c>
      <c r="S23" s="16">
        <v>0</v>
      </c>
      <c r="T23" s="16">
        <v>7</v>
      </c>
      <c r="U23" s="16"/>
      <c r="V23" s="15">
        <v>1</v>
      </c>
      <c r="W23" s="15">
        <v>9</v>
      </c>
      <c r="X23" s="15">
        <v>0</v>
      </c>
      <c r="Y23" s="15">
        <v>7</v>
      </c>
      <c r="Z23" s="15"/>
      <c r="AA23" s="16">
        <v>1</v>
      </c>
      <c r="AB23" s="16">
        <v>10</v>
      </c>
      <c r="AC23" s="16">
        <v>0</v>
      </c>
      <c r="AD23" s="1">
        <v>6</v>
      </c>
      <c r="AE23" s="16"/>
    </row>
    <row r="24" spans="1:31" s="24" customFormat="1" ht="46" customHeight="1" x14ac:dyDescent="0.2">
      <c r="B24" s="24">
        <f>AVERAGE(B17:B23)*100</f>
        <v>100</v>
      </c>
      <c r="C24" s="24">
        <f>AVERAGE(C17:C23)</f>
        <v>38.857142857142854</v>
      </c>
      <c r="D24" s="24">
        <f>AVERAGE(D17:D23)</f>
        <v>0</v>
      </c>
      <c r="E24" s="24">
        <f>AVERAGE(E17:E23)</f>
        <v>7</v>
      </c>
      <c r="G24" s="24">
        <f>AVERAGE(G17:G23)*100</f>
        <v>100</v>
      </c>
      <c r="H24" s="24">
        <f>AVERAGE(H17:H23)</f>
        <v>8.4285714285714288</v>
      </c>
      <c r="I24" s="24">
        <f>MODE(I17:I23)</f>
        <v>0</v>
      </c>
      <c r="J24" s="24">
        <f>AVERAGE(J17:J23)</f>
        <v>6.8571428571428568</v>
      </c>
      <c r="L24" s="24">
        <f>AVERAGE(L17:L23)*100</f>
        <v>71.428571428571431</v>
      </c>
      <c r="M24" s="24">
        <f>AVERAGE(M19:M23)</f>
        <v>30.6</v>
      </c>
      <c r="N24" s="24">
        <f>MODE(N17:N23)</f>
        <v>0</v>
      </c>
      <c r="O24" s="24">
        <f>AVERAGE(O17:O23)</f>
        <v>5.1428571428571432</v>
      </c>
      <c r="Q24" s="24">
        <f>AVERAGE(Q17:Q23)*100</f>
        <v>71.428571428571431</v>
      </c>
      <c r="R24" s="24">
        <f>AVERAGE(R19:R23)</f>
        <v>21.8</v>
      </c>
      <c r="S24" s="24">
        <f>MODE(S17:S23)</f>
        <v>0</v>
      </c>
      <c r="T24" s="24">
        <f>AVERAGE(T17:T23)</f>
        <v>5.4285714285714288</v>
      </c>
      <c r="V24" s="24">
        <f>AVERAGE(V17:V23)*100</f>
        <v>100</v>
      </c>
      <c r="W24" s="24">
        <f xml:space="preserve"> AVERAGE(W17:W23)</f>
        <v>9</v>
      </c>
      <c r="X24" s="24">
        <f xml:space="preserve"> MODE(X17:X23)</f>
        <v>0</v>
      </c>
      <c r="Y24" s="24">
        <f xml:space="preserve"> AVERAGE(Y17:Y23)</f>
        <v>6.5714285714285712</v>
      </c>
      <c r="AA24" s="24">
        <f>AVERAGE(AA17:AA23)*100</f>
        <v>85.714285714285708</v>
      </c>
      <c r="AB24" s="24">
        <f xml:space="preserve"> AVERAGE(AB18:AB23)</f>
        <v>8.8333333333333339</v>
      </c>
      <c r="AC24" s="25">
        <f xml:space="preserve"> MODE(AC17:AC23)</f>
        <v>0</v>
      </c>
      <c r="AD24" s="26">
        <f>AVERAGE(AD17:AD23)</f>
        <v>5.8571428571428568</v>
      </c>
    </row>
    <row r="26" spans="1:31" ht="46" customHeight="1" x14ac:dyDescent="0.2">
      <c r="A26" s="27" t="s">
        <v>107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/>
    </row>
    <row r="27" spans="1:31" ht="46" customHeight="1" x14ac:dyDescent="0.2">
      <c r="A27" s="36"/>
      <c r="B27" s="52" t="s">
        <v>76</v>
      </c>
      <c r="C27" s="53"/>
      <c r="D27" s="53"/>
      <c r="E27" s="53"/>
      <c r="F27" s="54"/>
      <c r="G27" s="33" t="s">
        <v>6</v>
      </c>
      <c r="H27" s="34"/>
      <c r="I27" s="34"/>
      <c r="J27" s="34"/>
      <c r="K27" s="35"/>
      <c r="L27" s="52" t="s">
        <v>7</v>
      </c>
      <c r="M27" s="53"/>
      <c r="N27" s="53"/>
      <c r="O27" s="53"/>
      <c r="P27" s="54"/>
      <c r="Q27" s="33" t="s">
        <v>104</v>
      </c>
      <c r="R27" s="34"/>
      <c r="S27" s="34"/>
      <c r="T27" s="34"/>
      <c r="U27" s="35"/>
      <c r="V27" s="52" t="s">
        <v>72</v>
      </c>
      <c r="W27" s="53"/>
      <c r="X27" s="53"/>
      <c r="Y27" s="53"/>
      <c r="Z27" s="54"/>
      <c r="AA27" s="33" t="s">
        <v>73</v>
      </c>
      <c r="AB27" s="34"/>
      <c r="AC27" s="34"/>
      <c r="AD27" s="34"/>
      <c r="AE27" s="35"/>
    </row>
    <row r="28" spans="1:31" ht="46" customHeight="1" x14ac:dyDescent="0.2">
      <c r="A28" s="16"/>
      <c r="B28" s="55" t="s">
        <v>77</v>
      </c>
      <c r="C28" s="55" t="s">
        <v>154</v>
      </c>
      <c r="D28" s="55" t="s">
        <v>4</v>
      </c>
      <c r="E28" s="55" t="s">
        <v>70</v>
      </c>
      <c r="F28" s="61" t="s">
        <v>69</v>
      </c>
      <c r="G28" s="16" t="s">
        <v>68</v>
      </c>
      <c r="H28" s="16" t="s">
        <v>155</v>
      </c>
      <c r="I28" s="16" t="s">
        <v>4</v>
      </c>
      <c r="J28" s="16" t="s">
        <v>70</v>
      </c>
      <c r="K28" s="16" t="s">
        <v>69</v>
      </c>
      <c r="L28" s="55" t="s">
        <v>68</v>
      </c>
      <c r="M28" s="55" t="s">
        <v>156</v>
      </c>
      <c r="N28" s="55" t="s">
        <v>4</v>
      </c>
      <c r="O28" s="55" t="s">
        <v>70</v>
      </c>
      <c r="P28" s="61" t="s">
        <v>69</v>
      </c>
      <c r="Q28" s="16" t="s">
        <v>68</v>
      </c>
      <c r="R28" s="16" t="s">
        <v>157</v>
      </c>
      <c r="S28" s="16" t="s">
        <v>4</v>
      </c>
      <c r="T28" s="16" t="s">
        <v>70</v>
      </c>
      <c r="U28" s="57" t="s">
        <v>69</v>
      </c>
      <c r="V28" s="55" t="s">
        <v>68</v>
      </c>
      <c r="W28" s="55" t="s">
        <v>99</v>
      </c>
      <c r="X28" s="55" t="s">
        <v>4</v>
      </c>
      <c r="Y28" s="55" t="s">
        <v>70</v>
      </c>
      <c r="Z28" s="61" t="s">
        <v>69</v>
      </c>
      <c r="AA28" s="16" t="s">
        <v>68</v>
      </c>
      <c r="AB28" s="16" t="s">
        <v>158</v>
      </c>
      <c r="AC28" s="16" t="s">
        <v>4</v>
      </c>
      <c r="AD28" s="16" t="s">
        <v>70</v>
      </c>
      <c r="AE28" s="57" t="s">
        <v>69</v>
      </c>
    </row>
    <row r="29" spans="1:31" ht="46" customHeight="1" x14ac:dyDescent="0.2">
      <c r="A29" s="16" t="s">
        <v>61</v>
      </c>
      <c r="B29" s="55">
        <v>1</v>
      </c>
      <c r="C29" s="55">
        <v>42</v>
      </c>
      <c r="D29" s="55">
        <v>0</v>
      </c>
      <c r="E29" s="59">
        <v>5</v>
      </c>
      <c r="F29" s="55"/>
      <c r="G29" s="60">
        <v>1</v>
      </c>
      <c r="H29" s="16">
        <v>8</v>
      </c>
      <c r="I29" s="16">
        <v>0</v>
      </c>
      <c r="J29" s="16">
        <v>7</v>
      </c>
      <c r="K29" s="57"/>
      <c r="L29" s="55">
        <v>0</v>
      </c>
      <c r="M29" s="55">
        <v>38</v>
      </c>
      <c r="N29" s="55">
        <v>1</v>
      </c>
      <c r="O29" s="59">
        <v>4</v>
      </c>
      <c r="P29" s="55"/>
      <c r="Q29" s="60">
        <v>0</v>
      </c>
      <c r="R29" s="16">
        <v>30</v>
      </c>
      <c r="S29" s="16">
        <v>2</v>
      </c>
      <c r="T29" s="63">
        <v>4</v>
      </c>
      <c r="U29" s="16"/>
      <c r="V29" s="64">
        <v>1</v>
      </c>
      <c r="W29" s="55">
        <v>10</v>
      </c>
      <c r="X29" s="55">
        <v>0</v>
      </c>
      <c r="Y29" s="59">
        <v>6</v>
      </c>
      <c r="Z29" s="55"/>
      <c r="AA29" s="60">
        <v>1</v>
      </c>
      <c r="AB29" s="16">
        <v>4</v>
      </c>
      <c r="AC29" s="16">
        <v>0</v>
      </c>
      <c r="AD29" s="7">
        <v>7</v>
      </c>
      <c r="AE29" s="16"/>
    </row>
    <row r="30" spans="1:31" ht="46" customHeight="1" x14ac:dyDescent="0.2">
      <c r="A30" s="16" t="s">
        <v>62</v>
      </c>
      <c r="B30" s="55">
        <v>1</v>
      </c>
      <c r="C30" s="55">
        <v>60</v>
      </c>
      <c r="D30" s="55">
        <v>0</v>
      </c>
      <c r="E30" s="55">
        <v>5</v>
      </c>
      <c r="F30" s="62"/>
      <c r="G30" s="16">
        <v>1</v>
      </c>
      <c r="H30" s="16">
        <v>15</v>
      </c>
      <c r="I30" s="16">
        <v>0</v>
      </c>
      <c r="J30" s="63">
        <v>6</v>
      </c>
      <c r="K30" s="16"/>
      <c r="L30" s="64">
        <v>0</v>
      </c>
      <c r="M30" s="55">
        <v>45</v>
      </c>
      <c r="N30" s="55">
        <v>1</v>
      </c>
      <c r="O30" s="59">
        <v>4</v>
      </c>
      <c r="P30" s="55"/>
      <c r="Q30" s="60">
        <v>0</v>
      </c>
      <c r="R30" s="16">
        <v>28</v>
      </c>
      <c r="S30" s="16">
        <v>1</v>
      </c>
      <c r="T30" s="63">
        <v>3</v>
      </c>
      <c r="U30" s="16"/>
      <c r="V30" s="64">
        <v>1</v>
      </c>
      <c r="W30" s="55">
        <v>9</v>
      </c>
      <c r="X30" s="55">
        <v>0</v>
      </c>
      <c r="Y30" s="55">
        <v>6</v>
      </c>
      <c r="Z30" s="62"/>
      <c r="AA30" s="16">
        <v>1</v>
      </c>
      <c r="AB30" s="16">
        <v>7</v>
      </c>
      <c r="AC30" s="16">
        <v>0</v>
      </c>
      <c r="AD30" s="16">
        <v>7</v>
      </c>
      <c r="AE30" s="58"/>
    </row>
    <row r="31" spans="1:31" ht="46" customHeight="1" x14ac:dyDescent="0.2">
      <c r="A31" s="16" t="s">
        <v>63</v>
      </c>
      <c r="B31" s="55">
        <v>1</v>
      </c>
      <c r="C31" s="55">
        <v>56</v>
      </c>
      <c r="D31" s="55">
        <v>0</v>
      </c>
      <c r="E31" s="55">
        <v>4</v>
      </c>
      <c r="F31" s="55"/>
      <c r="G31" s="16">
        <v>1</v>
      </c>
      <c r="H31" s="16">
        <v>10</v>
      </c>
      <c r="I31" s="16">
        <v>0</v>
      </c>
      <c r="J31" s="16">
        <v>7</v>
      </c>
      <c r="K31" s="7"/>
      <c r="L31" s="55">
        <v>1</v>
      </c>
      <c r="M31" s="55">
        <v>30</v>
      </c>
      <c r="N31" s="55">
        <v>0</v>
      </c>
      <c r="O31" s="55">
        <v>5</v>
      </c>
      <c r="P31" s="62"/>
      <c r="Q31" s="16">
        <v>1</v>
      </c>
      <c r="R31" s="16">
        <v>9</v>
      </c>
      <c r="S31" s="16">
        <v>0</v>
      </c>
      <c r="T31" s="16">
        <v>6</v>
      </c>
      <c r="U31" s="58"/>
      <c r="V31" s="55">
        <v>1</v>
      </c>
      <c r="W31" s="55">
        <v>10</v>
      </c>
      <c r="X31" s="55">
        <v>0</v>
      </c>
      <c r="Y31" s="55">
        <v>7</v>
      </c>
      <c r="Z31" s="55"/>
      <c r="AA31" s="16">
        <v>1</v>
      </c>
      <c r="AB31" s="16">
        <v>6</v>
      </c>
      <c r="AC31" s="16">
        <v>0</v>
      </c>
      <c r="AD31" s="7">
        <v>7</v>
      </c>
      <c r="AE31" s="16"/>
    </row>
    <row r="32" spans="1:31" ht="46" customHeight="1" x14ac:dyDescent="0.2">
      <c r="A32" s="16" t="s">
        <v>64</v>
      </c>
      <c r="B32" s="55">
        <v>1</v>
      </c>
      <c r="C32" s="55">
        <v>47</v>
      </c>
      <c r="D32" s="55">
        <v>0</v>
      </c>
      <c r="E32" s="55">
        <v>5</v>
      </c>
      <c r="F32" s="55"/>
      <c r="G32" s="16">
        <v>1</v>
      </c>
      <c r="H32" s="16">
        <v>7</v>
      </c>
      <c r="I32" s="16">
        <v>0</v>
      </c>
      <c r="J32" s="16">
        <v>7</v>
      </c>
      <c r="K32" s="16"/>
      <c r="L32" s="55">
        <v>1</v>
      </c>
      <c r="M32" s="55">
        <v>32</v>
      </c>
      <c r="N32" s="55">
        <v>0</v>
      </c>
      <c r="O32" s="55">
        <v>5</v>
      </c>
      <c r="P32" s="55"/>
      <c r="Q32" s="16">
        <v>1</v>
      </c>
      <c r="R32" s="16">
        <v>8</v>
      </c>
      <c r="S32" s="16">
        <v>0</v>
      </c>
      <c r="T32" s="16">
        <v>7</v>
      </c>
      <c r="U32" s="16"/>
      <c r="V32" s="55">
        <v>1</v>
      </c>
      <c r="W32" s="55">
        <v>7</v>
      </c>
      <c r="X32" s="55">
        <v>0</v>
      </c>
      <c r="Y32" s="55">
        <v>6</v>
      </c>
      <c r="Z32" s="55"/>
      <c r="AA32" s="16">
        <v>1</v>
      </c>
      <c r="AB32" s="16">
        <v>8</v>
      </c>
      <c r="AC32" s="16">
        <v>0</v>
      </c>
      <c r="AD32" s="16">
        <v>7</v>
      </c>
      <c r="AE32" s="16"/>
    </row>
    <row r="33" spans="1:31" ht="46" customHeight="1" x14ac:dyDescent="0.2">
      <c r="A33" s="16" t="s">
        <v>65</v>
      </c>
      <c r="B33" s="55">
        <v>1</v>
      </c>
      <c r="C33" s="55">
        <v>59</v>
      </c>
      <c r="D33" s="55">
        <v>0</v>
      </c>
      <c r="E33" s="55">
        <v>5</v>
      </c>
      <c r="F33" s="55"/>
      <c r="G33" s="16">
        <v>1</v>
      </c>
      <c r="H33" s="16">
        <v>14</v>
      </c>
      <c r="I33" s="16">
        <v>0</v>
      </c>
      <c r="J33" s="16">
        <v>7</v>
      </c>
      <c r="K33" s="16"/>
      <c r="L33" s="55">
        <v>1</v>
      </c>
      <c r="M33" s="55">
        <v>29</v>
      </c>
      <c r="N33" s="55">
        <v>0</v>
      </c>
      <c r="O33" s="55">
        <v>7</v>
      </c>
      <c r="P33" s="55"/>
      <c r="Q33" s="16">
        <v>1</v>
      </c>
      <c r="R33" s="16">
        <v>9</v>
      </c>
      <c r="S33" s="16">
        <v>0</v>
      </c>
      <c r="T33" s="16">
        <v>6</v>
      </c>
      <c r="U33" s="16"/>
      <c r="V33" s="55">
        <v>1</v>
      </c>
      <c r="W33" s="55">
        <v>9</v>
      </c>
      <c r="X33" s="55">
        <v>0</v>
      </c>
      <c r="Y33" s="55">
        <v>7</v>
      </c>
      <c r="Z33" s="55"/>
      <c r="AA33" s="16">
        <v>1</v>
      </c>
      <c r="AB33" s="16">
        <v>8</v>
      </c>
      <c r="AC33" s="16">
        <v>0</v>
      </c>
      <c r="AD33" s="7">
        <v>7</v>
      </c>
      <c r="AE33" s="16"/>
    </row>
    <row r="34" spans="1:31" ht="46" customHeight="1" x14ac:dyDescent="0.2">
      <c r="A34" s="16" t="s">
        <v>66</v>
      </c>
      <c r="B34" s="55">
        <v>1</v>
      </c>
      <c r="C34" s="55">
        <v>60</v>
      </c>
      <c r="D34" s="55">
        <v>0</v>
      </c>
      <c r="E34" s="55">
        <v>4</v>
      </c>
      <c r="F34" s="55"/>
      <c r="G34" s="16">
        <v>1</v>
      </c>
      <c r="H34" s="16">
        <v>12</v>
      </c>
      <c r="I34" s="16">
        <v>0</v>
      </c>
      <c r="J34" s="16">
        <v>7</v>
      </c>
      <c r="K34" s="16"/>
      <c r="L34" s="55">
        <v>1</v>
      </c>
      <c r="M34" s="55">
        <v>28</v>
      </c>
      <c r="N34" s="55">
        <v>0</v>
      </c>
      <c r="O34" s="55">
        <v>7</v>
      </c>
      <c r="P34" s="55"/>
      <c r="Q34" s="16">
        <v>1</v>
      </c>
      <c r="R34" s="16">
        <v>8</v>
      </c>
      <c r="S34" s="16">
        <v>0</v>
      </c>
      <c r="T34" s="16">
        <v>6</v>
      </c>
      <c r="U34" s="16"/>
      <c r="V34" s="55">
        <v>1</v>
      </c>
      <c r="W34" s="55">
        <v>9</v>
      </c>
      <c r="X34" s="55">
        <v>0</v>
      </c>
      <c r="Y34" s="55">
        <v>7</v>
      </c>
      <c r="Z34" s="55"/>
      <c r="AA34" s="16">
        <v>1</v>
      </c>
      <c r="AB34" s="16">
        <v>6</v>
      </c>
      <c r="AC34" s="16">
        <v>0</v>
      </c>
      <c r="AD34" s="16">
        <v>7</v>
      </c>
      <c r="AE34" s="16"/>
    </row>
    <row r="35" spans="1:31" ht="46" customHeight="1" x14ac:dyDescent="0.2">
      <c r="A35" s="16" t="s">
        <v>67</v>
      </c>
      <c r="B35" s="55">
        <v>1</v>
      </c>
      <c r="C35" s="55">
        <v>61</v>
      </c>
      <c r="D35" s="55">
        <v>0</v>
      </c>
      <c r="E35" s="55">
        <v>3</v>
      </c>
      <c r="F35" s="55"/>
      <c r="G35" s="16">
        <v>1</v>
      </c>
      <c r="H35" s="16">
        <v>16</v>
      </c>
      <c r="I35" s="16">
        <v>0</v>
      </c>
      <c r="J35" s="16">
        <v>7</v>
      </c>
      <c r="K35" s="16"/>
      <c r="L35" s="55">
        <v>1</v>
      </c>
      <c r="M35" s="55">
        <v>34</v>
      </c>
      <c r="N35" s="55">
        <v>0</v>
      </c>
      <c r="O35" s="55">
        <v>6</v>
      </c>
      <c r="P35" s="55"/>
      <c r="Q35" s="16">
        <v>1</v>
      </c>
      <c r="R35" s="16">
        <v>10</v>
      </c>
      <c r="S35" s="16">
        <v>0</v>
      </c>
      <c r="T35" s="16">
        <v>7</v>
      </c>
      <c r="U35" s="16"/>
      <c r="V35" s="55">
        <v>1</v>
      </c>
      <c r="W35" s="55">
        <v>9</v>
      </c>
      <c r="X35" s="55">
        <v>0</v>
      </c>
      <c r="Y35" s="55">
        <v>7</v>
      </c>
      <c r="Z35" s="55"/>
      <c r="AA35" s="16">
        <v>1</v>
      </c>
      <c r="AB35" s="16">
        <v>5</v>
      </c>
      <c r="AC35" s="16">
        <v>0</v>
      </c>
      <c r="AD35" s="7">
        <v>7</v>
      </c>
      <c r="AE35" s="16"/>
    </row>
    <row r="36" spans="1:31" s="24" customFormat="1" ht="46" customHeight="1" x14ac:dyDescent="0.2">
      <c r="A36" s="37"/>
      <c r="B36" s="56">
        <f>AVERAGE(B29:B35)*100</f>
        <v>100</v>
      </c>
      <c r="C36" s="56">
        <f>AVERAGE(C29:C35)</f>
        <v>55</v>
      </c>
      <c r="D36" s="56">
        <f>MODE(D29:D35)</f>
        <v>0</v>
      </c>
      <c r="E36" s="56">
        <f>AVERAGE(E29:E35)</f>
        <v>4.4285714285714288</v>
      </c>
      <c r="F36" s="56"/>
      <c r="G36" s="37">
        <f>AVERAGE(G29:G35)*100</f>
        <v>100</v>
      </c>
      <c r="H36" s="37">
        <f>AVERAGE(H29:H35)</f>
        <v>11.714285714285714</v>
      </c>
      <c r="I36" s="37">
        <f>MODE(I29:I35)</f>
        <v>0</v>
      </c>
      <c r="J36" s="37">
        <f>AVERAGE(J29:J35)</f>
        <v>6.8571428571428568</v>
      </c>
      <c r="K36" s="37"/>
      <c r="L36" s="56">
        <f>AVERAGE(L29:L35)*100</f>
        <v>71.428571428571431</v>
      </c>
      <c r="M36" s="56">
        <f>AVERAGE(M31:M35)</f>
        <v>30.6</v>
      </c>
      <c r="N36" s="56">
        <f>MODE(N29:N35)</f>
        <v>0</v>
      </c>
      <c r="O36" s="56">
        <f>AVERAGE(O29:O35)</f>
        <v>5.4285714285714288</v>
      </c>
      <c r="P36" s="56"/>
      <c r="Q36" s="37">
        <f>AVERAGE(Q29:Q35)*100</f>
        <v>71.428571428571431</v>
      </c>
      <c r="R36" s="37">
        <f>AVERAGE(R31:R35)</f>
        <v>8.8000000000000007</v>
      </c>
      <c r="S36" s="37">
        <f>MODE(S29:S35)</f>
        <v>0</v>
      </c>
      <c r="T36" s="37">
        <f>AVERAGE(T29:T35)</f>
        <v>5.5714285714285712</v>
      </c>
      <c r="U36" s="37"/>
      <c r="V36" s="56">
        <f>AVERAGE(V29:V35)*100</f>
        <v>100</v>
      </c>
      <c r="W36" s="56">
        <f xml:space="preserve"> AVERAGE(W29:W35)</f>
        <v>9</v>
      </c>
      <c r="X36" s="56">
        <f xml:space="preserve"> MODE(X29:X35)</f>
        <v>0</v>
      </c>
      <c r="Y36" s="56">
        <f xml:space="preserve"> AVERAGE(Y29:Y35)</f>
        <v>6.5714285714285712</v>
      </c>
      <c r="Z36" s="56"/>
      <c r="AA36" s="37">
        <f>AVERAGE(AA29:AA35)*100</f>
        <v>100</v>
      </c>
      <c r="AB36" s="37">
        <f xml:space="preserve"> AVERAGE(AB29:AB35)</f>
        <v>6.2857142857142856</v>
      </c>
      <c r="AC36" s="38">
        <f xml:space="preserve"> MODE(AC29:AC35)</f>
        <v>0</v>
      </c>
      <c r="AD36" s="39">
        <f>AVERAGE(AD29:AD35)</f>
        <v>7</v>
      </c>
      <c r="AE36" s="37"/>
    </row>
    <row r="39" spans="1:31" ht="46" customHeight="1" x14ac:dyDescent="0.2">
      <c r="B39" s="56"/>
      <c r="C39" s="56"/>
      <c r="D39" s="56"/>
      <c r="E39" s="56"/>
    </row>
  </sheetData>
  <mergeCells count="21">
    <mergeCell ref="A26:AE26"/>
    <mergeCell ref="B27:F27"/>
    <mergeCell ref="G27:K27"/>
    <mergeCell ref="L27:P27"/>
    <mergeCell ref="Q27:U27"/>
    <mergeCell ref="V27:Z27"/>
    <mergeCell ref="AA27:AE27"/>
    <mergeCell ref="A14:AE14"/>
    <mergeCell ref="B15:F15"/>
    <mergeCell ref="G15:K15"/>
    <mergeCell ref="L15:P15"/>
    <mergeCell ref="Q15:U15"/>
    <mergeCell ref="V15:Z15"/>
    <mergeCell ref="AA15:AE15"/>
    <mergeCell ref="V2:Z2"/>
    <mergeCell ref="AA2:AE2"/>
    <mergeCell ref="A1:AE1"/>
    <mergeCell ref="B2:F2"/>
    <mergeCell ref="G2:K2"/>
    <mergeCell ref="L2:P2"/>
    <mergeCell ref="Q2:U2"/>
  </mergeCells>
  <phoneticPr fontId="3" type="noConversion"/>
  <pageMargins left="0.7" right="0.7" top="0.75" bottom="0.75" header="0.3" footer="0.3"/>
  <pageSetup orientation="portrait" horizontalDpi="0" verticalDpi="0"/>
  <ignoredErrors>
    <ignoredError sqref="C11" formulaRange="1"/>
    <ignoredError sqref="I2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0B6-CEF3-2D48-AE3E-335712CE89F7}">
  <dimension ref="A5:N29"/>
  <sheetViews>
    <sheetView topLeftCell="A11" workbookViewId="0">
      <selection activeCell="F38" sqref="F38"/>
    </sheetView>
  </sheetViews>
  <sheetFormatPr baseColWidth="10" defaultColWidth="18" defaultRowHeight="33" customHeight="1" x14ac:dyDescent="0.2"/>
  <cols>
    <col min="1" max="1" width="36.1640625" style="14" customWidth="1"/>
    <col min="2" max="16384" width="18" style="14"/>
  </cols>
  <sheetData>
    <row r="5" spans="1:14" ht="33" customHeight="1" x14ac:dyDescent="0.2">
      <c r="B5" s="65" t="s">
        <v>159</v>
      </c>
      <c r="C5" s="65"/>
      <c r="D5" s="65"/>
      <c r="E5" s="65" t="s">
        <v>167</v>
      </c>
      <c r="F5" s="65"/>
      <c r="G5" s="65"/>
      <c r="H5" s="65" t="s">
        <v>168</v>
      </c>
      <c r="I5" s="65"/>
      <c r="J5" s="65"/>
    </row>
    <row r="6" spans="1:14" ht="33" customHeight="1" x14ac:dyDescent="0.2">
      <c r="B6" s="65"/>
      <c r="C6" s="65"/>
      <c r="D6" s="65"/>
      <c r="E6" s="65"/>
      <c r="F6" s="65"/>
      <c r="G6" s="65"/>
      <c r="H6" s="65"/>
      <c r="I6" s="65"/>
      <c r="J6" s="65"/>
    </row>
    <row r="7" spans="1:14" ht="33" customHeight="1" x14ac:dyDescent="0.2">
      <c r="B7" s="13" t="s">
        <v>160</v>
      </c>
      <c r="C7" s="13" t="s">
        <v>161</v>
      </c>
      <c r="D7" s="13" t="s">
        <v>162</v>
      </c>
      <c r="E7" s="13" t="s">
        <v>160</v>
      </c>
      <c r="F7" s="13" t="s">
        <v>161</v>
      </c>
      <c r="G7" s="13" t="s">
        <v>162</v>
      </c>
      <c r="H7" s="13" t="s">
        <v>160</v>
      </c>
      <c r="I7" s="13" t="s">
        <v>161</v>
      </c>
      <c r="J7" s="13" t="s">
        <v>162</v>
      </c>
    </row>
    <row r="8" spans="1:14" ht="33" customHeight="1" x14ac:dyDescent="0.2">
      <c r="A8" s="10"/>
    </row>
    <row r="9" spans="1:14" ht="33" customHeight="1" x14ac:dyDescent="0.2">
      <c r="A9" s="10" t="s">
        <v>163</v>
      </c>
      <c r="B9" s="14">
        <v>71.430000000000007</v>
      </c>
      <c r="C9" s="14">
        <v>100</v>
      </c>
      <c r="D9" s="14">
        <v>100</v>
      </c>
      <c r="E9" s="14">
        <v>100</v>
      </c>
      <c r="F9" s="14">
        <v>100</v>
      </c>
      <c r="G9" s="14">
        <v>100</v>
      </c>
      <c r="H9" s="14">
        <v>85.71</v>
      </c>
      <c r="I9" s="14">
        <v>71.430000000000007</v>
      </c>
    </row>
    <row r="10" spans="1:14" ht="33" customHeight="1" x14ac:dyDescent="0.2">
      <c r="A10" s="10" t="s">
        <v>164</v>
      </c>
      <c r="B10" s="14">
        <v>105.6</v>
      </c>
      <c r="C10" s="14">
        <v>38.86</v>
      </c>
      <c r="D10" s="14">
        <v>55</v>
      </c>
      <c r="E10" s="14">
        <v>22</v>
      </c>
      <c r="F10" s="14">
        <v>8.43</v>
      </c>
      <c r="G10" s="14">
        <v>11.71</v>
      </c>
      <c r="H10" s="14">
        <v>55.17</v>
      </c>
      <c r="I10" s="14">
        <v>30.6</v>
      </c>
    </row>
    <row r="11" spans="1:14" ht="33" customHeight="1" x14ac:dyDescent="0.2">
      <c r="A11" s="10" t="s">
        <v>165</v>
      </c>
      <c r="B11" s="14">
        <v>0.56999999999999995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</row>
    <row r="12" spans="1:14" ht="33" customHeight="1" x14ac:dyDescent="0.2">
      <c r="A12" s="10" t="s">
        <v>166</v>
      </c>
      <c r="B12" s="14">
        <v>2.29</v>
      </c>
      <c r="C12" s="14">
        <v>7</v>
      </c>
      <c r="D12" s="14">
        <v>4.43</v>
      </c>
      <c r="E12" s="14">
        <v>6.86</v>
      </c>
      <c r="F12" s="14">
        <v>6.86</v>
      </c>
      <c r="G12" s="14">
        <v>6.86</v>
      </c>
      <c r="H12" s="14">
        <v>4.1399999999999997</v>
      </c>
      <c r="I12" s="14">
        <v>5.14</v>
      </c>
    </row>
    <row r="14" spans="1:14" ht="33" customHeight="1" x14ac:dyDescent="0.2">
      <c r="B14" s="73"/>
      <c r="C14" s="73"/>
      <c r="D14" s="73"/>
      <c r="E14" s="73"/>
      <c r="F14" s="73"/>
      <c r="G14" s="73"/>
      <c r="H14" s="73"/>
      <c r="I14" s="73"/>
    </row>
    <row r="15" spans="1:14" ht="33" customHeight="1" x14ac:dyDescent="0.2">
      <c r="A15" s="70"/>
      <c r="B15" s="74" t="s">
        <v>160</v>
      </c>
      <c r="C15" s="75"/>
      <c r="D15" s="75"/>
      <c r="E15" s="76"/>
      <c r="F15" s="74" t="s">
        <v>161</v>
      </c>
      <c r="G15" s="75"/>
      <c r="H15" s="75"/>
      <c r="I15" s="76"/>
      <c r="J15" s="74" t="s">
        <v>162</v>
      </c>
      <c r="K15" s="75"/>
      <c r="L15" s="75"/>
      <c r="M15" s="76"/>
      <c r="N15" s="9"/>
    </row>
    <row r="16" spans="1:14" ht="33" customHeight="1" x14ac:dyDescent="0.2">
      <c r="A16" s="70"/>
      <c r="B16" s="77"/>
      <c r="C16" s="68"/>
      <c r="D16" s="68"/>
      <c r="E16" s="78"/>
      <c r="F16" s="77"/>
      <c r="G16" s="68"/>
      <c r="H16" s="68"/>
      <c r="I16" s="78"/>
      <c r="J16" s="77"/>
      <c r="K16" s="68"/>
      <c r="L16" s="68"/>
      <c r="M16" s="78"/>
      <c r="N16" s="9"/>
    </row>
    <row r="17" spans="1:14" s="66" customFormat="1" ht="46" customHeight="1" x14ac:dyDescent="0.2">
      <c r="A17" s="71"/>
      <c r="B17" s="79" t="s">
        <v>163</v>
      </c>
      <c r="C17" s="67" t="s">
        <v>164</v>
      </c>
      <c r="D17" s="67" t="s">
        <v>165</v>
      </c>
      <c r="E17" s="80" t="s">
        <v>166</v>
      </c>
      <c r="F17" s="79" t="s">
        <v>163</v>
      </c>
      <c r="G17" s="67" t="s">
        <v>174</v>
      </c>
      <c r="H17" s="67" t="s">
        <v>165</v>
      </c>
      <c r="I17" s="80" t="s">
        <v>166</v>
      </c>
      <c r="J17" s="79" t="s">
        <v>163</v>
      </c>
      <c r="K17" s="67" t="s">
        <v>174</v>
      </c>
      <c r="L17" s="67" t="s">
        <v>165</v>
      </c>
      <c r="M17" s="80" t="s">
        <v>166</v>
      </c>
      <c r="N17" s="83"/>
    </row>
    <row r="18" spans="1:14" ht="33" customHeight="1" x14ac:dyDescent="0.2">
      <c r="A18" s="70" t="s">
        <v>159</v>
      </c>
      <c r="B18" s="81">
        <v>100</v>
      </c>
      <c r="C18" s="69">
        <v>105.6</v>
      </c>
      <c r="D18" s="14">
        <v>0.56999999999999995</v>
      </c>
      <c r="E18" s="82">
        <v>2.29</v>
      </c>
      <c r="F18" s="85">
        <v>100</v>
      </c>
      <c r="G18" s="14">
        <v>100</v>
      </c>
      <c r="H18" s="14">
        <v>0</v>
      </c>
      <c r="I18" s="82">
        <v>7</v>
      </c>
      <c r="J18" s="85">
        <v>100</v>
      </c>
      <c r="K18" s="14">
        <v>55</v>
      </c>
      <c r="L18" s="14">
        <v>0</v>
      </c>
      <c r="M18" s="82">
        <v>4.43</v>
      </c>
      <c r="N18" s="9"/>
    </row>
    <row r="19" spans="1:14" ht="33" customHeight="1" x14ac:dyDescent="0.2">
      <c r="A19" s="70" t="s">
        <v>167</v>
      </c>
      <c r="B19" s="81">
        <v>100</v>
      </c>
      <c r="C19" s="14">
        <v>22</v>
      </c>
      <c r="D19" s="14">
        <v>0</v>
      </c>
      <c r="E19" s="82">
        <v>6.86</v>
      </c>
      <c r="F19" s="85">
        <v>100</v>
      </c>
      <c r="G19" s="14">
        <v>8.43</v>
      </c>
      <c r="H19" s="14">
        <v>0</v>
      </c>
      <c r="I19" s="82">
        <v>6.86</v>
      </c>
      <c r="J19" s="85">
        <v>100</v>
      </c>
      <c r="K19" s="14">
        <v>11.71</v>
      </c>
      <c r="L19" s="14">
        <v>0</v>
      </c>
      <c r="M19" s="82">
        <v>6.86</v>
      </c>
      <c r="N19" s="9"/>
    </row>
    <row r="20" spans="1:14" ht="33" customHeight="1" x14ac:dyDescent="0.2">
      <c r="A20" s="70" t="s">
        <v>169</v>
      </c>
      <c r="B20" s="81">
        <v>71.430000000000007</v>
      </c>
      <c r="C20" s="14">
        <v>55.17</v>
      </c>
      <c r="D20" s="14">
        <v>0</v>
      </c>
      <c r="E20" s="82">
        <v>4.1399999999999997</v>
      </c>
      <c r="F20" s="85">
        <v>71.430000000000007</v>
      </c>
      <c r="G20" s="69">
        <f>AVERAGE(G15:G19)</f>
        <v>54.215000000000003</v>
      </c>
      <c r="H20" s="69">
        <f>MODE(H13:H19)</f>
        <v>0</v>
      </c>
      <c r="I20" s="86">
        <f>AVERAGE(I13:I19)</f>
        <v>6.93</v>
      </c>
      <c r="J20" s="85">
        <v>71.430000000000007</v>
      </c>
      <c r="K20" s="14">
        <v>30.6</v>
      </c>
      <c r="L20" s="14">
        <v>0</v>
      </c>
      <c r="M20" s="82">
        <v>5.43</v>
      </c>
      <c r="N20" s="9"/>
    </row>
    <row r="21" spans="1:14" ht="33" customHeight="1" x14ac:dyDescent="0.2">
      <c r="A21" s="70" t="s">
        <v>170</v>
      </c>
      <c r="B21" s="81">
        <v>71.430000000000007</v>
      </c>
      <c r="C21" s="14">
        <v>42.86</v>
      </c>
      <c r="D21" s="14">
        <v>1</v>
      </c>
      <c r="E21" s="82">
        <v>1.57</v>
      </c>
      <c r="F21" s="85">
        <v>71.430000000000007</v>
      </c>
      <c r="G21" s="69">
        <v>21.8</v>
      </c>
      <c r="H21" s="69">
        <f>MODE(H14:H20)</f>
        <v>0</v>
      </c>
      <c r="I21" s="86">
        <f>AVERAGE(I14:I20)</f>
        <v>6.93</v>
      </c>
      <c r="J21" s="85">
        <v>71.430000000000007</v>
      </c>
      <c r="K21" s="14">
        <v>8.8000000000000007</v>
      </c>
      <c r="L21" s="14">
        <v>0</v>
      </c>
      <c r="M21" s="82">
        <v>5.57</v>
      </c>
      <c r="N21" s="9"/>
    </row>
    <row r="22" spans="1:14" ht="33" customHeight="1" x14ac:dyDescent="0.2">
      <c r="A22" s="70" t="s">
        <v>171</v>
      </c>
      <c r="B22" s="81">
        <v>100</v>
      </c>
      <c r="C22" s="14">
        <v>42.43</v>
      </c>
      <c r="D22" s="14">
        <v>0</v>
      </c>
      <c r="E22" s="82">
        <v>6.43</v>
      </c>
      <c r="F22" s="85">
        <v>85.71</v>
      </c>
      <c r="G22" s="69">
        <v>9</v>
      </c>
      <c r="H22" s="25">
        <v>0</v>
      </c>
      <c r="I22" s="87">
        <v>6.57</v>
      </c>
      <c r="J22" s="85">
        <v>100</v>
      </c>
      <c r="K22" s="14">
        <v>9</v>
      </c>
      <c r="L22" s="14">
        <v>0</v>
      </c>
      <c r="M22" s="82">
        <v>6.57</v>
      </c>
      <c r="N22" s="9"/>
    </row>
    <row r="23" spans="1:14" ht="33" customHeight="1" x14ac:dyDescent="0.2">
      <c r="A23" s="70" t="s">
        <v>172</v>
      </c>
      <c r="B23" s="93">
        <v>100</v>
      </c>
      <c r="C23" s="73">
        <v>8.86</v>
      </c>
      <c r="D23" s="73">
        <v>0</v>
      </c>
      <c r="E23" s="92">
        <v>7</v>
      </c>
      <c r="F23" s="91">
        <v>100</v>
      </c>
      <c r="G23" s="73">
        <v>8.83</v>
      </c>
      <c r="H23" s="73">
        <v>0</v>
      </c>
      <c r="I23" s="92">
        <v>5.86</v>
      </c>
      <c r="J23" s="91">
        <v>100</v>
      </c>
      <c r="K23" s="73">
        <v>6.29</v>
      </c>
      <c r="L23" s="73">
        <v>0</v>
      </c>
      <c r="M23" s="92">
        <v>7</v>
      </c>
      <c r="N23" s="9"/>
    </row>
    <row r="24" spans="1:14" s="10" customFormat="1" ht="33" customHeight="1" x14ac:dyDescent="0.2">
      <c r="A24" s="72" t="s">
        <v>173</v>
      </c>
      <c r="B24" s="94">
        <f>AVERAGE(B18:B23)</f>
        <v>90.476666666666674</v>
      </c>
      <c r="C24" s="95">
        <f>SUM(C18:C23)</f>
        <v>276.92</v>
      </c>
      <c r="D24" s="95">
        <f t="shared" ref="D24:F24" si="0">AVERAGE(D18:D23)</f>
        <v>0.26166666666666666</v>
      </c>
      <c r="E24" s="96">
        <f t="shared" si="0"/>
        <v>4.7149999999999999</v>
      </c>
      <c r="F24" s="94">
        <f t="shared" si="0"/>
        <v>88.094999999999985</v>
      </c>
      <c r="G24" s="95">
        <f>SUM(G18:G23)</f>
        <v>202.27500000000003</v>
      </c>
      <c r="H24" s="95">
        <f t="shared" ref="H24" si="1">AVERAGE(H18:H23)</f>
        <v>0</v>
      </c>
      <c r="I24" s="97">
        <f t="shared" ref="I24" si="2">AVERAGE(I18:I23)</f>
        <v>6.6916666666666664</v>
      </c>
      <c r="J24" s="98">
        <f t="shared" ref="J24" si="3">AVERAGE(J18:J23)</f>
        <v>90.476666666666674</v>
      </c>
      <c r="K24" s="99">
        <f>SUM(K18:K23)</f>
        <v>121.4</v>
      </c>
      <c r="L24" s="99">
        <f t="shared" ref="L24" si="4">AVERAGE(L18:L23)</f>
        <v>0</v>
      </c>
      <c r="M24" s="100">
        <f t="shared" ref="M24" si="5">AVERAGE(M18:M23)</f>
        <v>5.9766666666666666</v>
      </c>
      <c r="N24" s="84"/>
    </row>
    <row r="25" spans="1:14" ht="33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4" ht="33" customHeight="1" x14ac:dyDescent="0.2">
      <c r="B26" s="101" t="s">
        <v>163</v>
      </c>
      <c r="C26" s="102"/>
      <c r="D26" s="102"/>
      <c r="E26" s="103" t="s">
        <v>164</v>
      </c>
      <c r="F26" s="104"/>
      <c r="G26" s="104"/>
      <c r="H26" s="101" t="s">
        <v>165</v>
      </c>
      <c r="I26" s="102"/>
      <c r="J26" s="102"/>
      <c r="K26" s="103" t="s">
        <v>166</v>
      </c>
      <c r="L26" s="104"/>
      <c r="M26" s="104"/>
    </row>
    <row r="27" spans="1:14" ht="33" customHeight="1" x14ac:dyDescent="0.2">
      <c r="B27" s="73" t="s">
        <v>160</v>
      </c>
      <c r="C27" s="73" t="s">
        <v>161</v>
      </c>
      <c r="D27" s="73" t="s">
        <v>162</v>
      </c>
      <c r="E27" s="105" t="s">
        <v>160</v>
      </c>
      <c r="F27" s="105" t="s">
        <v>161</v>
      </c>
      <c r="G27" s="105" t="s">
        <v>162</v>
      </c>
      <c r="H27" s="73" t="s">
        <v>160</v>
      </c>
      <c r="I27" s="73" t="s">
        <v>161</v>
      </c>
      <c r="J27" s="73" t="s">
        <v>162</v>
      </c>
      <c r="K27" s="105" t="s">
        <v>160</v>
      </c>
      <c r="L27" s="105" t="s">
        <v>161</v>
      </c>
      <c r="M27" s="105" t="s">
        <v>162</v>
      </c>
    </row>
    <row r="28" spans="1:14" ht="33" customHeight="1" x14ac:dyDescent="0.2">
      <c r="A28" s="70" t="s">
        <v>149</v>
      </c>
      <c r="B28" s="108">
        <v>90.48</v>
      </c>
      <c r="C28" s="108">
        <v>88.1</v>
      </c>
      <c r="D28" s="108">
        <v>90.48</v>
      </c>
      <c r="E28" s="106">
        <v>276.92</v>
      </c>
      <c r="F28" s="106">
        <v>202.28</v>
      </c>
      <c r="G28" s="106">
        <v>121.49</v>
      </c>
      <c r="H28" s="108">
        <v>0.26</v>
      </c>
      <c r="I28" s="12">
        <v>0</v>
      </c>
      <c r="J28" s="12">
        <v>0</v>
      </c>
      <c r="K28" s="107">
        <v>4.72</v>
      </c>
      <c r="L28" s="107">
        <v>6.69</v>
      </c>
      <c r="M28" s="107">
        <v>5.98</v>
      </c>
      <c r="N28" s="9"/>
    </row>
    <row r="29" spans="1:14" ht="33" customHeight="1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10">
    <mergeCell ref="F15:I16"/>
    <mergeCell ref="J15:M16"/>
    <mergeCell ref="B26:D26"/>
    <mergeCell ref="E26:G26"/>
    <mergeCell ref="H26:J26"/>
    <mergeCell ref="K26:M26"/>
    <mergeCell ref="B5:D6"/>
    <mergeCell ref="E5:G6"/>
    <mergeCell ref="H5:J6"/>
    <mergeCell ref="B15:E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EA95-1DA6-D74A-BE5E-E2FED90F5965}">
  <sheetPr>
    <pageSetUpPr fitToPage="1"/>
  </sheetPr>
  <dimension ref="A2:K46"/>
  <sheetViews>
    <sheetView topLeftCell="A5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32.6640625" style="1" customWidth="1"/>
    <col min="4" max="4" width="16.6640625" style="1" customWidth="1"/>
    <col min="5" max="5" width="18" style="1" customWidth="1"/>
    <col min="6" max="6" width="19" style="1" customWidth="1"/>
    <col min="7" max="7" width="40.6640625" style="1" customWidth="1"/>
    <col min="8" max="8" width="24" style="1" customWidth="1"/>
    <col min="9" max="9" width="23.6640625" style="1" customWidth="1"/>
    <col min="10" max="16384" width="10.83203125" style="1"/>
  </cols>
  <sheetData>
    <row r="2" spans="1:11" x14ac:dyDescent="0.2">
      <c r="A2" s="3"/>
      <c r="B2" s="6" t="s">
        <v>8</v>
      </c>
      <c r="C2" s="6"/>
      <c r="D2" s="3"/>
      <c r="E2" s="3"/>
      <c r="F2" s="3"/>
      <c r="G2" s="3"/>
      <c r="H2" s="3"/>
      <c r="I2" s="3"/>
      <c r="J2" s="3"/>
    </row>
    <row r="3" spans="1:11" ht="34" x14ac:dyDescent="0.2">
      <c r="A3" s="3"/>
      <c r="B3" s="3" t="s">
        <v>0</v>
      </c>
      <c r="C3" s="3" t="s">
        <v>29</v>
      </c>
      <c r="D3" s="3" t="s">
        <v>11</v>
      </c>
      <c r="E3" s="3" t="s">
        <v>12</v>
      </c>
      <c r="F3" s="3" t="s">
        <v>4</v>
      </c>
      <c r="G3" s="3" t="s">
        <v>5</v>
      </c>
      <c r="H3" s="3" t="s">
        <v>15</v>
      </c>
      <c r="I3" s="3" t="s">
        <v>56</v>
      </c>
      <c r="J3" s="3"/>
      <c r="K3" s="1" t="s">
        <v>57</v>
      </c>
    </row>
    <row r="4" spans="1:11" ht="26" customHeight="1" x14ac:dyDescent="0.2">
      <c r="A4" s="3">
        <v>1</v>
      </c>
      <c r="B4" s="3" t="s">
        <v>1</v>
      </c>
      <c r="C4" s="3" t="s">
        <v>2</v>
      </c>
      <c r="D4" s="3">
        <v>154</v>
      </c>
      <c r="E4" s="3">
        <v>3</v>
      </c>
      <c r="F4" s="4" t="s">
        <v>13</v>
      </c>
      <c r="G4" s="3" t="s">
        <v>10</v>
      </c>
      <c r="H4" s="3"/>
      <c r="I4" s="3"/>
      <c r="J4" s="3"/>
    </row>
    <row r="5" spans="1:11" ht="85" x14ac:dyDescent="0.2">
      <c r="A5" s="3"/>
      <c r="B5" s="3"/>
      <c r="C5" s="3" t="s">
        <v>6</v>
      </c>
      <c r="D5" s="3">
        <v>23</v>
      </c>
      <c r="E5" s="3">
        <v>5</v>
      </c>
      <c r="F5" s="3">
        <v>0</v>
      </c>
      <c r="G5" s="3" t="s">
        <v>14</v>
      </c>
      <c r="H5" s="3" t="s">
        <v>16</v>
      </c>
      <c r="I5" s="3"/>
      <c r="J5" s="3"/>
      <c r="K5" s="1" t="s">
        <v>58</v>
      </c>
    </row>
    <row r="6" spans="1:11" ht="68" x14ac:dyDescent="0.2">
      <c r="A6" s="3"/>
      <c r="B6" s="3"/>
      <c r="C6" s="3" t="s">
        <v>7</v>
      </c>
      <c r="D6" s="3">
        <v>56</v>
      </c>
      <c r="E6" s="3">
        <v>2</v>
      </c>
      <c r="F6" s="3">
        <v>0</v>
      </c>
      <c r="G6" s="3" t="s">
        <v>18</v>
      </c>
      <c r="H6" s="3" t="s">
        <v>17</v>
      </c>
      <c r="I6" s="3"/>
      <c r="J6" s="3"/>
      <c r="K6" s="1" t="s">
        <v>59</v>
      </c>
    </row>
    <row r="7" spans="1:11" ht="51" x14ac:dyDescent="0.2">
      <c r="A7" s="3"/>
      <c r="B7" s="3"/>
      <c r="C7" s="3" t="s">
        <v>3</v>
      </c>
      <c r="D7" s="3">
        <v>52</v>
      </c>
      <c r="E7" s="3">
        <v>1</v>
      </c>
      <c r="F7" s="3">
        <v>1</v>
      </c>
      <c r="G7" s="3" t="s">
        <v>19</v>
      </c>
      <c r="H7" s="3" t="s">
        <v>20</v>
      </c>
      <c r="I7" s="3"/>
      <c r="J7" s="3"/>
      <c r="K7" s="1" t="s">
        <v>60</v>
      </c>
    </row>
    <row r="8" spans="1:11" ht="17" x14ac:dyDescent="0.2">
      <c r="A8" s="3"/>
      <c r="B8" s="3"/>
      <c r="C8" s="3" t="s">
        <v>22</v>
      </c>
      <c r="D8" s="3">
        <v>47</v>
      </c>
      <c r="E8" s="3">
        <v>5</v>
      </c>
      <c r="F8" s="3">
        <v>0</v>
      </c>
      <c r="G8" s="3" t="s">
        <v>21</v>
      </c>
      <c r="H8" s="3"/>
      <c r="I8" s="3"/>
      <c r="J8" s="3"/>
    </row>
    <row r="9" spans="1:11" ht="17" x14ac:dyDescent="0.2">
      <c r="A9" s="3"/>
      <c r="B9" s="3"/>
      <c r="C9" s="3" t="s">
        <v>9</v>
      </c>
      <c r="D9" s="3">
        <v>10</v>
      </c>
      <c r="E9" s="3">
        <v>5</v>
      </c>
      <c r="F9" s="3">
        <v>0</v>
      </c>
      <c r="G9" s="3" t="s">
        <v>23</v>
      </c>
      <c r="H9" s="3"/>
      <c r="I9" s="3"/>
      <c r="J9" s="3"/>
    </row>
    <row r="10" spans="1:11" s="2" customForma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1" ht="34" x14ac:dyDescent="0.2">
      <c r="A11" s="3"/>
      <c r="B11" s="3" t="s">
        <v>0</v>
      </c>
      <c r="C11" s="3" t="s">
        <v>30</v>
      </c>
      <c r="D11" s="3" t="s">
        <v>11</v>
      </c>
      <c r="E11" s="3" t="s">
        <v>12</v>
      </c>
      <c r="F11" s="3" t="s">
        <v>4</v>
      </c>
      <c r="G11" s="3" t="s">
        <v>5</v>
      </c>
      <c r="H11" s="3" t="s">
        <v>15</v>
      </c>
      <c r="I11" s="3" t="s">
        <v>56</v>
      </c>
      <c r="J11" s="3"/>
    </row>
    <row r="12" spans="1:11" ht="17" x14ac:dyDescent="0.2">
      <c r="A12" s="3">
        <v>2</v>
      </c>
      <c r="B12" s="3" t="s">
        <v>45</v>
      </c>
      <c r="C12" s="3" t="s">
        <v>31</v>
      </c>
      <c r="D12" s="3">
        <v>42</v>
      </c>
      <c r="E12" s="3">
        <v>5</v>
      </c>
      <c r="F12" s="3">
        <v>0</v>
      </c>
      <c r="G12" s="3" t="s">
        <v>32</v>
      </c>
      <c r="H12" s="3"/>
      <c r="I12" s="3"/>
      <c r="J12" s="3"/>
    </row>
    <row r="13" spans="1:11" ht="34" x14ac:dyDescent="0.2">
      <c r="A13" s="3"/>
      <c r="B13" s="3"/>
      <c r="C13" s="3" t="s">
        <v>6</v>
      </c>
      <c r="D13" s="3">
        <v>8</v>
      </c>
      <c r="E13" s="3">
        <v>5</v>
      </c>
      <c r="F13" s="3">
        <v>0</v>
      </c>
      <c r="G13" s="3" t="s">
        <v>33</v>
      </c>
      <c r="H13" s="3" t="s">
        <v>34</v>
      </c>
      <c r="I13" s="3"/>
      <c r="J13" s="3"/>
    </row>
    <row r="14" spans="1:11" ht="85" x14ac:dyDescent="0.2">
      <c r="A14" s="3"/>
      <c r="B14" s="3"/>
      <c r="C14" s="3" t="s">
        <v>7</v>
      </c>
      <c r="D14" s="3">
        <v>38</v>
      </c>
      <c r="E14" s="3">
        <v>4</v>
      </c>
      <c r="F14" s="3" t="s">
        <v>35</v>
      </c>
      <c r="G14" s="3" t="s">
        <v>36</v>
      </c>
      <c r="H14" s="3" t="s">
        <v>37</v>
      </c>
      <c r="I14" s="3"/>
      <c r="J14" s="3"/>
    </row>
    <row r="15" spans="1:11" ht="34" x14ac:dyDescent="0.2">
      <c r="A15" s="3"/>
      <c r="B15" s="3"/>
      <c r="C15" s="3" t="s">
        <v>38</v>
      </c>
      <c r="D15" s="3">
        <v>30</v>
      </c>
      <c r="E15" s="3">
        <v>3</v>
      </c>
      <c r="F15" s="3">
        <v>0</v>
      </c>
      <c r="G15" s="3" t="s">
        <v>39</v>
      </c>
      <c r="H15" s="3" t="s">
        <v>40</v>
      </c>
      <c r="I15" s="3"/>
      <c r="J15" s="3"/>
    </row>
    <row r="16" spans="1:11" ht="34" x14ac:dyDescent="0.2">
      <c r="A16" s="3"/>
      <c r="B16" s="3"/>
      <c r="C16" s="3" t="s">
        <v>22</v>
      </c>
      <c r="D16" s="3">
        <v>10</v>
      </c>
      <c r="E16" s="3">
        <v>5</v>
      </c>
      <c r="F16" s="3">
        <v>0</v>
      </c>
      <c r="G16" s="3"/>
      <c r="H16" s="3" t="s">
        <v>41</v>
      </c>
      <c r="I16" s="3"/>
      <c r="J16" s="3"/>
    </row>
    <row r="17" spans="1:10" ht="34" x14ac:dyDescent="0.2">
      <c r="A17" s="3"/>
      <c r="B17" s="3"/>
      <c r="C17" s="3" t="s">
        <v>9</v>
      </c>
      <c r="D17" s="3" t="s">
        <v>42</v>
      </c>
      <c r="E17" s="3">
        <v>1</v>
      </c>
      <c r="F17" s="3">
        <v>3</v>
      </c>
      <c r="G17" s="3" t="s">
        <v>43</v>
      </c>
      <c r="H17" s="3" t="s">
        <v>44</v>
      </c>
      <c r="I17" s="3"/>
      <c r="J17" s="3"/>
    </row>
    <row r="18" spans="1:10" s="2" customForma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34" x14ac:dyDescent="0.2">
      <c r="A20" s="3"/>
      <c r="B20" s="3" t="s">
        <v>0</v>
      </c>
      <c r="C20" s="3" t="s">
        <v>29</v>
      </c>
      <c r="D20" s="3" t="s">
        <v>11</v>
      </c>
      <c r="E20" s="3" t="s">
        <v>12</v>
      </c>
      <c r="F20" s="3" t="s">
        <v>4</v>
      </c>
      <c r="G20" s="3" t="s">
        <v>5</v>
      </c>
      <c r="H20" s="3" t="s">
        <v>15</v>
      </c>
      <c r="I20" s="3" t="s">
        <v>56</v>
      </c>
      <c r="J20" s="3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51" x14ac:dyDescent="0.2">
      <c r="A22" s="3">
        <v>3</v>
      </c>
      <c r="B22" s="3" t="s">
        <v>46</v>
      </c>
      <c r="C22" s="3" t="s">
        <v>2</v>
      </c>
      <c r="D22" s="3">
        <v>180</v>
      </c>
      <c r="E22" s="3">
        <v>3</v>
      </c>
      <c r="F22" s="3">
        <v>1</v>
      </c>
      <c r="G22" s="3" t="s">
        <v>47</v>
      </c>
      <c r="H22" s="3" t="s">
        <v>48</v>
      </c>
      <c r="I22" s="3"/>
      <c r="J22" s="3"/>
    </row>
    <row r="23" spans="1:10" ht="68" x14ac:dyDescent="0.2">
      <c r="A23" s="3"/>
      <c r="B23" s="3"/>
      <c r="C23" s="3" t="s">
        <v>6</v>
      </c>
      <c r="D23" s="3">
        <v>29</v>
      </c>
      <c r="E23" s="3">
        <v>5</v>
      </c>
      <c r="F23" s="3">
        <v>0</v>
      </c>
      <c r="G23" s="3" t="s">
        <v>49</v>
      </c>
      <c r="H23" s="3" t="s">
        <v>50</v>
      </c>
      <c r="I23" s="3"/>
      <c r="J23" s="3"/>
    </row>
    <row r="24" spans="1:10" ht="51" x14ac:dyDescent="0.2">
      <c r="A24" s="3"/>
      <c r="B24" s="3"/>
      <c r="C24" s="3" t="s">
        <v>7</v>
      </c>
      <c r="D24" s="3">
        <v>78</v>
      </c>
      <c r="E24" s="3">
        <v>2</v>
      </c>
      <c r="F24" s="3" t="s">
        <v>51</v>
      </c>
      <c r="G24" s="3" t="s">
        <v>52</v>
      </c>
      <c r="H24" s="3" t="s">
        <v>53</v>
      </c>
      <c r="I24" s="3"/>
      <c r="J24" s="3"/>
    </row>
    <row r="25" spans="1:10" ht="51" x14ac:dyDescent="0.2">
      <c r="A25" s="3"/>
      <c r="B25" s="3"/>
      <c r="C25" s="3" t="s">
        <v>3</v>
      </c>
      <c r="D25" s="3">
        <v>54</v>
      </c>
      <c r="E25" s="3">
        <v>2</v>
      </c>
      <c r="F25" s="3">
        <v>1</v>
      </c>
      <c r="G25" s="3" t="s">
        <v>54</v>
      </c>
      <c r="H25" s="3" t="s">
        <v>55</v>
      </c>
      <c r="I25" s="3"/>
      <c r="J25" s="3"/>
    </row>
    <row r="26" spans="1:10" ht="17" x14ac:dyDescent="0.2">
      <c r="A26" s="3"/>
      <c r="B26" s="3"/>
      <c r="C26" s="3" t="s">
        <v>22</v>
      </c>
      <c r="D26" s="3">
        <v>32</v>
      </c>
      <c r="E26" s="3">
        <v>5</v>
      </c>
      <c r="F26" s="3">
        <v>0</v>
      </c>
      <c r="G26" s="3"/>
      <c r="H26" s="3"/>
      <c r="I26" s="3"/>
      <c r="J26" s="3"/>
    </row>
    <row r="27" spans="1:10" ht="17" x14ac:dyDescent="0.2">
      <c r="A27" s="3"/>
      <c r="B27" s="3"/>
      <c r="C27" s="3" t="s">
        <v>9</v>
      </c>
      <c r="D27" s="3">
        <v>10</v>
      </c>
      <c r="E27" s="3">
        <v>5</v>
      </c>
      <c r="F27" s="3">
        <v>0</v>
      </c>
      <c r="G27" s="3"/>
      <c r="H27" s="3"/>
      <c r="I27" s="3"/>
      <c r="J27" s="3"/>
    </row>
    <row r="28" spans="1:10" s="2" customForma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43" spans="2:5" ht="17" x14ac:dyDescent="0.2">
      <c r="C43" s="1" t="s">
        <v>24</v>
      </c>
      <c r="D43" s="1" t="s">
        <v>25</v>
      </c>
      <c r="E43" s="1" t="s">
        <v>26</v>
      </c>
    </row>
    <row r="44" spans="2:5" ht="17" x14ac:dyDescent="0.2">
      <c r="B44" s="1" t="s">
        <v>27</v>
      </c>
      <c r="C44" s="1">
        <v>154</v>
      </c>
      <c r="D44" s="1">
        <v>42</v>
      </c>
      <c r="E44" s="1">
        <v>21</v>
      </c>
    </row>
    <row r="45" spans="2:5" ht="17" x14ac:dyDescent="0.2">
      <c r="B45" s="1" t="s">
        <v>6</v>
      </c>
      <c r="C45" s="1">
        <v>23</v>
      </c>
      <c r="D45" s="1">
        <v>17</v>
      </c>
      <c r="E45" s="1">
        <v>31</v>
      </c>
    </row>
    <row r="46" spans="2:5" ht="34" x14ac:dyDescent="0.2">
      <c r="B46" s="1" t="s">
        <v>28</v>
      </c>
      <c r="C46" s="1">
        <v>56</v>
      </c>
    </row>
  </sheetData>
  <mergeCells count="1">
    <mergeCell ref="B2:C2"/>
  </mergeCells>
  <pageMargins left="0.25" right="0.25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2019-09-28T16:50:21Z</cp:lastPrinted>
  <dcterms:created xsi:type="dcterms:W3CDTF">2019-09-27T07:06:04Z</dcterms:created>
  <dcterms:modified xsi:type="dcterms:W3CDTF">2019-10-04T04:39:39Z</dcterms:modified>
</cp:coreProperties>
</file>