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DS 21-2-24 EXCEL ANSWER SHEET\"/>
    </mc:Choice>
  </mc:AlternateContent>
  <bookViews>
    <workbookView xWindow="0" yWindow="0" windowWidth="23040" windowHeight="9252" firstSheet="1" activeTab="3"/>
  </bookViews>
  <sheets>
    <sheet name="Hockey Team Data" sheetId="1" r:id="rId1"/>
    <sheet name="Lookup functions(Q1-Q3)" sheetId="2" r:id="rId2"/>
    <sheet name="Index_match_lookup(Q4-Q7)" sheetId="3" r:id="rId3"/>
    <sheet name="Data_Validation(Q8-Q9)" sheetId="4" r:id="rId4"/>
    <sheet name="Pincode_Data" sheetId="5" r:id="rId5"/>
  </sheets>
  <definedNames>
    <definedName name="Country">Hocky_Team_Data[Country]</definedName>
    <definedName name="DOB">Hocky_Team_Data[DOB]</definedName>
    <definedName name="Height">Hocky_Team_Data[Height]</definedName>
    <definedName name="Hocky_Team">Hocky_Team_Data[Hockey Team]</definedName>
    <definedName name="Hometown">Hocky_Team_Data[Hometown]</definedName>
    <definedName name="Name">Hocky_Team_Data[Name]</definedName>
    <definedName name="Player_ID">Hocky_Team_Data[Player_ID]</definedName>
    <definedName name="Weight">Hocky_Team_Data[Weight]</definedName>
  </definedNames>
  <calcPr calcId="152511"/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5" i="3"/>
  <c r="G6" i="3"/>
  <c r="G7" i="3"/>
  <c r="G8" i="3"/>
  <c r="G9" i="3"/>
  <c r="G10" i="3"/>
  <c r="G11" i="3"/>
  <c r="G5" i="3"/>
  <c r="F6" i="3"/>
  <c r="F7" i="3"/>
  <c r="F8" i="3"/>
  <c r="F9" i="3"/>
  <c r="F10" i="3"/>
  <c r="F11" i="3"/>
  <c r="F5" i="3"/>
  <c r="E6" i="3"/>
  <c r="E7" i="3"/>
  <c r="E8" i="3"/>
  <c r="E9" i="3"/>
  <c r="E10" i="3"/>
  <c r="E11" i="3"/>
  <c r="E5" i="3"/>
  <c r="E15" i="2"/>
  <c r="F6" i="2"/>
  <c r="F7" i="2"/>
  <c r="F8" i="2"/>
  <c r="F9" i="2"/>
  <c r="F10" i="2"/>
  <c r="F11" i="2"/>
  <c r="F12" i="2"/>
  <c r="F13" i="2"/>
  <c r="F14" i="2"/>
  <c r="F15" i="2"/>
  <c r="E6" i="2"/>
  <c r="E7" i="2"/>
  <c r="E8" i="2"/>
  <c r="E9" i="2"/>
  <c r="E10" i="2"/>
  <c r="E11" i="2"/>
  <c r="E12" i="2"/>
  <c r="E13" i="2"/>
  <c r="E14" i="2"/>
  <c r="E5" i="2"/>
  <c r="F5" i="2"/>
  <c r="D6" i="2"/>
  <c r="D7" i="2"/>
  <c r="D8" i="2"/>
  <c r="D9" i="2"/>
  <c r="D10" i="2"/>
  <c r="D11" i="2"/>
  <c r="D12" i="2"/>
  <c r="D13" i="2"/>
  <c r="D14" i="2"/>
  <c r="D15" i="2"/>
  <c r="D5" i="2"/>
</calcChain>
</file>

<file path=xl/sharedStrings.xml><?xml version="1.0" encoding="utf-8"?>
<sst xmlns="http://schemas.openxmlformats.org/spreadsheetml/2006/main" count="516" uniqueCount="206">
  <si>
    <t>Player_ID</t>
  </si>
  <si>
    <t>Hockey Team</t>
  </si>
  <si>
    <t>Country</t>
  </si>
  <si>
    <t>Name</t>
  </si>
  <si>
    <t>Weight</t>
  </si>
  <si>
    <t>Height</t>
  </si>
  <si>
    <t>DOB</t>
  </si>
  <si>
    <t>Hometown</t>
  </si>
  <si>
    <t>Women</t>
  </si>
  <si>
    <t>Canada</t>
  </si>
  <si>
    <t>Meghan</t>
  </si>
  <si>
    <t>5'7</t>
  </si>
  <si>
    <t>Ruthven</t>
  </si>
  <si>
    <t>Rebecca</t>
  </si>
  <si>
    <t>5'9</t>
  </si>
  <si>
    <t>Sudbury</t>
  </si>
  <si>
    <t>Laura</t>
  </si>
  <si>
    <t>5'10</t>
  </si>
  <si>
    <t>Kleinburg</t>
  </si>
  <si>
    <t>Jennifer</t>
  </si>
  <si>
    <t>Pickering</t>
  </si>
  <si>
    <t>Jillian</t>
  </si>
  <si>
    <t>5'5</t>
  </si>
  <si>
    <t>Halifax</t>
  </si>
  <si>
    <t>Mélodie</t>
  </si>
  <si>
    <t>5'6</t>
  </si>
  <si>
    <t>Valleyfield</t>
  </si>
  <si>
    <t>Bailey</t>
  </si>
  <si>
    <t>5'8</t>
  </si>
  <si>
    <t>St. Anne</t>
  </si>
  <si>
    <t>Brianne</t>
  </si>
  <si>
    <t>Oakville</t>
  </si>
  <si>
    <t>Sarah</t>
  </si>
  <si>
    <t>Hamilton</t>
  </si>
  <si>
    <t>Haley</t>
  </si>
  <si>
    <t>Thunder Bay</t>
  </si>
  <si>
    <t>Natalie</t>
  </si>
  <si>
    <t>Scarborough</t>
  </si>
  <si>
    <t>Emily</t>
  </si>
  <si>
    <t>Saskatoon</t>
  </si>
  <si>
    <t>Marie-Philip</t>
  </si>
  <si>
    <t>Beauceville</t>
  </si>
  <si>
    <t>Blayre</t>
  </si>
  <si>
    <t>Stellarton</t>
  </si>
  <si>
    <t>Jocelyne</t>
  </si>
  <si>
    <t>Ste. Anne</t>
  </si>
  <si>
    <t>Brigette</t>
  </si>
  <si>
    <t>Mallard</t>
  </si>
  <si>
    <t>Lauriane</t>
  </si>
  <si>
    <t>Beaconsfield</t>
  </si>
  <si>
    <t>5'4</t>
  </si>
  <si>
    <t>Meaghan</t>
  </si>
  <si>
    <t>St. Albert</t>
  </si>
  <si>
    <t>Renata</t>
  </si>
  <si>
    <t>Burlington</t>
  </si>
  <si>
    <t>Shannon</t>
  </si>
  <si>
    <t>Edmonton</t>
  </si>
  <si>
    <t>Geneviève</t>
  </si>
  <si>
    <t>Kingston</t>
  </si>
  <si>
    <t>Ann-Renée</t>
  </si>
  <si>
    <t>La Malbaie</t>
  </si>
  <si>
    <t>Men</t>
  </si>
  <si>
    <t>Gilbert</t>
  </si>
  <si>
    <t>5'11</t>
  </si>
  <si>
    <t>Vancouver</t>
  </si>
  <si>
    <t>Wojtek</t>
  </si>
  <si>
    <t>6'3</t>
  </si>
  <si>
    <t>Toronto</t>
  </si>
  <si>
    <t>Derek</t>
  </si>
  <si>
    <t>Rockland</t>
  </si>
  <si>
    <t>Chris</t>
  </si>
  <si>
    <t>6'0</t>
  </si>
  <si>
    <t>Rob</t>
  </si>
  <si>
    <t>Lethbridge</t>
  </si>
  <si>
    <t>Brandon</t>
  </si>
  <si>
    <t>Calgary</t>
  </si>
  <si>
    <t>Quinton</t>
  </si>
  <si>
    <t>6'2</t>
  </si>
  <si>
    <t>Oakbank</t>
  </si>
  <si>
    <t>René</t>
  </si>
  <si>
    <t>Lac La Biche</t>
  </si>
  <si>
    <t>Andrew</t>
  </si>
  <si>
    <t>Vernon</t>
  </si>
  <si>
    <t>Mason</t>
  </si>
  <si>
    <t>6'1</t>
  </si>
  <si>
    <t>Cochrane</t>
  </si>
  <si>
    <t>Eric</t>
  </si>
  <si>
    <t>Ottawa</t>
  </si>
  <si>
    <t>Maxim</t>
  </si>
  <si>
    <t>Brossard</t>
  </si>
  <si>
    <t>Linden</t>
  </si>
  <si>
    <t>Wakaw</t>
  </si>
  <si>
    <t>Christian</t>
  </si>
  <si>
    <t>Karl</t>
  </si>
  <si>
    <t>Camrose</t>
  </si>
  <si>
    <t>MacTier</t>
  </si>
  <si>
    <t>Chay</t>
  </si>
  <si>
    <t>Morden</t>
  </si>
  <si>
    <t>Marc-Andre</t>
  </si>
  <si>
    <t>L’Île-Bizard</t>
  </si>
  <si>
    <t>Stefan</t>
  </si>
  <si>
    <t>Cody</t>
  </si>
  <si>
    <t>Mat</t>
  </si>
  <si>
    <t>Montreal</t>
  </si>
  <si>
    <t>Ben</t>
  </si>
  <si>
    <t>Spruce Grove</t>
  </si>
  <si>
    <t>Kevin</t>
  </si>
  <si>
    <t>Justin</t>
  </si>
  <si>
    <t>Blyth</t>
  </si>
  <si>
    <t>USA</t>
  </si>
  <si>
    <t>Cayla</t>
  </si>
  <si>
    <t>5'1</t>
  </si>
  <si>
    <t>Eastvale</t>
  </si>
  <si>
    <t>Kacey</t>
  </si>
  <si>
    <t>Westfield</t>
  </si>
  <si>
    <t>Hannah</t>
  </si>
  <si>
    <t>Vadnais Heights</t>
  </si>
  <si>
    <t>Dani</t>
  </si>
  <si>
    <t>Plymouth</t>
  </si>
  <si>
    <t>Kendall</t>
  </si>
  <si>
    <t>5'2</t>
  </si>
  <si>
    <t>Palos Heights</t>
  </si>
  <si>
    <t>Brianna</t>
  </si>
  <si>
    <t>Dousman</t>
  </si>
  <si>
    <t>Danvers</t>
  </si>
  <si>
    <t>Kali</t>
  </si>
  <si>
    <t>Nicole</t>
  </si>
  <si>
    <t>Lakewood</t>
  </si>
  <si>
    <t>Megan</t>
  </si>
  <si>
    <t>Farmington</t>
  </si>
  <si>
    <t>Amanda</t>
  </si>
  <si>
    <t>Madison</t>
  </si>
  <si>
    <t>Hilary</t>
  </si>
  <si>
    <t>Sun Valley</t>
  </si>
  <si>
    <t>Grand Forks</t>
  </si>
  <si>
    <t>Monique</t>
  </si>
  <si>
    <t>Gigi</t>
  </si>
  <si>
    <t>Warroad</t>
  </si>
  <si>
    <t>Sidney</t>
  </si>
  <si>
    <t>Minnetonka</t>
  </si>
  <si>
    <t>Kelly</t>
  </si>
  <si>
    <t>5'3</t>
  </si>
  <si>
    <t>Montpelier</t>
  </si>
  <si>
    <t>Buffalo</t>
  </si>
  <si>
    <t>Alex</t>
  </si>
  <si>
    <t>Delafield</t>
  </si>
  <si>
    <t>Maddie</t>
  </si>
  <si>
    <t>Andover</t>
  </si>
  <si>
    <t>Rockville</t>
  </si>
  <si>
    <t>Lee</t>
  </si>
  <si>
    <t>Roseville</t>
  </si>
  <si>
    <t>Mark</t>
  </si>
  <si>
    <t>Milford</t>
  </si>
  <si>
    <t>Chad</t>
  </si>
  <si>
    <t>Marysville</t>
  </si>
  <si>
    <t>Jonathan</t>
  </si>
  <si>
    <t>Ladera Ranch</t>
  </si>
  <si>
    <t>Will</t>
  </si>
  <si>
    <t>Moorhead</t>
  </si>
  <si>
    <t>North Reading</t>
  </si>
  <si>
    <t>Bobby</t>
  </si>
  <si>
    <t>Marlborough</t>
  </si>
  <si>
    <t>Ryan</t>
  </si>
  <si>
    <t>Scituate</t>
  </si>
  <si>
    <t>Matt</t>
  </si>
  <si>
    <t>Bellmore</t>
  </si>
  <si>
    <t>Brian</t>
  </si>
  <si>
    <t>Rochester</t>
  </si>
  <si>
    <t>Jordan</t>
  </si>
  <si>
    <t>6'5</t>
  </si>
  <si>
    <t>Canton</t>
  </si>
  <si>
    <t>Bensalem</t>
  </si>
  <si>
    <t>Abington</t>
  </si>
  <si>
    <t>David</t>
  </si>
  <si>
    <t>Broc</t>
  </si>
  <si>
    <t>Rindge</t>
  </si>
  <si>
    <t>Winter Park</t>
  </si>
  <si>
    <t>John</t>
  </si>
  <si>
    <t>Boston</t>
  </si>
  <si>
    <t>Yardley</t>
  </si>
  <si>
    <t>Garrett</t>
  </si>
  <si>
    <t>Vienna</t>
  </si>
  <si>
    <t>Wilmington</t>
  </si>
  <si>
    <t>Jim</t>
  </si>
  <si>
    <t>Lapeer</t>
  </si>
  <si>
    <t>Bloomington</t>
  </si>
  <si>
    <t>Troy</t>
  </si>
  <si>
    <t>Highlands Ranch</t>
  </si>
  <si>
    <t>Noah</t>
  </si>
  <si>
    <t>6'4</t>
  </si>
  <si>
    <t>Brighton</t>
  </si>
  <si>
    <t>James</t>
  </si>
  <si>
    <t>Erie</t>
  </si>
  <si>
    <t>Use lookup function to get Name,Country and DOB from Hockey Team Data</t>
  </si>
  <si>
    <t>Use lookup functions to get Player_id,Height,Team and Country using Player_Name</t>
  </si>
  <si>
    <t>Player_id</t>
  </si>
  <si>
    <t>Hockey_Team</t>
  </si>
  <si>
    <t>Using Data validation to answer the following</t>
  </si>
  <si>
    <t>Personal Data Table</t>
  </si>
  <si>
    <t>Pincode</t>
  </si>
  <si>
    <t>Ques(8)</t>
  </si>
  <si>
    <t>Create a drop down button for this from the available pin codes in pincode table (Take some Pin Codes from the internet)</t>
  </si>
  <si>
    <t>Email</t>
  </si>
  <si>
    <t>Ques(9)</t>
  </si>
  <si>
    <t>Accept only text in email format "xyz@cd.in"</t>
  </si>
  <si>
    <t>vxsA435@cd.in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</si>
</sst>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name val="Arial"/>
    </font>
    <font>
      <b/>
      <sz val="18"/>
      <color theme="1"/>
      <name val="Calibri"/>
    </font>
    <font>
      <b/>
      <sz val="16"/>
      <color theme="1"/>
      <name val="Calibri"/>
    </font>
    <font>
      <b/>
      <sz val="14"/>
      <color theme="1"/>
      <name val="Calibri"/>
    </font>
    <font>
      <sz val="10"/>
      <color theme="1"/>
      <name val="Arial"/>
      <scheme val="minor"/>
    </font>
    <font>
      <b/>
      <sz val="11"/>
      <color theme="1"/>
      <name val="Calibri"/>
    </font>
    <font>
      <b/>
      <sz val="11"/>
      <color theme="3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theme="3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E599"/>
        <bgColor rgb="FFFFE599"/>
      </patternFill>
    </fill>
    <fill>
      <patternFill patternType="solid">
        <fgColor rgb="FFC6D9F0"/>
        <bgColor rgb="FFC6D9F0"/>
      </patternFill>
    </fill>
    <fill>
      <patternFill patternType="solid">
        <fgColor rgb="FFFFC000"/>
        <bgColor rgb="FFFFC000"/>
      </patternFill>
    </fill>
    <fill>
      <patternFill patternType="solid">
        <fgColor rgb="FF6AA84F"/>
        <bgColor rgb="FF6AA84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/>
    <xf numFmtId="0" fontId="1" fillId="3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3" fillId="4" borderId="0" xfId="0" applyFont="1" applyFill="1" applyAlignment="1">
      <alignment horizontal="center"/>
    </xf>
    <xf numFmtId="0" fontId="0" fillId="0" borderId="0" xfId="0" applyFont="1" applyAlignment="1"/>
    <xf numFmtId="0" fontId="4" fillId="5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6" fillId="6" borderId="1" xfId="0" applyFont="1" applyFill="1" applyBorder="1"/>
    <xf numFmtId="0" fontId="5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1" fillId="0" borderId="0" xfId="1" applyAlignment="1"/>
    <xf numFmtId="0" fontId="11" fillId="6" borderId="1" xfId="1" applyFill="1" applyBorder="1"/>
    <xf numFmtId="0" fontId="0" fillId="0" borderId="0" xfId="0" applyFont="1" applyAlignment="1">
      <alignment horizontal="center" vertical="center"/>
    </xf>
    <xf numFmtId="0" fontId="12" fillId="0" borderId="0" xfId="0" applyFont="1" applyAlignment="1"/>
  </cellXfs>
  <cellStyles count="2">
    <cellStyle name="Hyperlink" xfId="1" builtinId="8"/>
    <cellStyle name="Normal" xfId="0" builtinId="0"/>
  </cellStyles>
  <dxfs count="34">
    <dxf>
      <font>
        <b/>
        <strike val="0"/>
        <outline val="0"/>
        <shadow val="0"/>
        <u val="none"/>
        <vertAlign val="baseline"/>
        <sz val="10"/>
        <color theme="3"/>
        <name val="Arial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92D050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none"/>
      </font>
      <fill>
        <patternFill patternType="solid">
          <fgColor rgb="FF92D050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92D050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Hocky_Team_Data" displayName="Hocky_Team_Data" ref="B3:I99" totalsRowShown="0" headerRowDxfId="13" dataDxfId="17" headerRowBorderDxfId="15" tableBorderDxfId="16" totalsRowBorderDxfId="14">
  <autoFilter ref="B3:I99"/>
  <tableColumns count="8">
    <tableColumn id="1" name="Player_ID" dataDxfId="25"/>
    <tableColumn id="2" name="Hockey Team" dataDxfId="24"/>
    <tableColumn id="3" name="Country" dataDxfId="23"/>
    <tableColumn id="4" name="Name" dataDxfId="22"/>
    <tableColumn id="5" name="Weight" dataDxfId="21"/>
    <tableColumn id="6" name="Height" dataDxfId="20"/>
    <tableColumn id="7" name="DOB" dataDxfId="19"/>
    <tableColumn id="8" name="Hometown" dataDxfId="18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4:F15" totalsRowShown="0" headerRowDxfId="26" headerRowBorderDxfId="32" tableBorderDxfId="33" totalsRowBorderDxfId="31">
  <autoFilter ref="C4:F15"/>
  <tableColumns count="4">
    <tableColumn id="1" name="Player_ID" dataDxfId="30"/>
    <tableColumn id="2" name="Name" dataDxfId="29">
      <calculatedColumnFormula>INDEX(Hocky_Team_Data[Name], MATCH(C5, Hocky_Team_Data[Player_ID], FALSE))</calculatedColumnFormula>
    </tableColumn>
    <tableColumn id="3" name="Country" dataDxfId="28">
      <calculatedColumnFormula>INDEX(Hocky_Team_Data[Country], MATCH(C5, Hocky_Team_Data[Player_ID], FALSE))</calculatedColumnFormula>
    </tableColumn>
    <tableColumn id="4" name="DOB" dataDxfId="27">
      <calculatedColumnFormula>INDEX(Hocky_Team_Data[DOB], MATCH(C5, Hocky_Team_Data[Player_ID], FALSE))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D4:H11" totalsRowShown="0" headerRowDxfId="3" dataDxfId="12" headerRowBorderDxfId="10" tableBorderDxfId="11" totalsRowBorderDxfId="9">
  <autoFilter ref="D4:H11"/>
  <tableColumns count="5">
    <tableColumn id="1" name="Name" dataDxfId="8"/>
    <tableColumn id="2" name="Player_id" dataDxfId="7">
      <calculatedColumnFormula>INDEX(Hocky_Team_Data[Player_ID], MATCH(D5, Hocky_Team_Data[Name],FALSE))</calculatedColumnFormula>
    </tableColumn>
    <tableColumn id="3" name="Height" dataDxfId="6">
      <calculatedColumnFormula>INDEX(Hocky_Team_Data[Height], MATCH(D5, Hocky_Team_Data[Name], FALSE))</calculatedColumnFormula>
    </tableColumn>
    <tableColumn id="4" name="Hockey_Team" dataDxfId="5">
      <calculatedColumnFormula>INDEX(Hocky_Team_Data[Hockey Team], MATCH(D5, Hocky_Team_Data[Name], FALSE))</calculatedColumnFormula>
    </tableColumn>
    <tableColumn id="5" name="Country" dataDxfId="4">
      <calculatedColumnFormula>INDEX(Hocky_Team_Data[Country], MATCH(D5, Hocky_Team_Data[Name], FALSE))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B1:B191" totalsRowShown="0" headerRowDxfId="0" dataDxfId="1">
  <autoFilter ref="B1:B191"/>
  <tableColumns count="1">
    <tableColumn id="1" name="Pinco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vxsA435@cd.i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99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3" sqref="K23"/>
    </sheetView>
  </sheetViews>
  <sheetFormatPr defaultColWidth="12.6640625" defaultRowHeight="15.75" customHeight="1" x14ac:dyDescent="0.25"/>
  <cols>
    <col min="1" max="1" width="7.6640625" customWidth="1"/>
    <col min="2" max="2" width="13.44140625" bestFit="1" customWidth="1"/>
    <col min="3" max="3" width="16.77734375" bestFit="1" customWidth="1"/>
    <col min="4" max="4" width="13.44140625" customWidth="1"/>
    <col min="5" max="5" width="17.44140625" customWidth="1"/>
    <col min="6" max="6" width="11.44140625" bestFit="1" customWidth="1"/>
    <col min="7" max="7" width="10.88671875" bestFit="1" customWidth="1"/>
    <col min="8" max="8" width="16.44140625" customWidth="1"/>
    <col min="9" max="9" width="16.6640625" customWidth="1"/>
    <col min="10" max="26" width="7.6640625" customWidth="1"/>
  </cols>
  <sheetData>
    <row r="3" spans="2:11" ht="14.4" x14ac:dyDescent="0.25">
      <c r="B3" s="27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9" t="s">
        <v>7</v>
      </c>
    </row>
    <row r="4" spans="2:11" ht="14.4" x14ac:dyDescent="0.25">
      <c r="B4" s="17">
        <v>1</v>
      </c>
      <c r="C4" s="18" t="s">
        <v>8</v>
      </c>
      <c r="D4" s="18" t="s">
        <v>9</v>
      </c>
      <c r="E4" s="18" t="s">
        <v>10</v>
      </c>
      <c r="F4" s="18">
        <v>148</v>
      </c>
      <c r="G4" s="18" t="s">
        <v>11</v>
      </c>
      <c r="H4" s="23">
        <v>31820</v>
      </c>
      <c r="I4" s="24" t="s">
        <v>12</v>
      </c>
    </row>
    <row r="5" spans="2:11" ht="14.4" x14ac:dyDescent="0.3">
      <c r="B5" s="17">
        <v>2</v>
      </c>
      <c r="C5" s="18" t="s">
        <v>8</v>
      </c>
      <c r="D5" s="18" t="s">
        <v>9</v>
      </c>
      <c r="E5" s="18" t="s">
        <v>13</v>
      </c>
      <c r="F5" s="18">
        <v>148</v>
      </c>
      <c r="G5" s="18" t="s">
        <v>14</v>
      </c>
      <c r="H5" s="23">
        <v>32775</v>
      </c>
      <c r="I5" s="24" t="s">
        <v>15</v>
      </c>
      <c r="K5" s="1"/>
    </row>
    <row r="6" spans="2:11" ht="14.4" x14ac:dyDescent="0.3">
      <c r="B6" s="17">
        <v>3</v>
      </c>
      <c r="C6" s="18" t="s">
        <v>8</v>
      </c>
      <c r="D6" s="18" t="s">
        <v>9</v>
      </c>
      <c r="E6" s="18" t="s">
        <v>16</v>
      </c>
      <c r="F6" s="18">
        <v>156</v>
      </c>
      <c r="G6" s="18" t="s">
        <v>17</v>
      </c>
      <c r="H6" s="23">
        <v>34459</v>
      </c>
      <c r="I6" s="24" t="s">
        <v>18</v>
      </c>
      <c r="K6" s="1"/>
    </row>
    <row r="7" spans="2:11" ht="14.4" x14ac:dyDescent="0.25">
      <c r="B7" s="17">
        <v>4</v>
      </c>
      <c r="C7" s="18" t="s">
        <v>8</v>
      </c>
      <c r="D7" s="18" t="s">
        <v>9</v>
      </c>
      <c r="E7" s="18" t="s">
        <v>19</v>
      </c>
      <c r="F7" s="18">
        <v>172</v>
      </c>
      <c r="G7" s="18" t="s">
        <v>17</v>
      </c>
      <c r="H7" s="23">
        <v>32674</v>
      </c>
      <c r="I7" s="24" t="s">
        <v>20</v>
      </c>
    </row>
    <row r="8" spans="2:11" ht="14.4" x14ac:dyDescent="0.25">
      <c r="B8" s="17">
        <v>5</v>
      </c>
      <c r="C8" s="18" t="s">
        <v>8</v>
      </c>
      <c r="D8" s="18" t="s">
        <v>9</v>
      </c>
      <c r="E8" s="18" t="s">
        <v>21</v>
      </c>
      <c r="F8" s="18">
        <v>144</v>
      </c>
      <c r="G8" s="18" t="s">
        <v>22</v>
      </c>
      <c r="H8" s="23">
        <v>33670</v>
      </c>
      <c r="I8" s="24" t="s">
        <v>23</v>
      </c>
    </row>
    <row r="9" spans="2:11" ht="14.4" x14ac:dyDescent="0.25">
      <c r="B9" s="17">
        <v>6</v>
      </c>
      <c r="C9" s="18" t="s">
        <v>8</v>
      </c>
      <c r="D9" s="18" t="s">
        <v>9</v>
      </c>
      <c r="E9" s="18" t="s">
        <v>24</v>
      </c>
      <c r="F9" s="18">
        <v>159</v>
      </c>
      <c r="G9" s="18" t="s">
        <v>25</v>
      </c>
      <c r="H9" s="23">
        <v>33610</v>
      </c>
      <c r="I9" s="24" t="s">
        <v>26</v>
      </c>
    </row>
    <row r="10" spans="2:11" ht="14.4" x14ac:dyDescent="0.25">
      <c r="B10" s="17">
        <v>7</v>
      </c>
      <c r="C10" s="18" t="s">
        <v>8</v>
      </c>
      <c r="D10" s="18" t="s">
        <v>9</v>
      </c>
      <c r="E10" s="18" t="s">
        <v>27</v>
      </c>
      <c r="F10" s="18">
        <v>150</v>
      </c>
      <c r="G10" s="18" t="s">
        <v>28</v>
      </c>
      <c r="H10" s="23">
        <v>33121</v>
      </c>
      <c r="I10" s="24" t="s">
        <v>29</v>
      </c>
    </row>
    <row r="11" spans="2:11" ht="14.4" x14ac:dyDescent="0.25">
      <c r="B11" s="17">
        <v>8</v>
      </c>
      <c r="C11" s="18" t="s">
        <v>8</v>
      </c>
      <c r="D11" s="18" t="s">
        <v>9</v>
      </c>
      <c r="E11" s="18" t="s">
        <v>30</v>
      </c>
      <c r="F11" s="18">
        <v>156</v>
      </c>
      <c r="G11" s="18" t="s">
        <v>14</v>
      </c>
      <c r="H11" s="23">
        <v>33362</v>
      </c>
      <c r="I11" s="24" t="s">
        <v>31</v>
      </c>
    </row>
    <row r="12" spans="2:11" ht="14.4" x14ac:dyDescent="0.25">
      <c r="B12" s="17">
        <v>9</v>
      </c>
      <c r="C12" s="18" t="s">
        <v>8</v>
      </c>
      <c r="D12" s="18" t="s">
        <v>9</v>
      </c>
      <c r="E12" s="18" t="s">
        <v>32</v>
      </c>
      <c r="F12" s="18">
        <v>140</v>
      </c>
      <c r="G12" s="18" t="s">
        <v>28</v>
      </c>
      <c r="H12" s="23">
        <v>34703</v>
      </c>
      <c r="I12" s="24" t="s">
        <v>33</v>
      </c>
    </row>
    <row r="13" spans="2:11" ht="14.4" x14ac:dyDescent="0.25">
      <c r="B13" s="17">
        <v>10</v>
      </c>
      <c r="C13" s="18" t="s">
        <v>8</v>
      </c>
      <c r="D13" s="18" t="s">
        <v>9</v>
      </c>
      <c r="E13" s="18" t="s">
        <v>34</v>
      </c>
      <c r="F13" s="18">
        <v>170</v>
      </c>
      <c r="G13" s="18" t="s">
        <v>11</v>
      </c>
      <c r="H13" s="23">
        <v>32300</v>
      </c>
      <c r="I13" s="24" t="s">
        <v>35</v>
      </c>
    </row>
    <row r="14" spans="2:11" ht="14.4" x14ac:dyDescent="0.25">
      <c r="B14" s="17">
        <v>11</v>
      </c>
      <c r="C14" s="18" t="s">
        <v>8</v>
      </c>
      <c r="D14" s="18" t="s">
        <v>9</v>
      </c>
      <c r="E14" s="18" t="s">
        <v>36</v>
      </c>
      <c r="F14" s="18">
        <v>180</v>
      </c>
      <c r="G14" s="18" t="s">
        <v>17</v>
      </c>
      <c r="H14" s="23">
        <v>33163</v>
      </c>
      <c r="I14" s="24" t="s">
        <v>37</v>
      </c>
    </row>
    <row r="15" spans="2:11" ht="14.4" x14ac:dyDescent="0.25">
      <c r="B15" s="17">
        <v>12</v>
      </c>
      <c r="C15" s="18" t="s">
        <v>8</v>
      </c>
      <c r="D15" s="18" t="s">
        <v>9</v>
      </c>
      <c r="E15" s="18" t="s">
        <v>38</v>
      </c>
      <c r="F15" s="18">
        <v>130</v>
      </c>
      <c r="G15" s="18" t="s">
        <v>11</v>
      </c>
      <c r="H15" s="23">
        <v>35031</v>
      </c>
      <c r="I15" s="24" t="s">
        <v>39</v>
      </c>
    </row>
    <row r="16" spans="2:11" ht="14.4" x14ac:dyDescent="0.25">
      <c r="B16" s="17">
        <v>13</v>
      </c>
      <c r="C16" s="18" t="s">
        <v>8</v>
      </c>
      <c r="D16" s="18" t="s">
        <v>9</v>
      </c>
      <c r="E16" s="18" t="s">
        <v>40</v>
      </c>
      <c r="F16" s="18">
        <v>160</v>
      </c>
      <c r="G16" s="18" t="s">
        <v>11</v>
      </c>
      <c r="H16" s="23">
        <v>33325</v>
      </c>
      <c r="I16" s="24" t="s">
        <v>41</v>
      </c>
    </row>
    <row r="17" spans="2:9" ht="14.4" x14ac:dyDescent="0.25">
      <c r="B17" s="17">
        <v>14</v>
      </c>
      <c r="C17" s="18" t="s">
        <v>8</v>
      </c>
      <c r="D17" s="18" t="s">
        <v>9</v>
      </c>
      <c r="E17" s="18" t="s">
        <v>42</v>
      </c>
      <c r="F17" s="18">
        <v>155</v>
      </c>
      <c r="G17" s="18" t="s">
        <v>11</v>
      </c>
      <c r="H17" s="23">
        <v>34165</v>
      </c>
      <c r="I17" s="24" t="s">
        <v>43</v>
      </c>
    </row>
    <row r="18" spans="2:9" ht="14.4" x14ac:dyDescent="0.25">
      <c r="B18" s="17">
        <v>15</v>
      </c>
      <c r="C18" s="18" t="s">
        <v>8</v>
      </c>
      <c r="D18" s="18" t="s">
        <v>9</v>
      </c>
      <c r="E18" s="18" t="s">
        <v>44</v>
      </c>
      <c r="F18" s="18">
        <v>139</v>
      </c>
      <c r="G18" s="18" t="s">
        <v>25</v>
      </c>
      <c r="H18" s="23">
        <v>32282</v>
      </c>
      <c r="I18" s="24" t="s">
        <v>45</v>
      </c>
    </row>
    <row r="19" spans="2:9" ht="14.4" x14ac:dyDescent="0.25">
      <c r="B19" s="17">
        <v>16</v>
      </c>
      <c r="C19" s="18" t="s">
        <v>8</v>
      </c>
      <c r="D19" s="18" t="s">
        <v>9</v>
      </c>
      <c r="E19" s="18" t="s">
        <v>46</v>
      </c>
      <c r="F19" s="18">
        <v>180</v>
      </c>
      <c r="G19" s="18" t="s">
        <v>25</v>
      </c>
      <c r="H19" s="23">
        <v>33888</v>
      </c>
      <c r="I19" s="24" t="s">
        <v>47</v>
      </c>
    </row>
    <row r="20" spans="2:9" ht="14.4" x14ac:dyDescent="0.25">
      <c r="B20" s="17">
        <v>17</v>
      </c>
      <c r="C20" s="18" t="s">
        <v>8</v>
      </c>
      <c r="D20" s="18" t="s">
        <v>9</v>
      </c>
      <c r="E20" s="18" t="s">
        <v>48</v>
      </c>
      <c r="F20" s="18">
        <v>167</v>
      </c>
      <c r="G20" s="18" t="s">
        <v>28</v>
      </c>
      <c r="H20" s="23">
        <v>32975</v>
      </c>
      <c r="I20" s="24" t="s">
        <v>49</v>
      </c>
    </row>
    <row r="21" spans="2:9" ht="15.75" customHeight="1" x14ac:dyDescent="0.25">
      <c r="B21" s="17">
        <v>18</v>
      </c>
      <c r="C21" s="18" t="s">
        <v>8</v>
      </c>
      <c r="D21" s="18" t="s">
        <v>9</v>
      </c>
      <c r="E21" s="18" t="s">
        <v>16</v>
      </c>
      <c r="F21" s="18">
        <v>137</v>
      </c>
      <c r="G21" s="18" t="s">
        <v>50</v>
      </c>
      <c r="H21" s="23">
        <v>33268</v>
      </c>
      <c r="I21" s="24" t="s">
        <v>33</v>
      </c>
    </row>
    <row r="22" spans="2:9" ht="15.75" customHeight="1" x14ac:dyDescent="0.25">
      <c r="B22" s="17">
        <v>19</v>
      </c>
      <c r="C22" s="18" t="s">
        <v>8</v>
      </c>
      <c r="D22" s="18" t="s">
        <v>9</v>
      </c>
      <c r="E22" s="18" t="s">
        <v>51</v>
      </c>
      <c r="F22" s="18">
        <v>139</v>
      </c>
      <c r="G22" s="18" t="s">
        <v>14</v>
      </c>
      <c r="H22" s="23">
        <v>31051</v>
      </c>
      <c r="I22" s="24" t="s">
        <v>52</v>
      </c>
    </row>
    <row r="23" spans="2:9" ht="15.75" customHeight="1" x14ac:dyDescent="0.25">
      <c r="B23" s="17">
        <v>20</v>
      </c>
      <c r="C23" s="18" t="s">
        <v>8</v>
      </c>
      <c r="D23" s="18" t="s">
        <v>9</v>
      </c>
      <c r="E23" s="18" t="s">
        <v>53</v>
      </c>
      <c r="F23" s="18">
        <v>144</v>
      </c>
      <c r="G23" s="18" t="s">
        <v>25</v>
      </c>
      <c r="H23" s="23">
        <v>34613</v>
      </c>
      <c r="I23" s="24" t="s">
        <v>54</v>
      </c>
    </row>
    <row r="24" spans="2:9" ht="15.75" customHeight="1" x14ac:dyDescent="0.25">
      <c r="B24" s="17">
        <v>21</v>
      </c>
      <c r="C24" s="18" t="s">
        <v>8</v>
      </c>
      <c r="D24" s="18" t="s">
        <v>9</v>
      </c>
      <c r="E24" s="18" t="s">
        <v>55</v>
      </c>
      <c r="F24" s="18">
        <v>146</v>
      </c>
      <c r="G24" s="18" t="s">
        <v>28</v>
      </c>
      <c r="H24" s="23">
        <v>31630</v>
      </c>
      <c r="I24" s="24" t="s">
        <v>56</v>
      </c>
    </row>
    <row r="25" spans="2:9" ht="15.75" customHeight="1" x14ac:dyDescent="0.25">
      <c r="B25" s="17">
        <v>22</v>
      </c>
      <c r="C25" s="18" t="s">
        <v>8</v>
      </c>
      <c r="D25" s="18" t="s">
        <v>9</v>
      </c>
      <c r="E25" s="18" t="s">
        <v>57</v>
      </c>
      <c r="F25" s="18">
        <v>136</v>
      </c>
      <c r="G25" s="18" t="s">
        <v>28</v>
      </c>
      <c r="H25" s="23">
        <v>32633</v>
      </c>
      <c r="I25" s="24" t="s">
        <v>58</v>
      </c>
    </row>
    <row r="26" spans="2:9" ht="15.75" customHeight="1" x14ac:dyDescent="0.25">
      <c r="B26" s="17">
        <v>23</v>
      </c>
      <c r="C26" s="18" t="s">
        <v>8</v>
      </c>
      <c r="D26" s="18" t="s">
        <v>9</v>
      </c>
      <c r="E26" s="18" t="s">
        <v>59</v>
      </c>
      <c r="F26" s="18">
        <v>160</v>
      </c>
      <c r="G26" s="18" t="s">
        <v>14</v>
      </c>
      <c r="H26" s="23">
        <v>34434</v>
      </c>
      <c r="I26" s="24" t="s">
        <v>60</v>
      </c>
    </row>
    <row r="27" spans="2:9" ht="15.75" customHeight="1" x14ac:dyDescent="0.25">
      <c r="B27" s="17">
        <v>24</v>
      </c>
      <c r="C27" s="18" t="s">
        <v>61</v>
      </c>
      <c r="D27" s="18" t="s">
        <v>9</v>
      </c>
      <c r="E27" s="18" t="s">
        <v>62</v>
      </c>
      <c r="F27" s="18">
        <v>190</v>
      </c>
      <c r="G27" s="18" t="s">
        <v>63</v>
      </c>
      <c r="H27" s="23">
        <v>31778</v>
      </c>
      <c r="I27" s="24" t="s">
        <v>64</v>
      </c>
    </row>
    <row r="28" spans="2:9" ht="15.75" customHeight="1" x14ac:dyDescent="0.25">
      <c r="B28" s="17">
        <v>25</v>
      </c>
      <c r="C28" s="18" t="s">
        <v>61</v>
      </c>
      <c r="D28" s="18" t="s">
        <v>9</v>
      </c>
      <c r="E28" s="18" t="s">
        <v>65</v>
      </c>
      <c r="F28" s="18">
        <v>220</v>
      </c>
      <c r="G28" s="18" t="s">
        <v>66</v>
      </c>
      <c r="H28" s="23">
        <v>31467</v>
      </c>
      <c r="I28" s="24" t="s">
        <v>67</v>
      </c>
    </row>
    <row r="29" spans="2:9" ht="15.75" customHeight="1" x14ac:dyDescent="0.25">
      <c r="B29" s="17">
        <v>26</v>
      </c>
      <c r="C29" s="18" t="s">
        <v>61</v>
      </c>
      <c r="D29" s="18" t="s">
        <v>9</v>
      </c>
      <c r="E29" s="18" t="s">
        <v>68</v>
      </c>
      <c r="F29" s="18">
        <v>187</v>
      </c>
      <c r="G29" s="18" t="s">
        <v>14</v>
      </c>
      <c r="H29" s="23">
        <v>30440</v>
      </c>
      <c r="I29" s="24" t="s">
        <v>69</v>
      </c>
    </row>
    <row r="30" spans="2:9" ht="15.75" customHeight="1" x14ac:dyDescent="0.25">
      <c r="B30" s="17">
        <v>27</v>
      </c>
      <c r="C30" s="18" t="s">
        <v>61</v>
      </c>
      <c r="D30" s="18" t="s">
        <v>9</v>
      </c>
      <c r="E30" s="18" t="s">
        <v>70</v>
      </c>
      <c r="F30" s="18">
        <v>194</v>
      </c>
      <c r="G30" s="18" t="s">
        <v>71</v>
      </c>
      <c r="H30" s="23">
        <v>29536</v>
      </c>
      <c r="I30" s="24" t="s">
        <v>67</v>
      </c>
    </row>
    <row r="31" spans="2:9" ht="15.75" customHeight="1" x14ac:dyDescent="0.25">
      <c r="B31" s="17">
        <v>28</v>
      </c>
      <c r="C31" s="18" t="s">
        <v>61</v>
      </c>
      <c r="D31" s="18" t="s">
        <v>9</v>
      </c>
      <c r="E31" s="18" t="s">
        <v>72</v>
      </c>
      <c r="F31" s="18">
        <v>214</v>
      </c>
      <c r="G31" s="18" t="s">
        <v>66</v>
      </c>
      <c r="H31" s="23">
        <v>31636</v>
      </c>
      <c r="I31" s="24" t="s">
        <v>73</v>
      </c>
    </row>
    <row r="32" spans="2:9" ht="15.75" customHeight="1" x14ac:dyDescent="0.25">
      <c r="B32" s="17">
        <v>29</v>
      </c>
      <c r="C32" s="18" t="s">
        <v>61</v>
      </c>
      <c r="D32" s="18" t="s">
        <v>9</v>
      </c>
      <c r="E32" s="18" t="s">
        <v>74</v>
      </c>
      <c r="F32" s="18">
        <v>170</v>
      </c>
      <c r="G32" s="18" t="s">
        <v>28</v>
      </c>
      <c r="H32" s="23">
        <v>32940</v>
      </c>
      <c r="I32" s="24" t="s">
        <v>75</v>
      </c>
    </row>
    <row r="33" spans="2:9" ht="15.75" customHeight="1" x14ac:dyDescent="0.25">
      <c r="B33" s="17">
        <v>30</v>
      </c>
      <c r="C33" s="18" t="s">
        <v>61</v>
      </c>
      <c r="D33" s="18" t="s">
        <v>9</v>
      </c>
      <c r="E33" s="18" t="s">
        <v>76</v>
      </c>
      <c r="F33" s="18">
        <v>190</v>
      </c>
      <c r="G33" s="18" t="s">
        <v>77</v>
      </c>
      <c r="H33" s="23">
        <v>33624</v>
      </c>
      <c r="I33" s="24" t="s">
        <v>78</v>
      </c>
    </row>
    <row r="34" spans="2:9" ht="15.75" customHeight="1" x14ac:dyDescent="0.25">
      <c r="B34" s="17">
        <v>31</v>
      </c>
      <c r="C34" s="18" t="s">
        <v>61</v>
      </c>
      <c r="D34" s="18" t="s">
        <v>9</v>
      </c>
      <c r="E34" s="18" t="s">
        <v>79</v>
      </c>
      <c r="F34" s="18">
        <v>216</v>
      </c>
      <c r="G34" s="18" t="s">
        <v>77</v>
      </c>
      <c r="H34" s="23">
        <v>29930</v>
      </c>
      <c r="I34" s="24" t="s">
        <v>80</v>
      </c>
    </row>
    <row r="35" spans="2:9" ht="15.75" customHeight="1" x14ac:dyDescent="0.25">
      <c r="B35" s="17">
        <v>32</v>
      </c>
      <c r="C35" s="18" t="s">
        <v>61</v>
      </c>
      <c r="D35" s="18" t="s">
        <v>9</v>
      </c>
      <c r="E35" s="18" t="s">
        <v>81</v>
      </c>
      <c r="F35" s="18">
        <v>176</v>
      </c>
      <c r="G35" s="18" t="s">
        <v>14</v>
      </c>
      <c r="H35" s="23">
        <v>30318</v>
      </c>
      <c r="I35" s="24" t="s">
        <v>82</v>
      </c>
    </row>
    <row r="36" spans="2:9" ht="15.75" customHeight="1" x14ac:dyDescent="0.25">
      <c r="B36" s="17">
        <v>33</v>
      </c>
      <c r="C36" s="18" t="s">
        <v>61</v>
      </c>
      <c r="D36" s="18" t="s">
        <v>9</v>
      </c>
      <c r="E36" s="18" t="s">
        <v>83</v>
      </c>
      <c r="F36" s="18">
        <v>179</v>
      </c>
      <c r="G36" s="18" t="s">
        <v>84</v>
      </c>
      <c r="H36" s="23">
        <v>31307</v>
      </c>
      <c r="I36" s="24" t="s">
        <v>85</v>
      </c>
    </row>
    <row r="37" spans="2:9" ht="15.75" customHeight="1" x14ac:dyDescent="0.25">
      <c r="B37" s="17">
        <v>34</v>
      </c>
      <c r="C37" s="18" t="s">
        <v>61</v>
      </c>
      <c r="D37" s="18" t="s">
        <v>9</v>
      </c>
      <c r="E37" s="18" t="s">
        <v>86</v>
      </c>
      <c r="F37" s="18">
        <v>201</v>
      </c>
      <c r="G37" s="18" t="s">
        <v>84</v>
      </c>
      <c r="H37" s="23">
        <v>33045</v>
      </c>
      <c r="I37" s="24" t="s">
        <v>87</v>
      </c>
    </row>
    <row r="38" spans="2:9" ht="15.75" customHeight="1" x14ac:dyDescent="0.25">
      <c r="B38" s="17">
        <v>35</v>
      </c>
      <c r="C38" s="18" t="s">
        <v>61</v>
      </c>
      <c r="D38" s="18" t="s">
        <v>9</v>
      </c>
      <c r="E38" s="18" t="s">
        <v>88</v>
      </c>
      <c r="F38" s="18">
        <v>216</v>
      </c>
      <c r="G38" s="18" t="s">
        <v>71</v>
      </c>
      <c r="H38" s="23">
        <v>31135</v>
      </c>
      <c r="I38" s="24" t="s">
        <v>89</v>
      </c>
    </row>
    <row r="39" spans="2:9" ht="15.75" customHeight="1" x14ac:dyDescent="0.25">
      <c r="B39" s="17">
        <v>36</v>
      </c>
      <c r="C39" s="18" t="s">
        <v>61</v>
      </c>
      <c r="D39" s="18" t="s">
        <v>9</v>
      </c>
      <c r="E39" s="18" t="s">
        <v>90</v>
      </c>
      <c r="F39" s="18">
        <v>190</v>
      </c>
      <c r="G39" s="18" t="s">
        <v>71</v>
      </c>
      <c r="H39" s="23">
        <v>33436</v>
      </c>
      <c r="I39" s="24" t="s">
        <v>91</v>
      </c>
    </row>
    <row r="40" spans="2:9" ht="15.75" customHeight="1" x14ac:dyDescent="0.25">
      <c r="B40" s="17">
        <v>37</v>
      </c>
      <c r="C40" s="18" t="s">
        <v>61</v>
      </c>
      <c r="D40" s="18" t="s">
        <v>9</v>
      </c>
      <c r="E40" s="18" t="s">
        <v>92</v>
      </c>
      <c r="F40" s="18">
        <v>174</v>
      </c>
      <c r="G40" s="18" t="s">
        <v>14</v>
      </c>
      <c r="H40" s="23">
        <v>33750</v>
      </c>
      <c r="I40" s="24" t="s">
        <v>67</v>
      </c>
    </row>
    <row r="41" spans="2:9" ht="15.75" customHeight="1" x14ac:dyDescent="0.25">
      <c r="B41" s="17">
        <v>38</v>
      </c>
      <c r="C41" s="18" t="s">
        <v>61</v>
      </c>
      <c r="D41" s="18" t="s">
        <v>9</v>
      </c>
      <c r="E41" s="18" t="s">
        <v>93</v>
      </c>
      <c r="F41" s="18">
        <v>181</v>
      </c>
      <c r="G41" s="18" t="s">
        <v>63</v>
      </c>
      <c r="H41" s="23">
        <v>32102</v>
      </c>
      <c r="I41" s="24" t="s">
        <v>94</v>
      </c>
    </row>
    <row r="42" spans="2:9" ht="15.75" customHeight="1" x14ac:dyDescent="0.25">
      <c r="B42" s="17">
        <v>39</v>
      </c>
      <c r="C42" s="18" t="s">
        <v>61</v>
      </c>
      <c r="D42" s="18" t="s">
        <v>9</v>
      </c>
      <c r="E42" s="18" t="s">
        <v>70</v>
      </c>
      <c r="F42" s="18">
        <v>187</v>
      </c>
      <c r="G42" s="18" t="s">
        <v>71</v>
      </c>
      <c r="H42" s="23">
        <v>29497</v>
      </c>
      <c r="I42" s="24" t="s">
        <v>95</v>
      </c>
    </row>
    <row r="43" spans="2:9" ht="15.75" customHeight="1" x14ac:dyDescent="0.25">
      <c r="B43" s="17">
        <v>40</v>
      </c>
      <c r="C43" s="18" t="s">
        <v>61</v>
      </c>
      <c r="D43" s="18" t="s">
        <v>9</v>
      </c>
      <c r="E43" s="18" t="s">
        <v>96</v>
      </c>
      <c r="F43" s="18">
        <v>170</v>
      </c>
      <c r="G43" s="18" t="s">
        <v>14</v>
      </c>
      <c r="H43" s="23">
        <v>31766</v>
      </c>
      <c r="I43" s="24" t="s">
        <v>97</v>
      </c>
    </row>
    <row r="44" spans="2:9" ht="15.75" customHeight="1" x14ac:dyDescent="0.25">
      <c r="B44" s="17">
        <v>41</v>
      </c>
      <c r="C44" s="18" t="s">
        <v>61</v>
      </c>
      <c r="D44" s="18" t="s">
        <v>9</v>
      </c>
      <c r="E44" s="18" t="s">
        <v>98</v>
      </c>
      <c r="F44" s="18">
        <v>205</v>
      </c>
      <c r="G44" s="18" t="s">
        <v>66</v>
      </c>
      <c r="H44" s="23">
        <v>31847</v>
      </c>
      <c r="I44" s="24" t="s">
        <v>99</v>
      </c>
    </row>
    <row r="45" spans="2:9" ht="15.75" customHeight="1" x14ac:dyDescent="0.25">
      <c r="B45" s="17">
        <v>42</v>
      </c>
      <c r="C45" s="18" t="s">
        <v>61</v>
      </c>
      <c r="D45" s="18" t="s">
        <v>9</v>
      </c>
      <c r="E45" s="18" t="s">
        <v>100</v>
      </c>
      <c r="F45" s="18">
        <v>190</v>
      </c>
      <c r="G45" s="18" t="s">
        <v>84</v>
      </c>
      <c r="H45" s="23">
        <v>33268</v>
      </c>
      <c r="I45" s="24" t="s">
        <v>64</v>
      </c>
    </row>
    <row r="46" spans="2:9" ht="15.75" customHeight="1" x14ac:dyDescent="0.25">
      <c r="B46" s="17">
        <v>43</v>
      </c>
      <c r="C46" s="18" t="s">
        <v>61</v>
      </c>
      <c r="D46" s="18" t="s">
        <v>9</v>
      </c>
      <c r="E46" s="18" t="s">
        <v>101</v>
      </c>
      <c r="F46" s="18">
        <v>200</v>
      </c>
      <c r="G46" s="18" t="s">
        <v>84</v>
      </c>
      <c r="H46" s="23">
        <v>32842</v>
      </c>
      <c r="I46" s="24" t="s">
        <v>31</v>
      </c>
    </row>
    <row r="47" spans="2:9" ht="15.75" customHeight="1" x14ac:dyDescent="0.25">
      <c r="B47" s="17">
        <v>44</v>
      </c>
      <c r="C47" s="18" t="s">
        <v>61</v>
      </c>
      <c r="D47" s="18" t="s">
        <v>9</v>
      </c>
      <c r="E47" s="18" t="s">
        <v>102</v>
      </c>
      <c r="F47" s="18">
        <v>185</v>
      </c>
      <c r="G47" s="18" t="s">
        <v>17</v>
      </c>
      <c r="H47" s="23">
        <v>31583</v>
      </c>
      <c r="I47" s="24" t="s">
        <v>75</v>
      </c>
    </row>
    <row r="48" spans="2:9" ht="15.75" customHeight="1" x14ac:dyDescent="0.25">
      <c r="B48" s="17">
        <v>45</v>
      </c>
      <c r="C48" s="18" t="s">
        <v>61</v>
      </c>
      <c r="D48" s="18" t="s">
        <v>9</v>
      </c>
      <c r="E48" s="18" t="s">
        <v>88</v>
      </c>
      <c r="F48" s="18">
        <v>198</v>
      </c>
      <c r="G48" s="18" t="s">
        <v>71</v>
      </c>
      <c r="H48" s="23">
        <v>31921</v>
      </c>
      <c r="I48" s="24" t="s">
        <v>103</v>
      </c>
    </row>
    <row r="49" spans="2:9" ht="15.75" customHeight="1" x14ac:dyDescent="0.25">
      <c r="B49" s="17">
        <v>46</v>
      </c>
      <c r="C49" s="18" t="s">
        <v>61</v>
      </c>
      <c r="D49" s="18" t="s">
        <v>9</v>
      </c>
      <c r="E49" s="18" t="s">
        <v>104</v>
      </c>
      <c r="F49" s="18">
        <v>181</v>
      </c>
      <c r="G49" s="18" t="s">
        <v>77</v>
      </c>
      <c r="H49" s="23">
        <v>31666</v>
      </c>
      <c r="I49" s="24" t="s">
        <v>105</v>
      </c>
    </row>
    <row r="50" spans="2:9" ht="15.75" customHeight="1" x14ac:dyDescent="0.25">
      <c r="B50" s="17">
        <v>47</v>
      </c>
      <c r="C50" s="18" t="s">
        <v>61</v>
      </c>
      <c r="D50" s="18" t="s">
        <v>9</v>
      </c>
      <c r="E50" s="18" t="s">
        <v>106</v>
      </c>
      <c r="F50" s="18">
        <v>205</v>
      </c>
      <c r="G50" s="18" t="s">
        <v>77</v>
      </c>
      <c r="H50" s="23">
        <v>32975</v>
      </c>
      <c r="I50" s="24" t="s">
        <v>103</v>
      </c>
    </row>
    <row r="51" spans="2:9" ht="15.75" customHeight="1" x14ac:dyDescent="0.25">
      <c r="B51" s="17">
        <v>48</v>
      </c>
      <c r="C51" s="18" t="s">
        <v>61</v>
      </c>
      <c r="D51" s="18" t="s">
        <v>9</v>
      </c>
      <c r="E51" s="18" t="s">
        <v>107</v>
      </c>
      <c r="F51" s="18">
        <v>210</v>
      </c>
      <c r="G51" s="18" t="s">
        <v>84</v>
      </c>
      <c r="H51" s="23">
        <v>31654</v>
      </c>
      <c r="I51" s="24" t="s">
        <v>108</v>
      </c>
    </row>
    <row r="52" spans="2:9" ht="15.75" customHeight="1" x14ac:dyDescent="0.25">
      <c r="B52" s="17">
        <v>49</v>
      </c>
      <c r="C52" s="18" t="s">
        <v>8</v>
      </c>
      <c r="D52" s="18" t="s">
        <v>109</v>
      </c>
      <c r="E52" s="18" t="s">
        <v>110</v>
      </c>
      <c r="F52" s="18">
        <v>145</v>
      </c>
      <c r="G52" s="18" t="s">
        <v>111</v>
      </c>
      <c r="H52" s="23">
        <v>36167</v>
      </c>
      <c r="I52" s="24" t="s">
        <v>112</v>
      </c>
    </row>
    <row r="53" spans="2:9" ht="15.75" customHeight="1" x14ac:dyDescent="0.25">
      <c r="B53" s="17">
        <v>50</v>
      </c>
      <c r="C53" s="18" t="s">
        <v>8</v>
      </c>
      <c r="D53" s="18" t="s">
        <v>109</v>
      </c>
      <c r="E53" s="18" t="s">
        <v>113</v>
      </c>
      <c r="F53" s="18">
        <v>145</v>
      </c>
      <c r="G53" s="18" t="s">
        <v>11</v>
      </c>
      <c r="H53" s="23">
        <v>31889</v>
      </c>
      <c r="I53" s="24" t="s">
        <v>114</v>
      </c>
    </row>
    <row r="54" spans="2:9" ht="15.75" customHeight="1" x14ac:dyDescent="0.25">
      <c r="B54" s="17">
        <v>51</v>
      </c>
      <c r="C54" s="18" t="s">
        <v>8</v>
      </c>
      <c r="D54" s="18" t="s">
        <v>109</v>
      </c>
      <c r="E54" s="18" t="s">
        <v>115</v>
      </c>
      <c r="F54" s="18">
        <v>150</v>
      </c>
      <c r="G54" s="18" t="s">
        <v>25</v>
      </c>
      <c r="H54" s="23">
        <v>34300</v>
      </c>
      <c r="I54" s="24" t="s">
        <v>116</v>
      </c>
    </row>
    <row r="55" spans="2:9" ht="15.75" customHeight="1" x14ac:dyDescent="0.25">
      <c r="B55" s="17">
        <v>52</v>
      </c>
      <c r="C55" s="18" t="s">
        <v>8</v>
      </c>
      <c r="D55" s="18" t="s">
        <v>109</v>
      </c>
      <c r="E55" s="18" t="s">
        <v>117</v>
      </c>
      <c r="F55" s="18">
        <v>148</v>
      </c>
      <c r="G55" s="18" t="s">
        <v>22</v>
      </c>
      <c r="H55" s="23">
        <v>34880</v>
      </c>
      <c r="I55" s="24" t="s">
        <v>118</v>
      </c>
    </row>
    <row r="56" spans="2:9" ht="15.75" customHeight="1" x14ac:dyDescent="0.25">
      <c r="B56" s="17">
        <v>53</v>
      </c>
      <c r="C56" s="18" t="s">
        <v>8</v>
      </c>
      <c r="D56" s="18" t="s">
        <v>109</v>
      </c>
      <c r="E56" s="18" t="s">
        <v>119</v>
      </c>
      <c r="F56" s="18">
        <v>123</v>
      </c>
      <c r="G56" s="18" t="s">
        <v>120</v>
      </c>
      <c r="H56" s="23">
        <v>33749</v>
      </c>
      <c r="I56" s="24" t="s">
        <v>121</v>
      </c>
    </row>
    <row r="57" spans="2:9" ht="15.75" customHeight="1" x14ac:dyDescent="0.25">
      <c r="B57" s="17">
        <v>54</v>
      </c>
      <c r="C57" s="18" t="s">
        <v>8</v>
      </c>
      <c r="D57" s="18" t="s">
        <v>109</v>
      </c>
      <c r="E57" s="18" t="s">
        <v>122</v>
      </c>
      <c r="F57" s="18">
        <v>150</v>
      </c>
      <c r="G57" s="18" t="s">
        <v>50</v>
      </c>
      <c r="H57" s="23">
        <v>33371</v>
      </c>
      <c r="I57" s="24" t="s">
        <v>123</v>
      </c>
    </row>
    <row r="58" spans="2:9" ht="15.75" customHeight="1" x14ac:dyDescent="0.25">
      <c r="B58" s="17">
        <v>55</v>
      </c>
      <c r="C58" s="18" t="s">
        <v>8</v>
      </c>
      <c r="D58" s="18" t="s">
        <v>109</v>
      </c>
      <c r="E58" s="18" t="s">
        <v>10</v>
      </c>
      <c r="F58" s="18">
        <v>164</v>
      </c>
      <c r="G58" s="18" t="s">
        <v>17</v>
      </c>
      <c r="H58" s="23">
        <v>32023</v>
      </c>
      <c r="I58" s="24" t="s">
        <v>124</v>
      </c>
    </row>
    <row r="59" spans="2:9" ht="15.75" customHeight="1" x14ac:dyDescent="0.25">
      <c r="B59" s="17">
        <v>56</v>
      </c>
      <c r="C59" s="18" t="s">
        <v>8</v>
      </c>
      <c r="D59" s="18" t="s">
        <v>109</v>
      </c>
      <c r="E59" s="18" t="s">
        <v>125</v>
      </c>
      <c r="F59" s="18">
        <v>142</v>
      </c>
      <c r="G59" s="18" t="s">
        <v>50</v>
      </c>
      <c r="H59" s="23">
        <v>34961</v>
      </c>
      <c r="I59" s="24" t="s">
        <v>54</v>
      </c>
    </row>
    <row r="60" spans="2:9" ht="15.75" customHeight="1" x14ac:dyDescent="0.25">
      <c r="B60" s="17">
        <v>57</v>
      </c>
      <c r="C60" s="18" t="s">
        <v>8</v>
      </c>
      <c r="D60" s="18" t="s">
        <v>109</v>
      </c>
      <c r="E60" s="18" t="s">
        <v>126</v>
      </c>
      <c r="F60" s="18">
        <v>155</v>
      </c>
      <c r="G60" s="18" t="s">
        <v>11</v>
      </c>
      <c r="H60" s="23">
        <v>34508</v>
      </c>
      <c r="I60" s="24" t="s">
        <v>127</v>
      </c>
    </row>
    <row r="61" spans="2:9" ht="15.75" customHeight="1" x14ac:dyDescent="0.25">
      <c r="B61" s="17">
        <v>58</v>
      </c>
      <c r="C61" s="18" t="s">
        <v>8</v>
      </c>
      <c r="D61" s="18" t="s">
        <v>109</v>
      </c>
      <c r="E61" s="18" t="s">
        <v>128</v>
      </c>
      <c r="F61" s="18">
        <v>160</v>
      </c>
      <c r="G61" s="18" t="s">
        <v>63</v>
      </c>
      <c r="H61" s="23">
        <v>35186</v>
      </c>
      <c r="I61" s="24" t="s">
        <v>129</v>
      </c>
    </row>
    <row r="62" spans="2:9" ht="15.75" customHeight="1" x14ac:dyDescent="0.25">
      <c r="B62" s="17">
        <v>59</v>
      </c>
      <c r="C62" s="18" t="s">
        <v>8</v>
      </c>
      <c r="D62" s="18" t="s">
        <v>109</v>
      </c>
      <c r="E62" s="18" t="s">
        <v>130</v>
      </c>
      <c r="F62" s="18">
        <v>136</v>
      </c>
      <c r="G62" s="18" t="s">
        <v>22</v>
      </c>
      <c r="H62" s="23">
        <v>33478</v>
      </c>
      <c r="I62" s="24" t="s">
        <v>131</v>
      </c>
    </row>
    <row r="63" spans="2:9" ht="15.75" customHeight="1" x14ac:dyDescent="0.25">
      <c r="B63" s="17">
        <v>60</v>
      </c>
      <c r="C63" s="18" t="s">
        <v>8</v>
      </c>
      <c r="D63" s="18" t="s">
        <v>109</v>
      </c>
      <c r="E63" s="18" t="s">
        <v>132</v>
      </c>
      <c r="F63" s="18">
        <v>175</v>
      </c>
      <c r="G63" s="18" t="s">
        <v>63</v>
      </c>
      <c r="H63" s="23">
        <v>32701</v>
      </c>
      <c r="I63" s="24" t="s">
        <v>133</v>
      </c>
    </row>
    <row r="64" spans="2:9" ht="15.75" customHeight="1" x14ac:dyDescent="0.25">
      <c r="B64" s="17">
        <v>61</v>
      </c>
      <c r="C64" s="18" t="s">
        <v>8</v>
      </c>
      <c r="D64" s="18" t="s">
        <v>109</v>
      </c>
      <c r="E64" s="18" t="s">
        <v>44</v>
      </c>
      <c r="F64" s="18">
        <v>150</v>
      </c>
      <c r="G64" s="18" t="s">
        <v>25</v>
      </c>
      <c r="H64" s="23">
        <v>32692</v>
      </c>
      <c r="I64" s="24" t="s">
        <v>134</v>
      </c>
    </row>
    <row r="65" spans="2:9" ht="15.75" customHeight="1" x14ac:dyDescent="0.25">
      <c r="B65" s="17">
        <v>62</v>
      </c>
      <c r="C65" s="18" t="s">
        <v>8</v>
      </c>
      <c r="D65" s="18" t="s">
        <v>109</v>
      </c>
      <c r="E65" s="18" t="s">
        <v>135</v>
      </c>
      <c r="F65" s="18">
        <v>147</v>
      </c>
      <c r="G65" s="18" t="s">
        <v>25</v>
      </c>
      <c r="H65" s="23">
        <v>32692</v>
      </c>
      <c r="I65" s="24" t="s">
        <v>134</v>
      </c>
    </row>
    <row r="66" spans="2:9" ht="15.75" customHeight="1" x14ac:dyDescent="0.25">
      <c r="B66" s="17">
        <v>63</v>
      </c>
      <c r="C66" s="18" t="s">
        <v>8</v>
      </c>
      <c r="D66" s="18" t="s">
        <v>109</v>
      </c>
      <c r="E66" s="18" t="s">
        <v>136</v>
      </c>
      <c r="F66" s="18">
        <v>159</v>
      </c>
      <c r="G66" s="18" t="s">
        <v>28</v>
      </c>
      <c r="H66" s="23">
        <v>31843</v>
      </c>
      <c r="I66" s="24" t="s">
        <v>137</v>
      </c>
    </row>
    <row r="67" spans="2:9" ht="15.75" customHeight="1" x14ac:dyDescent="0.25">
      <c r="B67" s="17">
        <v>64</v>
      </c>
      <c r="C67" s="18" t="s">
        <v>8</v>
      </c>
      <c r="D67" s="18" t="s">
        <v>109</v>
      </c>
      <c r="E67" s="18" t="s">
        <v>138</v>
      </c>
      <c r="F67" s="18">
        <v>140</v>
      </c>
      <c r="G67" s="18" t="s">
        <v>22</v>
      </c>
      <c r="H67" s="23">
        <v>34856</v>
      </c>
      <c r="I67" s="24" t="s">
        <v>139</v>
      </c>
    </row>
    <row r="68" spans="2:9" ht="15.75" customHeight="1" x14ac:dyDescent="0.25">
      <c r="B68" s="17">
        <v>65</v>
      </c>
      <c r="C68" s="18" t="s">
        <v>8</v>
      </c>
      <c r="D68" s="18" t="s">
        <v>109</v>
      </c>
      <c r="E68" s="18" t="s">
        <v>140</v>
      </c>
      <c r="F68" s="18">
        <v>165</v>
      </c>
      <c r="G68" s="18" t="s">
        <v>28</v>
      </c>
      <c r="H68" s="23">
        <v>35062</v>
      </c>
      <c r="I68" s="24" t="s">
        <v>118</v>
      </c>
    </row>
    <row r="69" spans="2:9" ht="15.75" customHeight="1" x14ac:dyDescent="0.25">
      <c r="B69" s="17">
        <v>66</v>
      </c>
      <c r="C69" s="18" t="s">
        <v>8</v>
      </c>
      <c r="D69" s="18" t="s">
        <v>109</v>
      </c>
      <c r="E69" s="18" t="s">
        <v>130</v>
      </c>
      <c r="F69" s="18">
        <v>135</v>
      </c>
      <c r="G69" s="18" t="s">
        <v>141</v>
      </c>
      <c r="H69" s="23">
        <v>34118</v>
      </c>
      <c r="I69" s="24" t="s">
        <v>142</v>
      </c>
    </row>
    <row r="70" spans="2:9" ht="15.75" customHeight="1" x14ac:dyDescent="0.25">
      <c r="B70" s="17">
        <v>67</v>
      </c>
      <c r="C70" s="18" t="s">
        <v>8</v>
      </c>
      <c r="D70" s="18" t="s">
        <v>109</v>
      </c>
      <c r="E70" s="18" t="s">
        <v>38</v>
      </c>
      <c r="F70" s="18">
        <v>125</v>
      </c>
      <c r="G70" s="18" t="s">
        <v>141</v>
      </c>
      <c r="H70" s="23">
        <v>34134</v>
      </c>
      <c r="I70" s="24" t="s">
        <v>143</v>
      </c>
    </row>
    <row r="71" spans="2:9" ht="15.75" customHeight="1" x14ac:dyDescent="0.25">
      <c r="B71" s="17">
        <v>68</v>
      </c>
      <c r="C71" s="18" t="s">
        <v>8</v>
      </c>
      <c r="D71" s="18" t="s">
        <v>109</v>
      </c>
      <c r="E71" s="18" t="s">
        <v>144</v>
      </c>
      <c r="F71" s="18">
        <v>150</v>
      </c>
      <c r="G71" s="18" t="s">
        <v>11</v>
      </c>
      <c r="H71" s="23">
        <v>33606</v>
      </c>
      <c r="I71" s="24" t="s">
        <v>145</v>
      </c>
    </row>
    <row r="72" spans="2:9" ht="15.75" customHeight="1" x14ac:dyDescent="0.25">
      <c r="B72" s="17">
        <v>69</v>
      </c>
      <c r="C72" s="18" t="s">
        <v>8</v>
      </c>
      <c r="D72" s="18" t="s">
        <v>109</v>
      </c>
      <c r="E72" s="18" t="s">
        <v>146</v>
      </c>
      <c r="F72" s="18">
        <v>145</v>
      </c>
      <c r="G72" s="18" t="s">
        <v>22</v>
      </c>
      <c r="H72" s="23">
        <v>35618</v>
      </c>
      <c r="I72" s="24" t="s">
        <v>147</v>
      </c>
    </row>
    <row r="73" spans="2:9" ht="15.75" customHeight="1" x14ac:dyDescent="0.25">
      <c r="B73" s="17">
        <v>70</v>
      </c>
      <c r="C73" s="18" t="s">
        <v>8</v>
      </c>
      <c r="D73" s="18" t="s">
        <v>109</v>
      </c>
      <c r="E73" s="18" t="s">
        <v>34</v>
      </c>
      <c r="F73" s="18">
        <v>140</v>
      </c>
      <c r="G73" s="18" t="s">
        <v>25</v>
      </c>
      <c r="H73" s="23">
        <v>34337</v>
      </c>
      <c r="I73" s="24" t="s">
        <v>148</v>
      </c>
    </row>
    <row r="74" spans="2:9" ht="15.75" customHeight="1" x14ac:dyDescent="0.25">
      <c r="B74" s="17">
        <v>71</v>
      </c>
      <c r="C74" s="18" t="s">
        <v>8</v>
      </c>
      <c r="D74" s="18" t="s">
        <v>109</v>
      </c>
      <c r="E74" s="18" t="s">
        <v>149</v>
      </c>
      <c r="F74" s="18">
        <v>175</v>
      </c>
      <c r="G74" s="18" t="s">
        <v>71</v>
      </c>
      <c r="H74" s="23">
        <v>34447</v>
      </c>
      <c r="I74" s="24" t="s">
        <v>150</v>
      </c>
    </row>
    <row r="75" spans="2:9" ht="15.75" customHeight="1" x14ac:dyDescent="0.25">
      <c r="B75" s="17">
        <v>72</v>
      </c>
      <c r="C75" s="18" t="s">
        <v>61</v>
      </c>
      <c r="D75" s="18" t="s">
        <v>109</v>
      </c>
      <c r="E75" s="18" t="s">
        <v>151</v>
      </c>
      <c r="F75" s="18">
        <v>170</v>
      </c>
      <c r="G75" s="18" t="s">
        <v>28</v>
      </c>
      <c r="H75" s="23">
        <v>32367</v>
      </c>
      <c r="I75" s="24" t="s">
        <v>152</v>
      </c>
    </row>
    <row r="76" spans="2:9" ht="15.75" customHeight="1" x14ac:dyDescent="0.25">
      <c r="B76" s="17">
        <v>73</v>
      </c>
      <c r="C76" s="18" t="s">
        <v>61</v>
      </c>
      <c r="D76" s="18" t="s">
        <v>109</v>
      </c>
      <c r="E76" s="18" t="s">
        <v>153</v>
      </c>
      <c r="F76" s="18">
        <v>185</v>
      </c>
      <c r="G76" s="18" t="s">
        <v>17</v>
      </c>
      <c r="H76" s="23">
        <v>32654</v>
      </c>
      <c r="I76" s="24" t="s">
        <v>154</v>
      </c>
    </row>
    <row r="77" spans="2:9" ht="15.75" customHeight="1" x14ac:dyDescent="0.25">
      <c r="B77" s="17">
        <v>74</v>
      </c>
      <c r="C77" s="18" t="s">
        <v>61</v>
      </c>
      <c r="D77" s="18" t="s">
        <v>109</v>
      </c>
      <c r="E77" s="18" t="s">
        <v>155</v>
      </c>
      <c r="F77" s="18">
        <v>195</v>
      </c>
      <c r="G77" s="18" t="s">
        <v>84</v>
      </c>
      <c r="H77" s="23">
        <v>32538</v>
      </c>
      <c r="I77" s="24" t="s">
        <v>156</v>
      </c>
    </row>
    <row r="78" spans="2:9" ht="15.75" customHeight="1" x14ac:dyDescent="0.25">
      <c r="B78" s="17">
        <v>75</v>
      </c>
      <c r="C78" s="18" t="s">
        <v>61</v>
      </c>
      <c r="D78" s="18" t="s">
        <v>109</v>
      </c>
      <c r="E78" s="18" t="s">
        <v>157</v>
      </c>
      <c r="F78" s="18">
        <v>195</v>
      </c>
      <c r="G78" s="18" t="s">
        <v>77</v>
      </c>
      <c r="H78" s="23">
        <v>35418</v>
      </c>
      <c r="I78" s="24" t="s">
        <v>158</v>
      </c>
    </row>
    <row r="79" spans="2:9" ht="15.75" customHeight="1" x14ac:dyDescent="0.25">
      <c r="B79" s="17">
        <v>76</v>
      </c>
      <c r="C79" s="18" t="s">
        <v>61</v>
      </c>
      <c r="D79" s="18" t="s">
        <v>109</v>
      </c>
      <c r="E79" s="18" t="s">
        <v>70</v>
      </c>
      <c r="F79" s="18">
        <v>180</v>
      </c>
      <c r="G79" s="18" t="s">
        <v>28</v>
      </c>
      <c r="H79" s="23">
        <v>31441</v>
      </c>
      <c r="I79" s="24" t="s">
        <v>159</v>
      </c>
    </row>
    <row r="80" spans="2:9" ht="15.75" customHeight="1" x14ac:dyDescent="0.25">
      <c r="B80" s="17">
        <v>77</v>
      </c>
      <c r="C80" s="18" t="s">
        <v>61</v>
      </c>
      <c r="D80" s="18" t="s">
        <v>109</v>
      </c>
      <c r="E80" s="18" t="s">
        <v>160</v>
      </c>
      <c r="F80" s="18">
        <v>189</v>
      </c>
      <c r="G80" s="18" t="s">
        <v>71</v>
      </c>
      <c r="H80" s="23">
        <v>31893</v>
      </c>
      <c r="I80" s="24" t="s">
        <v>161</v>
      </c>
    </row>
    <row r="81" spans="2:9" ht="15.75" customHeight="1" x14ac:dyDescent="0.25">
      <c r="B81" s="17">
        <v>78</v>
      </c>
      <c r="C81" s="18" t="s">
        <v>61</v>
      </c>
      <c r="D81" s="18" t="s">
        <v>109</v>
      </c>
      <c r="E81" s="18" t="s">
        <v>162</v>
      </c>
      <c r="F81" s="18">
        <v>196</v>
      </c>
      <c r="G81" s="18" t="s">
        <v>84</v>
      </c>
      <c r="H81" s="23">
        <v>35164</v>
      </c>
      <c r="I81" s="24" t="s">
        <v>163</v>
      </c>
    </row>
    <row r="82" spans="2:9" ht="15.75" customHeight="1" x14ac:dyDescent="0.25">
      <c r="B82" s="17">
        <v>79</v>
      </c>
      <c r="C82" s="18" t="s">
        <v>61</v>
      </c>
      <c r="D82" s="18" t="s">
        <v>109</v>
      </c>
      <c r="E82" s="18" t="s">
        <v>164</v>
      </c>
      <c r="F82" s="18">
        <v>200</v>
      </c>
      <c r="G82" s="18" t="s">
        <v>84</v>
      </c>
      <c r="H82" s="23">
        <v>30883</v>
      </c>
      <c r="I82" s="24" t="s">
        <v>165</v>
      </c>
    </row>
    <row r="83" spans="2:9" ht="15.75" customHeight="1" x14ac:dyDescent="0.25">
      <c r="B83" s="17">
        <v>80</v>
      </c>
      <c r="C83" s="18" t="s">
        <v>61</v>
      </c>
      <c r="D83" s="18" t="s">
        <v>109</v>
      </c>
      <c r="E83" s="18" t="s">
        <v>166</v>
      </c>
      <c r="F83" s="18">
        <v>175</v>
      </c>
      <c r="G83" s="18" t="s">
        <v>11</v>
      </c>
      <c r="H83" s="23">
        <v>28873</v>
      </c>
      <c r="I83" s="24" t="s">
        <v>167</v>
      </c>
    </row>
    <row r="84" spans="2:9" ht="15.75" customHeight="1" x14ac:dyDescent="0.25">
      <c r="B84" s="17">
        <v>81</v>
      </c>
      <c r="C84" s="18" t="s">
        <v>61</v>
      </c>
      <c r="D84" s="18" t="s">
        <v>109</v>
      </c>
      <c r="E84" s="18" t="s">
        <v>168</v>
      </c>
      <c r="F84" s="18">
        <v>235</v>
      </c>
      <c r="G84" s="18" t="s">
        <v>169</v>
      </c>
      <c r="H84" s="23">
        <v>35477</v>
      </c>
      <c r="I84" s="24" t="s">
        <v>170</v>
      </c>
    </row>
    <row r="85" spans="2:9" ht="15.75" customHeight="1" x14ac:dyDescent="0.25">
      <c r="B85" s="17">
        <v>82</v>
      </c>
      <c r="C85" s="18" t="s">
        <v>61</v>
      </c>
      <c r="D85" s="18" t="s">
        <v>109</v>
      </c>
      <c r="E85" s="18" t="s">
        <v>162</v>
      </c>
      <c r="F85" s="18">
        <v>170</v>
      </c>
      <c r="G85" s="18" t="s">
        <v>14</v>
      </c>
      <c r="H85" s="23">
        <v>31275</v>
      </c>
      <c r="I85" s="24" t="s">
        <v>171</v>
      </c>
    </row>
    <row r="86" spans="2:9" ht="15.75" customHeight="1" x14ac:dyDescent="0.25">
      <c r="B86" s="17">
        <v>83</v>
      </c>
      <c r="C86" s="18" t="s">
        <v>61</v>
      </c>
      <c r="D86" s="18" t="s">
        <v>109</v>
      </c>
      <c r="E86" s="18" t="s">
        <v>153</v>
      </c>
      <c r="F86" s="18">
        <v>185</v>
      </c>
      <c r="G86" s="18" t="s">
        <v>63</v>
      </c>
      <c r="H86" s="23">
        <v>31438</v>
      </c>
      <c r="I86" s="24" t="s">
        <v>172</v>
      </c>
    </row>
    <row r="87" spans="2:9" ht="15.75" customHeight="1" x14ac:dyDescent="0.25">
      <c r="B87" s="17">
        <v>84</v>
      </c>
      <c r="C87" s="18" t="s">
        <v>61</v>
      </c>
      <c r="D87" s="18" t="s">
        <v>109</v>
      </c>
      <c r="E87" s="18" t="s">
        <v>173</v>
      </c>
      <c r="F87" s="18">
        <v>185</v>
      </c>
      <c r="G87" s="18" t="s">
        <v>71</v>
      </c>
      <c r="H87" s="23">
        <v>30894</v>
      </c>
      <c r="I87" s="24" t="s">
        <v>143</v>
      </c>
    </row>
    <row r="88" spans="2:9" ht="15.75" customHeight="1" x14ac:dyDescent="0.25">
      <c r="B88" s="17">
        <v>85</v>
      </c>
      <c r="C88" s="18" t="s">
        <v>61</v>
      </c>
      <c r="D88" s="18" t="s">
        <v>109</v>
      </c>
      <c r="E88" s="18" t="s">
        <v>174</v>
      </c>
      <c r="F88" s="18">
        <v>170</v>
      </c>
      <c r="G88" s="18" t="s">
        <v>14</v>
      </c>
      <c r="H88" s="23">
        <v>32226</v>
      </c>
      <c r="I88" s="24" t="s">
        <v>175</v>
      </c>
    </row>
    <row r="89" spans="2:9" ht="15.75" customHeight="1" x14ac:dyDescent="0.25">
      <c r="B89" s="17">
        <v>86</v>
      </c>
      <c r="C89" s="18" t="s">
        <v>61</v>
      </c>
      <c r="D89" s="18" t="s">
        <v>109</v>
      </c>
      <c r="E89" s="18" t="s">
        <v>74</v>
      </c>
      <c r="F89" s="18">
        <v>196</v>
      </c>
      <c r="G89" s="18" t="s">
        <v>84</v>
      </c>
      <c r="H89" s="23">
        <v>33319</v>
      </c>
      <c r="I89" s="24" t="s">
        <v>176</v>
      </c>
    </row>
    <row r="90" spans="2:9" ht="15.75" customHeight="1" x14ac:dyDescent="0.25">
      <c r="B90" s="17">
        <v>87</v>
      </c>
      <c r="C90" s="18" t="s">
        <v>61</v>
      </c>
      <c r="D90" s="18" t="s">
        <v>109</v>
      </c>
      <c r="E90" s="18" t="s">
        <v>177</v>
      </c>
      <c r="F90" s="18">
        <v>195</v>
      </c>
      <c r="G90" s="18" t="s">
        <v>84</v>
      </c>
      <c r="H90" s="23">
        <v>31633</v>
      </c>
      <c r="I90" s="24" t="s">
        <v>178</v>
      </c>
    </row>
    <row r="91" spans="2:9" ht="15.75" customHeight="1" x14ac:dyDescent="0.25">
      <c r="B91" s="17">
        <v>88</v>
      </c>
      <c r="C91" s="18" t="s">
        <v>61</v>
      </c>
      <c r="D91" s="18" t="s">
        <v>109</v>
      </c>
      <c r="E91" s="18" t="s">
        <v>166</v>
      </c>
      <c r="F91" s="18">
        <v>174</v>
      </c>
      <c r="G91" s="18" t="s">
        <v>14</v>
      </c>
      <c r="H91" s="23">
        <v>32295</v>
      </c>
      <c r="I91" s="24" t="s">
        <v>179</v>
      </c>
    </row>
    <row r="92" spans="2:9" ht="15.75" customHeight="1" x14ac:dyDescent="0.25">
      <c r="B92" s="17">
        <v>89</v>
      </c>
      <c r="C92" s="18" t="s">
        <v>61</v>
      </c>
      <c r="D92" s="18" t="s">
        <v>109</v>
      </c>
      <c r="E92" s="18" t="s">
        <v>180</v>
      </c>
      <c r="F92" s="18">
        <v>178</v>
      </c>
      <c r="G92" s="18" t="s">
        <v>14</v>
      </c>
      <c r="H92" s="23">
        <v>32195</v>
      </c>
      <c r="I92" s="24" t="s">
        <v>181</v>
      </c>
    </row>
    <row r="93" spans="2:9" ht="15.75" customHeight="1" x14ac:dyDescent="0.25">
      <c r="B93" s="17">
        <v>90</v>
      </c>
      <c r="C93" s="18" t="s">
        <v>61</v>
      </c>
      <c r="D93" s="18" t="s">
        <v>109</v>
      </c>
      <c r="E93" s="18" t="s">
        <v>160</v>
      </c>
      <c r="F93" s="18">
        <v>190</v>
      </c>
      <c r="G93" s="18" t="s">
        <v>77</v>
      </c>
      <c r="H93" s="23">
        <v>32202</v>
      </c>
      <c r="I93" s="24" t="s">
        <v>182</v>
      </c>
    </row>
    <row r="94" spans="2:9" ht="15.75" customHeight="1" x14ac:dyDescent="0.25">
      <c r="B94" s="17">
        <v>91</v>
      </c>
      <c r="C94" s="18" t="s">
        <v>61</v>
      </c>
      <c r="D94" s="18" t="s">
        <v>109</v>
      </c>
      <c r="E94" s="18" t="s">
        <v>183</v>
      </c>
      <c r="F94" s="18">
        <v>200</v>
      </c>
      <c r="G94" s="18" t="s">
        <v>71</v>
      </c>
      <c r="H94" s="23">
        <v>30294</v>
      </c>
      <c r="I94" s="24" t="s">
        <v>184</v>
      </c>
    </row>
    <row r="95" spans="2:9" ht="15.75" customHeight="1" x14ac:dyDescent="0.25">
      <c r="B95" s="17">
        <v>92</v>
      </c>
      <c r="C95" s="18" t="s">
        <v>61</v>
      </c>
      <c r="D95" s="18" t="s">
        <v>109</v>
      </c>
      <c r="E95" s="18" t="s">
        <v>162</v>
      </c>
      <c r="F95" s="18">
        <v>210</v>
      </c>
      <c r="G95" s="18" t="s">
        <v>66</v>
      </c>
      <c r="H95" s="23">
        <v>31880</v>
      </c>
      <c r="I95" s="24" t="s">
        <v>185</v>
      </c>
    </row>
    <row r="96" spans="2:9" ht="15.75" customHeight="1" x14ac:dyDescent="0.25">
      <c r="B96" s="17">
        <v>93</v>
      </c>
      <c r="C96" s="18" t="s">
        <v>61</v>
      </c>
      <c r="D96" s="18" t="s">
        <v>109</v>
      </c>
      <c r="E96" s="18" t="s">
        <v>186</v>
      </c>
      <c r="F96" s="18">
        <v>179</v>
      </c>
      <c r="G96" s="18" t="s">
        <v>71</v>
      </c>
      <c r="H96" s="23">
        <v>35683</v>
      </c>
      <c r="I96" s="24" t="s">
        <v>187</v>
      </c>
    </row>
    <row r="97" spans="2:9" ht="15.75" customHeight="1" x14ac:dyDescent="0.25">
      <c r="B97" s="17">
        <v>94</v>
      </c>
      <c r="C97" s="18" t="s">
        <v>61</v>
      </c>
      <c r="D97" s="18" t="s">
        <v>109</v>
      </c>
      <c r="E97" s="18" t="s">
        <v>188</v>
      </c>
      <c r="F97" s="18">
        <v>215</v>
      </c>
      <c r="G97" s="18" t="s">
        <v>189</v>
      </c>
      <c r="H97" s="23">
        <v>30189</v>
      </c>
      <c r="I97" s="24" t="s">
        <v>190</v>
      </c>
    </row>
    <row r="98" spans="2:9" ht="15.75" customHeight="1" x14ac:dyDescent="0.25">
      <c r="B98" s="17">
        <v>95</v>
      </c>
      <c r="C98" s="18" t="s">
        <v>61</v>
      </c>
      <c r="D98" s="18" t="s">
        <v>109</v>
      </c>
      <c r="E98" s="18" t="s">
        <v>191</v>
      </c>
      <c r="F98" s="18">
        <v>205</v>
      </c>
      <c r="G98" s="18" t="s">
        <v>71</v>
      </c>
      <c r="H98" s="23">
        <v>30733</v>
      </c>
      <c r="I98" s="24" t="s">
        <v>170</v>
      </c>
    </row>
    <row r="99" spans="2:9" ht="15.75" customHeight="1" x14ac:dyDescent="0.25">
      <c r="B99" s="20">
        <v>96</v>
      </c>
      <c r="C99" s="21" t="s">
        <v>61</v>
      </c>
      <c r="D99" s="21" t="s">
        <v>109</v>
      </c>
      <c r="E99" s="21" t="s">
        <v>162</v>
      </c>
      <c r="F99" s="21">
        <v>203</v>
      </c>
      <c r="G99" s="21" t="s">
        <v>71</v>
      </c>
      <c r="H99" s="25">
        <v>31727</v>
      </c>
      <c r="I99" s="26" t="s">
        <v>192</v>
      </c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5"/>
  <sheetViews>
    <sheetView showGridLines="0" workbookViewId="0">
      <selection activeCell="F23" sqref="F23"/>
    </sheetView>
  </sheetViews>
  <sheetFormatPr defaultColWidth="12.6640625" defaultRowHeight="15.75" customHeight="1" x14ac:dyDescent="0.25"/>
  <cols>
    <col min="1" max="2" width="7.6640625" customWidth="1"/>
    <col min="3" max="3" width="13.44140625" bestFit="1" customWidth="1"/>
    <col min="4" max="4" width="10.44140625" bestFit="1" customWidth="1"/>
    <col min="5" max="5" width="12.21875" bestFit="1" customWidth="1"/>
    <col min="6" max="6" width="10.5546875" bestFit="1" customWidth="1"/>
    <col min="7" max="26" width="7.6640625" customWidth="1"/>
  </cols>
  <sheetData>
    <row r="2" spans="3:10" ht="14.4" x14ac:dyDescent="0.3">
      <c r="C2" s="5" t="s">
        <v>193</v>
      </c>
      <c r="D2" s="6"/>
      <c r="E2" s="6"/>
      <c r="F2" s="6"/>
      <c r="G2" s="6"/>
      <c r="H2" s="6"/>
      <c r="I2" s="6"/>
      <c r="J2" s="7"/>
    </row>
    <row r="4" spans="3:10" ht="14.4" x14ac:dyDescent="0.25">
      <c r="C4" s="14" t="s">
        <v>0</v>
      </c>
      <c r="D4" s="15" t="s">
        <v>3</v>
      </c>
      <c r="E4" s="15" t="s">
        <v>2</v>
      </c>
      <c r="F4" s="16" t="s">
        <v>6</v>
      </c>
    </row>
    <row r="5" spans="3:10" ht="14.4" x14ac:dyDescent="0.25">
      <c r="C5" s="17">
        <v>3</v>
      </c>
      <c r="D5" s="18" t="str">
        <f>INDEX(Hocky_Team_Data[Name], MATCH(C5, Hocky_Team_Data[Player_ID], FALSE))</f>
        <v>Laura</v>
      </c>
      <c r="E5" s="18" t="str">
        <f>INDEX(Hocky_Team_Data[Country], MATCH(C5, Hocky_Team_Data[Player_ID], FALSE))</f>
        <v>Canada</v>
      </c>
      <c r="F5" s="19">
        <f>INDEX(Hocky_Team_Data[DOB], MATCH(C5, Hocky_Team_Data[Player_ID], FALSE))</f>
        <v>34459</v>
      </c>
    </row>
    <row r="6" spans="3:10" ht="14.4" x14ac:dyDescent="0.25">
      <c r="C6" s="17">
        <v>25</v>
      </c>
      <c r="D6" s="18" t="str">
        <f>INDEX(Hocky_Team_Data[Name], MATCH(C6, Hocky_Team_Data[Player_ID], FALSE))</f>
        <v>Wojtek</v>
      </c>
      <c r="E6" s="18" t="str">
        <f>INDEX(Hocky_Team_Data[Country], MATCH(C6, Hocky_Team_Data[Player_ID], FALSE))</f>
        <v>Canada</v>
      </c>
      <c r="F6" s="19">
        <f>INDEX(Hocky_Team_Data[DOB], MATCH(C6, Hocky_Team_Data[Player_ID], FALSE))</f>
        <v>31467</v>
      </c>
    </row>
    <row r="7" spans="3:10" ht="14.4" x14ac:dyDescent="0.25">
      <c r="C7" s="17">
        <v>34</v>
      </c>
      <c r="D7" s="18" t="str">
        <f>INDEX(Hocky_Team_Data[Name], MATCH(C7, Hocky_Team_Data[Player_ID], FALSE))</f>
        <v>Eric</v>
      </c>
      <c r="E7" s="18" t="str">
        <f>INDEX(Hocky_Team_Data[Country], MATCH(C7, Hocky_Team_Data[Player_ID], FALSE))</f>
        <v>Canada</v>
      </c>
      <c r="F7" s="19">
        <f>INDEX(Hocky_Team_Data[DOB], MATCH(C7, Hocky_Team_Data[Player_ID], FALSE))</f>
        <v>33045</v>
      </c>
    </row>
    <row r="8" spans="3:10" ht="14.4" x14ac:dyDescent="0.25">
      <c r="C8" s="17">
        <v>45</v>
      </c>
      <c r="D8" s="18" t="str">
        <f>INDEX(Hocky_Team_Data[Name], MATCH(C8, Hocky_Team_Data[Player_ID], FALSE))</f>
        <v>Maxim</v>
      </c>
      <c r="E8" s="18" t="str">
        <f>INDEX(Hocky_Team_Data[Country], MATCH(C8, Hocky_Team_Data[Player_ID], FALSE))</f>
        <v>Canada</v>
      </c>
      <c r="F8" s="19">
        <f>INDEX(Hocky_Team_Data[DOB], MATCH(C8, Hocky_Team_Data[Player_ID], FALSE))</f>
        <v>31921</v>
      </c>
    </row>
    <row r="9" spans="3:10" ht="14.4" x14ac:dyDescent="0.25">
      <c r="C9" s="17">
        <v>57</v>
      </c>
      <c r="D9" s="18" t="str">
        <f>INDEX(Hocky_Team_Data[Name], MATCH(C9, Hocky_Team_Data[Player_ID], FALSE))</f>
        <v>Nicole</v>
      </c>
      <c r="E9" s="18" t="str">
        <f>INDEX(Hocky_Team_Data[Country], MATCH(C9, Hocky_Team_Data[Player_ID], FALSE))</f>
        <v>USA</v>
      </c>
      <c r="F9" s="19">
        <f>INDEX(Hocky_Team_Data[DOB], MATCH(C9, Hocky_Team_Data[Player_ID], FALSE))</f>
        <v>34508</v>
      </c>
    </row>
    <row r="10" spans="3:10" ht="14.4" x14ac:dyDescent="0.25">
      <c r="C10" s="17">
        <v>65</v>
      </c>
      <c r="D10" s="18" t="str">
        <f>INDEX(Hocky_Team_Data[Name], MATCH(C10, Hocky_Team_Data[Player_ID], FALSE))</f>
        <v>Kelly</v>
      </c>
      <c r="E10" s="18" t="str">
        <f>INDEX(Hocky_Team_Data[Country], MATCH(C10, Hocky_Team_Data[Player_ID], FALSE))</f>
        <v>USA</v>
      </c>
      <c r="F10" s="19">
        <f>INDEX(Hocky_Team_Data[DOB], MATCH(C10, Hocky_Team_Data[Player_ID], FALSE))</f>
        <v>35062</v>
      </c>
    </row>
    <row r="11" spans="3:10" ht="14.4" x14ac:dyDescent="0.25">
      <c r="C11" s="17">
        <v>71</v>
      </c>
      <c r="D11" s="18" t="str">
        <f>INDEX(Hocky_Team_Data[Name], MATCH(C11, Hocky_Team_Data[Player_ID], FALSE))</f>
        <v>Lee</v>
      </c>
      <c r="E11" s="18" t="str">
        <f>INDEX(Hocky_Team_Data[Country], MATCH(C11, Hocky_Team_Data[Player_ID], FALSE))</f>
        <v>USA</v>
      </c>
      <c r="F11" s="19">
        <f>INDEX(Hocky_Team_Data[DOB], MATCH(C11, Hocky_Team_Data[Player_ID], FALSE))</f>
        <v>34447</v>
      </c>
    </row>
    <row r="12" spans="3:10" ht="14.4" x14ac:dyDescent="0.25">
      <c r="C12" s="17">
        <v>79</v>
      </c>
      <c r="D12" s="18" t="str">
        <f>INDEX(Hocky_Team_Data[Name], MATCH(C12, Hocky_Team_Data[Player_ID], FALSE))</f>
        <v>Matt</v>
      </c>
      <c r="E12" s="18" t="str">
        <f>INDEX(Hocky_Team_Data[Country], MATCH(C12, Hocky_Team_Data[Player_ID], FALSE))</f>
        <v>USA</v>
      </c>
      <c r="F12" s="19">
        <f>INDEX(Hocky_Team_Data[DOB], MATCH(C12, Hocky_Team_Data[Player_ID], FALSE))</f>
        <v>30883</v>
      </c>
    </row>
    <row r="13" spans="3:10" ht="14.4" x14ac:dyDescent="0.25">
      <c r="C13" s="17">
        <v>82</v>
      </c>
      <c r="D13" s="18" t="str">
        <f>INDEX(Hocky_Team_Data[Name], MATCH(C13, Hocky_Team_Data[Player_ID], FALSE))</f>
        <v>Ryan</v>
      </c>
      <c r="E13" s="18" t="str">
        <f>INDEX(Hocky_Team_Data[Country], MATCH(C13, Hocky_Team_Data[Player_ID], FALSE))</f>
        <v>USA</v>
      </c>
      <c r="F13" s="19">
        <f>INDEX(Hocky_Team_Data[DOB], MATCH(C13, Hocky_Team_Data[Player_ID], FALSE))</f>
        <v>31275</v>
      </c>
    </row>
    <row r="14" spans="3:10" ht="14.4" x14ac:dyDescent="0.25">
      <c r="C14" s="17">
        <v>86</v>
      </c>
      <c r="D14" s="18" t="str">
        <f>INDEX(Hocky_Team_Data[Name], MATCH(C14, Hocky_Team_Data[Player_ID], FALSE))</f>
        <v>Brandon</v>
      </c>
      <c r="E14" s="18" t="str">
        <f>INDEX(Hocky_Team_Data[Country], MATCH(C14, Hocky_Team_Data[Player_ID], FALSE))</f>
        <v>USA</v>
      </c>
      <c r="F14" s="19">
        <f>INDEX(Hocky_Team_Data[DOB], MATCH(C14, Hocky_Team_Data[Player_ID], FALSE))</f>
        <v>33319</v>
      </c>
    </row>
    <row r="15" spans="3:10" ht="14.4" x14ac:dyDescent="0.25">
      <c r="C15" s="20">
        <v>90</v>
      </c>
      <c r="D15" s="21" t="str">
        <f>INDEX(Hocky_Team_Data[Name], MATCH(C15, Hocky_Team_Data[Player_ID], FALSE))</f>
        <v>Bobby</v>
      </c>
      <c r="E15" s="21" t="str">
        <f>INDEX(Hocky_Team_Data[Country], MATCH(C15, Hocky_Team_Data[Player_ID], FALSE))</f>
        <v>USA</v>
      </c>
      <c r="F15" s="22">
        <f>INDEX(Hocky_Team_Data[DOB], MATCH(C15, Hocky_Team_Data[Player_ID], FALSE))</f>
        <v>32202</v>
      </c>
    </row>
  </sheetData>
  <mergeCells count="1">
    <mergeCell ref="C2:J2"/>
  </mergeCell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1"/>
  <sheetViews>
    <sheetView showGridLines="0" topLeftCell="A4" workbookViewId="0">
      <selection activeCell="O22" sqref="O22"/>
    </sheetView>
  </sheetViews>
  <sheetFormatPr defaultColWidth="12.6640625" defaultRowHeight="15.75" customHeight="1" x14ac:dyDescent="0.25"/>
  <cols>
    <col min="1" max="3" width="7.6640625" customWidth="1"/>
    <col min="4" max="4" width="10.6640625" bestFit="1" customWidth="1"/>
    <col min="5" max="5" width="13.21875" bestFit="1" customWidth="1"/>
    <col min="6" max="6" width="10.88671875" bestFit="1" customWidth="1"/>
    <col min="7" max="7" width="17.33203125" bestFit="1" customWidth="1"/>
    <col min="8" max="8" width="12.21875" bestFit="1" customWidth="1"/>
    <col min="9" max="26" width="7.6640625" customWidth="1"/>
  </cols>
  <sheetData>
    <row r="2" spans="4:10" ht="14.4" x14ac:dyDescent="0.3">
      <c r="D2" s="5" t="s">
        <v>194</v>
      </c>
      <c r="E2" s="6"/>
      <c r="F2" s="6"/>
      <c r="G2" s="6"/>
      <c r="H2" s="6"/>
      <c r="I2" s="6"/>
      <c r="J2" s="7"/>
    </row>
    <row r="4" spans="4:10" ht="14.4" x14ac:dyDescent="0.25">
      <c r="D4" s="14" t="s">
        <v>3</v>
      </c>
      <c r="E4" s="15" t="s">
        <v>195</v>
      </c>
      <c r="F4" s="15" t="s">
        <v>5</v>
      </c>
      <c r="G4" s="15" t="s">
        <v>196</v>
      </c>
      <c r="H4" s="16" t="s">
        <v>2</v>
      </c>
    </row>
    <row r="5" spans="4:10" ht="14.4" x14ac:dyDescent="0.25">
      <c r="D5" s="17" t="s">
        <v>98</v>
      </c>
      <c r="E5" s="18">
        <f>INDEX(Hocky_Team_Data[Player_ID], MATCH(D5, Hocky_Team_Data[Name],FALSE))</f>
        <v>41</v>
      </c>
      <c r="F5" s="18" t="str">
        <f>INDEX(Hocky_Team_Data[Height], MATCH(D5, Hocky_Team_Data[Name], FALSE))</f>
        <v>6'3</v>
      </c>
      <c r="G5" s="18" t="str">
        <f>INDEX(Hocky_Team_Data[Hockey Team], MATCH(D5, Hocky_Team_Data[Name], FALSE))</f>
        <v>Men</v>
      </c>
      <c r="H5" s="24" t="str">
        <f>INDEX(Hocky_Team_Data[Country], MATCH(D5, Hocky_Team_Data[Name], FALSE))</f>
        <v>Canada</v>
      </c>
    </row>
    <row r="6" spans="4:10" ht="14.4" x14ac:dyDescent="0.25">
      <c r="D6" s="17" t="s">
        <v>100</v>
      </c>
      <c r="E6" s="18">
        <f>INDEX(Hocky_Team_Data[Player_ID], MATCH(D6, Hocky_Team_Data[Name],FALSE))</f>
        <v>42</v>
      </c>
      <c r="F6" s="18" t="str">
        <f>INDEX(Hocky_Team_Data[Height], MATCH(D6, Hocky_Team_Data[Name], FALSE))</f>
        <v>6'1</v>
      </c>
      <c r="G6" s="18" t="str">
        <f>INDEX(Hocky_Team_Data[Hockey Team], MATCH(D6, Hocky_Team_Data[Name], FALSE))</f>
        <v>Men</v>
      </c>
      <c r="H6" s="24" t="str">
        <f>INDEX(Hocky_Team_Data[Country], MATCH(D6, Hocky_Team_Data[Name], FALSE))</f>
        <v>Canada</v>
      </c>
    </row>
    <row r="7" spans="4:10" ht="14.4" x14ac:dyDescent="0.25">
      <c r="D7" s="17" t="s">
        <v>101</v>
      </c>
      <c r="E7" s="18">
        <f>INDEX(Hocky_Team_Data[Player_ID], MATCH(D7, Hocky_Team_Data[Name],FALSE))</f>
        <v>43</v>
      </c>
      <c r="F7" s="18" t="str">
        <f>INDEX(Hocky_Team_Data[Height], MATCH(D7, Hocky_Team_Data[Name], FALSE))</f>
        <v>6'1</v>
      </c>
      <c r="G7" s="18" t="str">
        <f>INDEX(Hocky_Team_Data[Hockey Team], MATCH(D7, Hocky_Team_Data[Name], FALSE))</f>
        <v>Men</v>
      </c>
      <c r="H7" s="24" t="str">
        <f>INDEX(Hocky_Team_Data[Country], MATCH(D7, Hocky_Team_Data[Name], FALSE))</f>
        <v>Canada</v>
      </c>
    </row>
    <row r="8" spans="4:10" ht="14.4" x14ac:dyDescent="0.25">
      <c r="D8" s="17" t="s">
        <v>57</v>
      </c>
      <c r="E8" s="18">
        <f>INDEX(Hocky_Team_Data[Player_ID], MATCH(D8, Hocky_Team_Data[Name],FALSE))</f>
        <v>22</v>
      </c>
      <c r="F8" s="18" t="str">
        <f>INDEX(Hocky_Team_Data[Height], MATCH(D8, Hocky_Team_Data[Name], FALSE))</f>
        <v>5'8</v>
      </c>
      <c r="G8" s="18" t="str">
        <f>INDEX(Hocky_Team_Data[Hockey Team], MATCH(D8, Hocky_Team_Data[Name], FALSE))</f>
        <v>Women</v>
      </c>
      <c r="H8" s="24" t="str">
        <f>INDEX(Hocky_Team_Data[Country], MATCH(D8, Hocky_Team_Data[Name], FALSE))</f>
        <v>Canada</v>
      </c>
    </row>
    <row r="9" spans="4:10" ht="14.4" x14ac:dyDescent="0.25">
      <c r="D9" s="17" t="s">
        <v>59</v>
      </c>
      <c r="E9" s="18">
        <f>INDEX(Hocky_Team_Data[Player_ID], MATCH(D9, Hocky_Team_Data[Name],FALSE))</f>
        <v>23</v>
      </c>
      <c r="F9" s="18" t="str">
        <f>INDEX(Hocky_Team_Data[Height], MATCH(D9, Hocky_Team_Data[Name], FALSE))</f>
        <v>5'9</v>
      </c>
      <c r="G9" s="18" t="str">
        <f>INDEX(Hocky_Team_Data[Hockey Team], MATCH(D9, Hocky_Team_Data[Name], FALSE))</f>
        <v>Women</v>
      </c>
      <c r="H9" s="24" t="str">
        <f>INDEX(Hocky_Team_Data[Country], MATCH(D9, Hocky_Team_Data[Name], FALSE))</f>
        <v>Canada</v>
      </c>
    </row>
    <row r="10" spans="4:10" ht="14.4" x14ac:dyDescent="0.25">
      <c r="D10" s="17" t="s">
        <v>76</v>
      </c>
      <c r="E10" s="18">
        <f>INDEX(Hocky_Team_Data[Player_ID], MATCH(D10, Hocky_Team_Data[Name],FALSE))</f>
        <v>30</v>
      </c>
      <c r="F10" s="18" t="str">
        <f>INDEX(Hocky_Team_Data[Height], MATCH(D10, Hocky_Team_Data[Name], FALSE))</f>
        <v>6'2</v>
      </c>
      <c r="G10" s="18" t="str">
        <f>INDEX(Hocky_Team_Data[Hockey Team], MATCH(D10, Hocky_Team_Data[Name], FALSE))</f>
        <v>Men</v>
      </c>
      <c r="H10" s="24" t="str">
        <f>INDEX(Hocky_Team_Data[Country], MATCH(D10, Hocky_Team_Data[Name], FALSE))</f>
        <v>Canada</v>
      </c>
    </row>
    <row r="11" spans="4:10" ht="14.4" x14ac:dyDescent="0.25">
      <c r="D11" s="20" t="s">
        <v>79</v>
      </c>
      <c r="E11" s="21">
        <f>INDEX(Hocky_Team_Data[Player_ID], MATCH(D11, Hocky_Team_Data[Name],FALSE))</f>
        <v>31</v>
      </c>
      <c r="F11" s="21" t="str">
        <f>INDEX(Hocky_Team_Data[Height], MATCH(D11, Hocky_Team_Data[Name], FALSE))</f>
        <v>6'2</v>
      </c>
      <c r="G11" s="21" t="str">
        <f>INDEX(Hocky_Team_Data[Hockey Team], MATCH(D11, Hocky_Team_Data[Name], FALSE))</f>
        <v>Men</v>
      </c>
      <c r="H11" s="26" t="str">
        <f>INDEX(Hocky_Team_Data[Country], MATCH(D11, Hocky_Team_Data[Name], FALSE))</f>
        <v>Canada</v>
      </c>
    </row>
  </sheetData>
  <mergeCells count="1">
    <mergeCell ref="D2:J2"/>
  </mergeCell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U28"/>
  <sheetViews>
    <sheetView showGridLines="0" tabSelected="1" workbookViewId="0">
      <selection activeCell="F17" sqref="F17"/>
    </sheetView>
  </sheetViews>
  <sheetFormatPr defaultColWidth="12.6640625" defaultRowHeight="15.75" customHeight="1" x14ac:dyDescent="0.25"/>
  <sheetData>
    <row r="3" spans="2:21" ht="15.75" customHeight="1" x14ac:dyDescent="0.45">
      <c r="B3" s="8" t="s">
        <v>197</v>
      </c>
      <c r="C3" s="9"/>
      <c r="D3" s="9"/>
      <c r="E3" s="9"/>
      <c r="F3" s="9"/>
      <c r="G3" s="9"/>
      <c r="H3" s="9"/>
    </row>
    <row r="4" spans="2:21" ht="15.75" customHeight="1" x14ac:dyDescent="0.3">
      <c r="B4" s="2"/>
      <c r="C4" s="2"/>
      <c r="D4" s="2"/>
      <c r="E4" s="2"/>
      <c r="F4" s="2"/>
      <c r="G4" s="2"/>
      <c r="H4" s="2"/>
    </row>
    <row r="5" spans="2:21" ht="15.75" customHeight="1" x14ac:dyDescent="0.4">
      <c r="B5" s="10" t="s">
        <v>198</v>
      </c>
      <c r="C5" s="9"/>
      <c r="D5" s="9"/>
      <c r="E5" s="9"/>
      <c r="F5" s="9"/>
      <c r="G5" s="9"/>
      <c r="H5" s="2"/>
    </row>
    <row r="8" spans="2:21" ht="15.75" customHeight="1" x14ac:dyDescent="0.35">
      <c r="B8" s="11" t="s">
        <v>199</v>
      </c>
      <c r="C8" s="7"/>
      <c r="D8" s="12">
        <v>431519</v>
      </c>
      <c r="E8" s="7"/>
      <c r="F8" s="3" t="s">
        <v>200</v>
      </c>
      <c r="G8" s="30" t="s">
        <v>201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2:21" ht="15.75" customHeigh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2:21" ht="15.75" customHeight="1" x14ac:dyDescent="0.35">
      <c r="B10" s="11" t="s">
        <v>202</v>
      </c>
      <c r="C10" s="7"/>
      <c r="D10" s="33" t="s">
        <v>205</v>
      </c>
      <c r="E10" s="7"/>
      <c r="F10" s="3" t="s">
        <v>203</v>
      </c>
      <c r="G10" s="30" t="s">
        <v>204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2:21" ht="15.75" customHeigh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2:21" ht="15.75" customHeight="1" x14ac:dyDescent="0.35">
      <c r="B12" s="13"/>
      <c r="C12" s="9"/>
      <c r="D12" s="9"/>
      <c r="E12" s="9"/>
      <c r="F12" s="2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22" spans="9:9" ht="15.75" customHeight="1" x14ac:dyDescent="0.25">
      <c r="I22" s="32"/>
    </row>
    <row r="23" spans="9:9" ht="15.75" customHeight="1" x14ac:dyDescent="0.25">
      <c r="I23" s="32"/>
    </row>
    <row r="25" spans="9:9" ht="15.75" customHeight="1" x14ac:dyDescent="0.25">
      <c r="I25" s="32"/>
    </row>
    <row r="26" spans="9:9" ht="15.75" customHeight="1" x14ac:dyDescent="0.25">
      <c r="I26" s="32"/>
    </row>
    <row r="27" spans="9:9" ht="15.75" customHeight="1" x14ac:dyDescent="0.25">
      <c r="I27" s="32"/>
    </row>
    <row r="28" spans="9:9" ht="15.75" customHeight="1" x14ac:dyDescent="0.25">
      <c r="I28" s="31"/>
    </row>
  </sheetData>
  <mergeCells count="8">
    <mergeCell ref="B12:C12"/>
    <mergeCell ref="D12:E12"/>
    <mergeCell ref="B3:H3"/>
    <mergeCell ref="B5:G5"/>
    <mergeCell ref="B8:C8"/>
    <mergeCell ref="D8:E8"/>
    <mergeCell ref="B10:C10"/>
    <mergeCell ref="D10:E10"/>
  </mergeCells>
  <dataValidations count="1">
    <dataValidation type="custom" allowBlank="1" showInputMessage="1" showErrorMessage="1" sqref="D10:E10">
      <formula1>IFERROR(RIGHT(D10, LEN(D10)-FIND("@cd.in", D10)+1)&gt;0, FALSE)</formula1>
    </dataValidation>
  </dataValidations>
  <hyperlinks>
    <hyperlink ref="D10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Pincode_Data!$B$2:$B$191</xm:f>
          </x14:formula1>
          <xm:sqref>D8:E8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91"/>
  <sheetViews>
    <sheetView showGridLines="0" workbookViewId="0">
      <pane ySplit="1" topLeftCell="A2" activePane="bottomLeft" state="frozen"/>
      <selection pane="bottomLeft" activeCell="B1" sqref="B1"/>
    </sheetView>
  </sheetViews>
  <sheetFormatPr defaultRowHeight="13.2" x14ac:dyDescent="0.25"/>
  <cols>
    <col min="2" max="2" width="10.21875" bestFit="1" customWidth="1"/>
  </cols>
  <sheetData>
    <row r="1" spans="2:2" x14ac:dyDescent="0.25">
      <c r="B1" s="35" t="s">
        <v>199</v>
      </c>
    </row>
    <row r="2" spans="2:2" x14ac:dyDescent="0.25">
      <c r="B2" s="34">
        <v>431116</v>
      </c>
    </row>
    <row r="3" spans="2:2" x14ac:dyDescent="0.25">
      <c r="B3" s="34">
        <v>423701</v>
      </c>
    </row>
    <row r="4" spans="2:2" x14ac:dyDescent="0.25">
      <c r="B4" s="34">
        <v>431133</v>
      </c>
    </row>
    <row r="5" spans="2:2" x14ac:dyDescent="0.25">
      <c r="B5" s="34">
        <v>413207</v>
      </c>
    </row>
    <row r="6" spans="2:2" x14ac:dyDescent="0.25">
      <c r="B6" s="34">
        <v>431523</v>
      </c>
    </row>
    <row r="7" spans="2:2" x14ac:dyDescent="0.25">
      <c r="B7" s="34">
        <v>431517</v>
      </c>
    </row>
    <row r="8" spans="2:2" x14ac:dyDescent="0.25">
      <c r="B8" s="34">
        <v>414203</v>
      </c>
    </row>
    <row r="9" spans="2:2" x14ac:dyDescent="0.25">
      <c r="B9" s="34">
        <v>431518</v>
      </c>
    </row>
    <row r="10" spans="2:2" x14ac:dyDescent="0.25">
      <c r="B10" s="34">
        <v>431122</v>
      </c>
    </row>
    <row r="11" spans="2:2" x14ac:dyDescent="0.25">
      <c r="B11" s="34">
        <v>431126</v>
      </c>
    </row>
    <row r="12" spans="2:2" x14ac:dyDescent="0.25">
      <c r="B12" s="34">
        <v>431128</v>
      </c>
    </row>
    <row r="13" spans="2:2" x14ac:dyDescent="0.25">
      <c r="B13" s="34">
        <v>431127</v>
      </c>
    </row>
    <row r="14" spans="2:2" x14ac:dyDescent="0.25">
      <c r="B14" s="34">
        <v>431519</v>
      </c>
    </row>
    <row r="15" spans="2:2" x14ac:dyDescent="0.25">
      <c r="B15" s="34">
        <v>431143</v>
      </c>
    </row>
    <row r="16" spans="2:2" x14ac:dyDescent="0.25">
      <c r="B16" s="34">
        <v>414202</v>
      </c>
    </row>
    <row r="17" spans="2:2" x14ac:dyDescent="0.25">
      <c r="B17" s="34">
        <v>414208</v>
      </c>
    </row>
    <row r="18" spans="2:2" x14ac:dyDescent="0.25">
      <c r="B18" s="34">
        <v>431123</v>
      </c>
    </row>
    <row r="19" spans="2:2" x14ac:dyDescent="0.25">
      <c r="B19" s="34">
        <v>431142</v>
      </c>
    </row>
    <row r="20" spans="2:2" x14ac:dyDescent="0.25">
      <c r="B20" s="34">
        <v>431124</v>
      </c>
    </row>
    <row r="21" spans="2:2" x14ac:dyDescent="0.25">
      <c r="B21" s="34">
        <v>431131</v>
      </c>
    </row>
    <row r="22" spans="2:2" x14ac:dyDescent="0.25">
      <c r="B22" s="34">
        <v>431125</v>
      </c>
    </row>
    <row r="23" spans="2:2" x14ac:dyDescent="0.25">
      <c r="B23" s="34">
        <v>431515</v>
      </c>
    </row>
    <row r="24" spans="2:2" x14ac:dyDescent="0.25">
      <c r="B24" s="34">
        <v>431520</v>
      </c>
    </row>
    <row r="25" spans="2:2" x14ac:dyDescent="0.25">
      <c r="B25" s="34">
        <v>414204</v>
      </c>
    </row>
    <row r="26" spans="2:2" x14ac:dyDescent="0.25">
      <c r="B26" s="34">
        <v>413229</v>
      </c>
    </row>
    <row r="27" spans="2:2" x14ac:dyDescent="0.25">
      <c r="B27" s="34">
        <v>414205</v>
      </c>
    </row>
    <row r="28" spans="2:2" x14ac:dyDescent="0.25">
      <c r="B28" s="34">
        <v>413249</v>
      </c>
    </row>
    <row r="29" spans="2:2" x14ac:dyDescent="0.25">
      <c r="B29" s="34">
        <v>431129</v>
      </c>
    </row>
    <row r="30" spans="2:2" x14ac:dyDescent="0.25">
      <c r="B30" s="34">
        <v>431130</v>
      </c>
    </row>
    <row r="31" spans="2:2" x14ac:dyDescent="0.25">
      <c r="B31" s="34">
        <v>431530</v>
      </c>
    </row>
    <row r="32" spans="2:2" x14ac:dyDescent="0.25">
      <c r="B32" s="34">
        <v>431701</v>
      </c>
    </row>
    <row r="33" spans="2:2" x14ac:dyDescent="0.25">
      <c r="B33" s="34">
        <v>431705</v>
      </c>
    </row>
    <row r="34" spans="2:2" x14ac:dyDescent="0.25">
      <c r="B34" s="34">
        <v>431703</v>
      </c>
    </row>
    <row r="35" spans="2:2" x14ac:dyDescent="0.25">
      <c r="B35" s="34">
        <v>431513</v>
      </c>
    </row>
    <row r="36" spans="2:2" x14ac:dyDescent="0.25">
      <c r="B36" s="34">
        <v>431702</v>
      </c>
    </row>
    <row r="37" spans="2:2" x14ac:dyDescent="0.25">
      <c r="B37" s="34">
        <v>431117</v>
      </c>
    </row>
    <row r="38" spans="2:2" x14ac:dyDescent="0.25">
      <c r="B38" s="34">
        <v>431204</v>
      </c>
    </row>
    <row r="39" spans="2:2" x14ac:dyDescent="0.25">
      <c r="B39" s="34">
        <v>431212</v>
      </c>
    </row>
    <row r="40" spans="2:2" x14ac:dyDescent="0.25">
      <c r="B40" s="34">
        <v>431202</v>
      </c>
    </row>
    <row r="41" spans="2:2" x14ac:dyDescent="0.25">
      <c r="B41" s="34">
        <v>431150</v>
      </c>
    </row>
    <row r="42" spans="2:2" x14ac:dyDescent="0.25">
      <c r="B42" s="34">
        <v>431113</v>
      </c>
    </row>
    <row r="43" spans="2:2" x14ac:dyDescent="0.25">
      <c r="B43" s="34">
        <v>431114</v>
      </c>
    </row>
    <row r="44" spans="2:2" x14ac:dyDescent="0.25">
      <c r="B44" s="34">
        <v>431209</v>
      </c>
    </row>
    <row r="45" spans="2:2" x14ac:dyDescent="0.25">
      <c r="B45" s="34">
        <v>431206</v>
      </c>
    </row>
    <row r="46" spans="2:2" x14ac:dyDescent="0.25">
      <c r="B46" s="34">
        <v>431203</v>
      </c>
    </row>
    <row r="47" spans="2:2" x14ac:dyDescent="0.25">
      <c r="B47" s="34">
        <v>431203</v>
      </c>
    </row>
    <row r="48" spans="2:2" x14ac:dyDescent="0.25">
      <c r="B48" s="34">
        <v>431213</v>
      </c>
    </row>
    <row r="49" spans="2:2" x14ac:dyDescent="0.25">
      <c r="B49" s="34">
        <v>431211</v>
      </c>
    </row>
    <row r="50" spans="2:2" x14ac:dyDescent="0.25">
      <c r="B50" s="34">
        <v>431118</v>
      </c>
    </row>
    <row r="51" spans="2:2" x14ac:dyDescent="0.25">
      <c r="B51" s="34">
        <v>431207</v>
      </c>
    </row>
    <row r="52" spans="2:2" x14ac:dyDescent="0.25">
      <c r="B52" s="34">
        <v>431132</v>
      </c>
    </row>
    <row r="53" spans="2:2" x14ac:dyDescent="0.25">
      <c r="B53" s="34">
        <v>431112</v>
      </c>
    </row>
    <row r="54" spans="2:2" x14ac:dyDescent="0.25">
      <c r="B54" s="34">
        <v>431135</v>
      </c>
    </row>
    <row r="55" spans="2:2" x14ac:dyDescent="0.25">
      <c r="B55" s="34">
        <v>431120</v>
      </c>
    </row>
    <row r="56" spans="2:2" x14ac:dyDescent="0.25">
      <c r="B56" s="34">
        <v>431208</v>
      </c>
    </row>
    <row r="57" spans="2:2" x14ac:dyDescent="0.25">
      <c r="B57" s="34">
        <v>431205</v>
      </c>
    </row>
    <row r="58" spans="2:2" x14ac:dyDescent="0.25">
      <c r="B58" s="34">
        <v>413515</v>
      </c>
    </row>
    <row r="59" spans="2:2" x14ac:dyDescent="0.25">
      <c r="B59" s="34">
        <v>413522</v>
      </c>
    </row>
    <row r="60" spans="2:2" x14ac:dyDescent="0.25">
      <c r="B60" s="34">
        <v>413520</v>
      </c>
    </row>
    <row r="61" spans="2:2" x14ac:dyDescent="0.25">
      <c r="B61" s="34">
        <v>413511</v>
      </c>
    </row>
    <row r="62" spans="2:2" x14ac:dyDescent="0.25">
      <c r="B62" s="34">
        <v>413513</v>
      </c>
    </row>
    <row r="63" spans="2:2" x14ac:dyDescent="0.25">
      <c r="B63" s="34">
        <v>413521</v>
      </c>
    </row>
    <row r="64" spans="2:2" x14ac:dyDescent="0.25">
      <c r="B64" s="34">
        <v>413532</v>
      </c>
    </row>
    <row r="65" spans="2:2" x14ac:dyDescent="0.25">
      <c r="B65" s="34">
        <v>413607</v>
      </c>
    </row>
    <row r="66" spans="2:2" x14ac:dyDescent="0.25">
      <c r="B66" s="34">
        <v>413516</v>
      </c>
    </row>
    <row r="67" spans="2:2" x14ac:dyDescent="0.25">
      <c r="B67" s="34">
        <v>413523</v>
      </c>
    </row>
    <row r="68" spans="2:2" x14ac:dyDescent="0.25">
      <c r="B68" s="34">
        <v>413527</v>
      </c>
    </row>
    <row r="69" spans="2:2" x14ac:dyDescent="0.25">
      <c r="B69" s="34">
        <v>413512</v>
      </c>
    </row>
    <row r="70" spans="2:2" x14ac:dyDescent="0.25">
      <c r="B70" s="34">
        <v>413510</v>
      </c>
    </row>
    <row r="71" spans="2:2" x14ac:dyDescent="0.25">
      <c r="B71" s="34">
        <v>413524</v>
      </c>
    </row>
    <row r="72" spans="2:2" x14ac:dyDescent="0.25">
      <c r="B72" s="34">
        <v>413521</v>
      </c>
    </row>
    <row r="73" spans="2:2" x14ac:dyDescent="0.25">
      <c r="B73" s="34">
        <v>413530</v>
      </c>
    </row>
    <row r="74" spans="2:2" x14ac:dyDescent="0.25">
      <c r="B74" s="34">
        <v>431522</v>
      </c>
    </row>
    <row r="75" spans="2:2" x14ac:dyDescent="0.25">
      <c r="B75" s="34">
        <v>413527</v>
      </c>
    </row>
    <row r="76" spans="2:2" x14ac:dyDescent="0.25">
      <c r="B76" s="34">
        <v>413544</v>
      </c>
    </row>
    <row r="77" spans="2:2" x14ac:dyDescent="0.25">
      <c r="B77" s="34">
        <v>413514</v>
      </c>
    </row>
    <row r="78" spans="2:2" x14ac:dyDescent="0.25">
      <c r="B78" s="34">
        <v>413531</v>
      </c>
    </row>
    <row r="79" spans="2:2" x14ac:dyDescent="0.25">
      <c r="B79" s="34">
        <v>413517</v>
      </c>
    </row>
    <row r="80" spans="2:2" x14ac:dyDescent="0.25">
      <c r="B80" s="34">
        <v>413517</v>
      </c>
    </row>
    <row r="81" spans="2:2" x14ac:dyDescent="0.25">
      <c r="B81" s="34">
        <v>413518</v>
      </c>
    </row>
    <row r="82" spans="2:2" x14ac:dyDescent="0.25">
      <c r="B82" s="34">
        <v>413529</v>
      </c>
    </row>
    <row r="83" spans="2:2" x14ac:dyDescent="0.25">
      <c r="B83" s="34">
        <v>431704</v>
      </c>
    </row>
    <row r="84" spans="2:2" x14ac:dyDescent="0.25">
      <c r="B84" s="34">
        <v>431801</v>
      </c>
    </row>
    <row r="85" spans="2:2" x14ac:dyDescent="0.25">
      <c r="B85" s="34">
        <v>431710</v>
      </c>
    </row>
    <row r="86" spans="2:2" x14ac:dyDescent="0.25">
      <c r="B86" s="34">
        <v>431603</v>
      </c>
    </row>
    <row r="87" spans="2:2" x14ac:dyDescent="0.25">
      <c r="B87" s="34">
        <v>431717</v>
      </c>
    </row>
    <row r="88" spans="2:2" x14ac:dyDescent="0.25">
      <c r="B88" s="34">
        <v>431809</v>
      </c>
    </row>
    <row r="89" spans="2:2" x14ac:dyDescent="0.25">
      <c r="B89" s="34">
        <v>431712</v>
      </c>
    </row>
    <row r="90" spans="2:2" x14ac:dyDescent="0.25">
      <c r="B90" s="34">
        <v>431802</v>
      </c>
    </row>
    <row r="91" spans="2:2" x14ac:dyDescent="0.25">
      <c r="B91" s="34">
        <v>431604</v>
      </c>
    </row>
    <row r="92" spans="2:2" x14ac:dyDescent="0.25">
      <c r="B92" s="34">
        <v>431714</v>
      </c>
    </row>
    <row r="93" spans="2:2" x14ac:dyDescent="0.25">
      <c r="B93" s="34">
        <v>431804</v>
      </c>
    </row>
    <row r="94" spans="2:2" x14ac:dyDescent="0.25">
      <c r="B94" s="34">
        <v>431708</v>
      </c>
    </row>
    <row r="95" spans="2:2" x14ac:dyDescent="0.25">
      <c r="B95" s="34">
        <v>431721</v>
      </c>
    </row>
    <row r="96" spans="2:2" x14ac:dyDescent="0.25">
      <c r="B96" s="34">
        <v>431806</v>
      </c>
    </row>
    <row r="97" spans="2:2" x14ac:dyDescent="0.25">
      <c r="B97" s="34">
        <v>431815</v>
      </c>
    </row>
    <row r="98" spans="2:2" x14ac:dyDescent="0.25">
      <c r="B98" s="34">
        <v>431709</v>
      </c>
    </row>
    <row r="99" spans="2:2" x14ac:dyDescent="0.25">
      <c r="B99" s="34">
        <v>431601</v>
      </c>
    </row>
    <row r="100" spans="2:2" x14ac:dyDescent="0.25">
      <c r="B100" s="34">
        <v>431602</v>
      </c>
    </row>
    <row r="101" spans="2:2" x14ac:dyDescent="0.25">
      <c r="B101" s="34">
        <v>431606</v>
      </c>
    </row>
    <row r="102" spans="2:2" x14ac:dyDescent="0.25">
      <c r="B102" s="34">
        <v>431605</v>
      </c>
    </row>
    <row r="103" spans="2:2" x14ac:dyDescent="0.25">
      <c r="B103" s="34">
        <v>431512</v>
      </c>
    </row>
    <row r="104" spans="2:2" x14ac:dyDescent="0.25">
      <c r="B104" s="34">
        <v>431508</v>
      </c>
    </row>
    <row r="105" spans="2:2" x14ac:dyDescent="0.25">
      <c r="B105" s="34">
        <v>431521</v>
      </c>
    </row>
    <row r="106" spans="2:2" x14ac:dyDescent="0.25">
      <c r="B106" s="34">
        <v>431514</v>
      </c>
    </row>
    <row r="107" spans="2:2" x14ac:dyDescent="0.25">
      <c r="B107" s="34">
        <v>431509</v>
      </c>
    </row>
    <row r="108" spans="2:2" x14ac:dyDescent="0.25">
      <c r="B108" s="34">
        <v>431505</v>
      </c>
    </row>
    <row r="109" spans="2:2" x14ac:dyDescent="0.25">
      <c r="B109" s="34">
        <v>431402</v>
      </c>
    </row>
    <row r="110" spans="2:2" x14ac:dyDescent="0.25">
      <c r="B110" s="34">
        <v>431720</v>
      </c>
    </row>
    <row r="111" spans="2:2" x14ac:dyDescent="0.25">
      <c r="B111" s="34">
        <v>431401</v>
      </c>
    </row>
    <row r="112" spans="2:2" x14ac:dyDescent="0.25">
      <c r="B112" s="34">
        <v>431506</v>
      </c>
    </row>
    <row r="113" spans="2:2" x14ac:dyDescent="0.25">
      <c r="B113" s="34">
        <v>431537</v>
      </c>
    </row>
    <row r="114" spans="2:2" x14ac:dyDescent="0.25">
      <c r="B114" s="34">
        <v>431511</v>
      </c>
    </row>
    <row r="115" spans="2:2" x14ac:dyDescent="0.25">
      <c r="B115" s="34">
        <v>431541</v>
      </c>
    </row>
    <row r="116" spans="2:2" x14ac:dyDescent="0.25">
      <c r="B116" s="34">
        <v>431536</v>
      </c>
    </row>
    <row r="117" spans="2:2" x14ac:dyDescent="0.25">
      <c r="B117" s="34">
        <v>431503</v>
      </c>
    </row>
    <row r="118" spans="2:2" x14ac:dyDescent="0.25">
      <c r="B118" s="34">
        <v>431542</v>
      </c>
    </row>
    <row r="119" spans="2:2" x14ac:dyDescent="0.25">
      <c r="B119" s="34">
        <v>431516</v>
      </c>
    </row>
    <row r="120" spans="2:2" x14ac:dyDescent="0.25">
      <c r="B120" s="34">
        <v>431510</v>
      </c>
    </row>
    <row r="121" spans="2:2" x14ac:dyDescent="0.25">
      <c r="B121" s="34">
        <v>431540</v>
      </c>
    </row>
    <row r="122" spans="2:2" x14ac:dyDescent="0.25">
      <c r="B122" s="34">
        <v>442705</v>
      </c>
    </row>
    <row r="123" spans="2:2" x14ac:dyDescent="0.25">
      <c r="B123" s="34">
        <v>442703</v>
      </c>
    </row>
    <row r="124" spans="2:2" x14ac:dyDescent="0.25">
      <c r="B124" s="34">
        <v>442914</v>
      </c>
    </row>
    <row r="125" spans="2:2" x14ac:dyDescent="0.25">
      <c r="B125" s="34">
        <v>441208</v>
      </c>
    </row>
    <row r="126" spans="2:2" x14ac:dyDescent="0.25">
      <c r="B126" s="34">
        <v>442707</v>
      </c>
    </row>
    <row r="127" spans="2:2" x14ac:dyDescent="0.25">
      <c r="B127" s="34">
        <v>444917</v>
      </c>
    </row>
    <row r="128" spans="2:2" x14ac:dyDescent="0.25">
      <c r="B128" s="34">
        <v>442403</v>
      </c>
    </row>
    <row r="129" spans="2:2" x14ac:dyDescent="0.25">
      <c r="B129" s="34">
        <v>442901</v>
      </c>
    </row>
    <row r="130" spans="2:2" x14ac:dyDescent="0.25">
      <c r="B130" s="34">
        <v>442707</v>
      </c>
    </row>
    <row r="131" spans="2:2" x14ac:dyDescent="0.25">
      <c r="B131" s="34">
        <v>441226</v>
      </c>
    </row>
    <row r="132" spans="2:2" x14ac:dyDescent="0.25">
      <c r="B132" s="34">
        <v>442902</v>
      </c>
    </row>
    <row r="133" spans="2:2" x14ac:dyDescent="0.25">
      <c r="B133" s="34">
        <v>441206</v>
      </c>
    </row>
    <row r="134" spans="2:2" x14ac:dyDescent="0.25">
      <c r="B134" s="34">
        <v>442502</v>
      </c>
    </row>
    <row r="135" spans="2:2" x14ac:dyDescent="0.25">
      <c r="B135" s="34">
        <v>442603</v>
      </c>
    </row>
    <row r="136" spans="2:2" x14ac:dyDescent="0.25">
      <c r="B136" s="34">
        <v>442402</v>
      </c>
    </row>
    <row r="137" spans="2:2" x14ac:dyDescent="0.25">
      <c r="B137" s="34">
        <v>442501</v>
      </c>
    </row>
    <row r="138" spans="2:2" x14ac:dyDescent="0.25">
      <c r="B138" s="34">
        <v>442404</v>
      </c>
    </row>
    <row r="139" spans="2:2" x14ac:dyDescent="0.25">
      <c r="B139" s="34">
        <v>442908</v>
      </c>
    </row>
    <row r="140" spans="2:2" x14ac:dyDescent="0.25">
      <c r="B140" s="34">
        <v>442903</v>
      </c>
    </row>
    <row r="141" spans="2:2" x14ac:dyDescent="0.25">
      <c r="B141" s="34">
        <v>441207</v>
      </c>
    </row>
    <row r="142" spans="2:2" x14ac:dyDescent="0.25">
      <c r="B142" s="34">
        <v>442606</v>
      </c>
    </row>
    <row r="143" spans="2:2" x14ac:dyDescent="0.25">
      <c r="B143" s="34">
        <v>442704</v>
      </c>
    </row>
    <row r="144" spans="2:2" x14ac:dyDescent="0.25">
      <c r="B144" s="34">
        <v>442604</v>
      </c>
    </row>
    <row r="145" spans="2:2" x14ac:dyDescent="0.25">
      <c r="B145" s="34">
        <v>442505</v>
      </c>
    </row>
    <row r="146" spans="2:2" x14ac:dyDescent="0.25">
      <c r="B146" s="34">
        <v>442702</v>
      </c>
    </row>
    <row r="147" spans="2:2" x14ac:dyDescent="0.25">
      <c r="B147" s="34">
        <v>442507</v>
      </c>
    </row>
    <row r="148" spans="2:2" x14ac:dyDescent="0.25">
      <c r="B148" s="34">
        <v>442709</v>
      </c>
    </row>
    <row r="149" spans="2:2" x14ac:dyDescent="0.25">
      <c r="B149" s="34">
        <v>441209</v>
      </c>
    </row>
    <row r="150" spans="2:2" x14ac:dyDescent="0.25">
      <c r="B150" s="34">
        <v>442910</v>
      </c>
    </row>
    <row r="151" spans="2:2" x14ac:dyDescent="0.25">
      <c r="B151" s="34">
        <v>442406</v>
      </c>
    </row>
    <row r="152" spans="2:2" x14ac:dyDescent="0.25">
      <c r="B152" s="34">
        <v>441224</v>
      </c>
    </row>
    <row r="153" spans="2:2" x14ac:dyDescent="0.25">
      <c r="B153" s="34">
        <v>441205</v>
      </c>
    </row>
    <row r="154" spans="2:2" x14ac:dyDescent="0.25">
      <c r="B154" s="34">
        <v>442912</v>
      </c>
    </row>
    <row r="155" spans="2:2" x14ac:dyDescent="0.25">
      <c r="B155" s="34">
        <v>441223</v>
      </c>
    </row>
    <row r="156" spans="2:2" x14ac:dyDescent="0.25">
      <c r="B156" s="34">
        <v>442904</v>
      </c>
    </row>
    <row r="157" spans="2:2" x14ac:dyDescent="0.25">
      <c r="B157" s="34">
        <v>441215</v>
      </c>
    </row>
    <row r="158" spans="2:2" x14ac:dyDescent="0.25">
      <c r="B158" s="34">
        <v>442506</v>
      </c>
    </row>
    <row r="159" spans="2:2" x14ac:dyDescent="0.25">
      <c r="B159" s="34">
        <v>441212</v>
      </c>
    </row>
    <row r="160" spans="2:2" x14ac:dyDescent="0.25">
      <c r="B160" s="34">
        <v>442905</v>
      </c>
    </row>
    <row r="161" spans="2:2" x14ac:dyDescent="0.25">
      <c r="B161" s="34">
        <v>441225</v>
      </c>
    </row>
    <row r="162" spans="2:2" x14ac:dyDescent="0.25">
      <c r="B162" s="34">
        <v>442706</v>
      </c>
    </row>
    <row r="163" spans="2:2" x14ac:dyDescent="0.25">
      <c r="B163" s="34">
        <v>442906</v>
      </c>
    </row>
    <row r="164" spans="2:2" x14ac:dyDescent="0.25">
      <c r="B164" s="34">
        <v>442503</v>
      </c>
    </row>
    <row r="165" spans="2:2" x14ac:dyDescent="0.25">
      <c r="B165" s="34">
        <v>441222</v>
      </c>
    </row>
    <row r="166" spans="2:2" x14ac:dyDescent="0.25">
      <c r="B166" s="34">
        <v>442504</v>
      </c>
    </row>
    <row r="167" spans="2:2" x14ac:dyDescent="0.25">
      <c r="B167" s="34">
        <v>441217</v>
      </c>
    </row>
    <row r="168" spans="2:2" x14ac:dyDescent="0.25">
      <c r="B168" s="34">
        <v>441217</v>
      </c>
    </row>
    <row r="169" spans="2:2" x14ac:dyDescent="0.25">
      <c r="B169" s="34">
        <v>442916</v>
      </c>
    </row>
    <row r="170" spans="2:2" x14ac:dyDescent="0.25">
      <c r="B170" s="34">
        <v>441227</v>
      </c>
    </row>
    <row r="171" spans="2:2" x14ac:dyDescent="0.25">
      <c r="B171" s="34">
        <v>442907</v>
      </c>
    </row>
    <row r="172" spans="2:2" x14ac:dyDescent="0.25">
      <c r="B172" s="34">
        <v>425101</v>
      </c>
    </row>
    <row r="173" spans="2:2" x14ac:dyDescent="0.25">
      <c r="B173" s="34">
        <v>425102</v>
      </c>
    </row>
    <row r="174" spans="2:2" x14ac:dyDescent="0.25">
      <c r="B174" s="34">
        <v>425115</v>
      </c>
    </row>
    <row r="175" spans="2:2" x14ac:dyDescent="0.25">
      <c r="B175" s="34">
        <v>425001</v>
      </c>
    </row>
    <row r="176" spans="2:2" x14ac:dyDescent="0.25">
      <c r="B176" s="34">
        <v>425003</v>
      </c>
    </row>
    <row r="177" spans="2:2" x14ac:dyDescent="0.25">
      <c r="B177" s="34">
        <v>425002</v>
      </c>
    </row>
    <row r="178" spans="2:2" x14ac:dyDescent="0.25">
      <c r="B178" s="34">
        <v>425116</v>
      </c>
    </row>
    <row r="179" spans="2:2" x14ac:dyDescent="0.25">
      <c r="B179" s="34">
        <v>425115</v>
      </c>
    </row>
    <row r="180" spans="2:2" x14ac:dyDescent="0.25">
      <c r="B180" s="34">
        <v>425001</v>
      </c>
    </row>
    <row r="181" spans="2:2" x14ac:dyDescent="0.25">
      <c r="B181" s="34">
        <v>425103</v>
      </c>
    </row>
    <row r="182" spans="2:2" x14ac:dyDescent="0.25">
      <c r="B182" s="34">
        <v>425104</v>
      </c>
    </row>
    <row r="183" spans="2:2" x14ac:dyDescent="0.25">
      <c r="B183" s="34">
        <v>425420</v>
      </c>
    </row>
    <row r="184" spans="2:2" x14ac:dyDescent="0.25">
      <c r="B184" s="34">
        <v>425401</v>
      </c>
    </row>
    <row r="185" spans="2:2" x14ac:dyDescent="0.25">
      <c r="B185" s="34">
        <v>425402</v>
      </c>
    </row>
    <row r="186" spans="2:2" x14ac:dyDescent="0.25">
      <c r="B186" s="34">
        <v>425303</v>
      </c>
    </row>
    <row r="187" spans="2:2" x14ac:dyDescent="0.25">
      <c r="B187" s="34">
        <v>425108</v>
      </c>
    </row>
    <row r="188" spans="2:2" x14ac:dyDescent="0.25">
      <c r="B188" s="34">
        <v>425304</v>
      </c>
    </row>
    <row r="189" spans="2:2" x14ac:dyDescent="0.25">
      <c r="B189" s="34">
        <v>425201</v>
      </c>
    </row>
    <row r="190" spans="2:2" x14ac:dyDescent="0.25">
      <c r="B190" s="34">
        <v>425203</v>
      </c>
    </row>
    <row r="191" spans="2:2" x14ac:dyDescent="0.25">
      <c r="B191" s="34">
        <v>425310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Hockey Team Data</vt:lpstr>
      <vt:lpstr>Lookup functions(Q1-Q3)</vt:lpstr>
      <vt:lpstr>Index_match_lookup(Q4-Q7)</vt:lpstr>
      <vt:lpstr>Data_Validation(Q8-Q9)</vt:lpstr>
      <vt:lpstr>Pincode_Data</vt:lpstr>
      <vt:lpstr>Country</vt:lpstr>
      <vt:lpstr>DOB</vt:lpstr>
      <vt:lpstr>Height</vt:lpstr>
      <vt:lpstr>Hocky_Team</vt:lpstr>
      <vt:lpstr>Hometown</vt:lpstr>
      <vt:lpstr>Name</vt:lpstr>
      <vt:lpstr>Player_ID</vt:lpstr>
      <vt:lpstr>Weight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Mahajan</dc:creator>
  <cp:lastModifiedBy>LK</cp:lastModifiedBy>
  <dcterms:created xsi:type="dcterms:W3CDTF">2024-03-20T17:15:45Z</dcterms:created>
  <dcterms:modified xsi:type="dcterms:W3CDTF">2024-03-20T17:17:38Z</dcterms:modified>
</cp:coreProperties>
</file>