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conversion_rate_for_control_and" sheetId="1" r:id="rId1"/>
  </sheets>
  <calcPr calcId="144525"/>
</workbook>
</file>

<file path=xl/sharedStrings.xml><?xml version="1.0" encoding="utf-8"?>
<sst xmlns="http://schemas.openxmlformats.org/spreadsheetml/2006/main" count="34" uniqueCount="34">
  <si>
    <t>Variable Name</t>
  </si>
  <si>
    <t>Variable Value</t>
  </si>
  <si>
    <t>Notes</t>
  </si>
  <si>
    <t>Percent Converted A (p_ccr)</t>
  </si>
  <si>
    <t>Percent Converted B (p_tcr)</t>
  </si>
  <si>
    <t>Num of users in group A</t>
  </si>
  <si>
    <t>Num of users in group B</t>
  </si>
  <si>
    <t>Total Num Users</t>
  </si>
  <si>
    <t>From SQL/Excel sheet</t>
  </si>
  <si>
    <t>Num converted A(n1)</t>
  </si>
  <si>
    <t>Num converted B(n2)</t>
  </si>
  <si>
    <t>H0</t>
  </si>
  <si>
    <t>p_ccr - p_tcr = Po</t>
  </si>
  <si>
    <t>p_ is proportion</t>
  </si>
  <si>
    <t>H1</t>
  </si>
  <si>
    <t>p_ccr - p_tcr &lt;&gt; Po</t>
  </si>
  <si>
    <t>alpha</t>
  </si>
  <si>
    <t>p_tcr – p_ccr</t>
  </si>
  <si>
    <t>Po</t>
  </si>
  <si>
    <t>Po(1-Po)</t>
  </si>
  <si>
    <t>(1/n1)+(1/n2)</t>
  </si>
  <si>
    <t>z-test</t>
  </si>
  <si>
    <t>p_value</t>
  </si>
  <si>
    <t>Reject Null Hypothesis</t>
  </si>
  <si>
    <t>if 0, then fail to reject Null Hypothesis. If 1 then reject Null Hypothesis</t>
  </si>
  <si>
    <t>what is the 95% confidence interval for the difference in the conversion rate between the treatment and the control?</t>
  </si>
  <si>
    <t>we are computing confidence interval for a difference in proportions</t>
  </si>
  <si>
    <t>sample statistic</t>
  </si>
  <si>
    <t>standard error</t>
  </si>
  <si>
    <t>value of z1</t>
  </si>
  <si>
    <t>critical value</t>
  </si>
  <si>
    <t>margin of error</t>
  </si>
  <si>
    <t>Lower Bound</t>
  </si>
  <si>
    <t>upper Bound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</si>
</sst>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abSelected="1" zoomScale="120" zoomScaleNormal="120" zoomScaleSheetLayoutView="60" topLeftCell="A7" workbookViewId="0">
      <selection activeCell="B29" sqref="B29"/>
    </sheetView>
  </sheetViews>
  <sheetFormatPr defaultColWidth="10" defaultRowHeight="14.4" outlineLevelCol="2"/>
  <cols>
    <col min="1" max="1" width="28.0555555555556" customWidth="1"/>
    <col min="2" max="2" width="17.1111111111111" customWidth="1"/>
    <col min="3" max="3" width="38.2407407407407" customWidth="1"/>
    <col min="4" max="4" width="22.2222222222222" customWidth="1"/>
  </cols>
  <sheetData>
    <row r="1" spans="1:3">
      <c r="A1" s="1" t="s">
        <v>0</v>
      </c>
      <c r="B1" s="1" t="s">
        <v>1</v>
      </c>
      <c r="C1" s="1" t="s">
        <v>2</v>
      </c>
    </row>
    <row r="2" spans="1:2">
      <c r="A2" t="s">
        <v>3</v>
      </c>
      <c r="B2" s="2">
        <v>0.039</v>
      </c>
    </row>
    <row r="3" spans="1:2">
      <c r="A3" t="s">
        <v>4</v>
      </c>
      <c r="B3" s="2">
        <v>0.0466</v>
      </c>
    </row>
    <row r="4" spans="1:2">
      <c r="A4" t="s">
        <v>5</v>
      </c>
      <c r="B4" s="3">
        <v>24343</v>
      </c>
    </row>
    <row r="5" spans="1:2">
      <c r="A5" t="s">
        <v>6</v>
      </c>
      <c r="B5" s="3">
        <v>24600</v>
      </c>
    </row>
    <row r="6" spans="1:3">
      <c r="A6" t="s">
        <v>7</v>
      </c>
      <c r="B6">
        <f>B4+B5</f>
        <v>48943</v>
      </c>
      <c r="C6" t="s">
        <v>8</v>
      </c>
    </row>
    <row r="7" spans="1:2">
      <c r="A7" t="s">
        <v>9</v>
      </c>
      <c r="B7">
        <f>CEILING(B2*B4,1)</f>
        <v>950</v>
      </c>
    </row>
    <row r="8" spans="1:2">
      <c r="A8" t="s">
        <v>10</v>
      </c>
      <c r="B8">
        <f>CEILING(B3*B5,1)</f>
        <v>1147</v>
      </c>
    </row>
    <row r="9" spans="1:3">
      <c r="A9" t="s">
        <v>11</v>
      </c>
      <c r="B9" t="s">
        <v>12</v>
      </c>
      <c r="C9" t="s">
        <v>13</v>
      </c>
    </row>
    <row r="10" spans="1:2">
      <c r="A10" t="s">
        <v>14</v>
      </c>
      <c r="B10" t="s">
        <v>15</v>
      </c>
    </row>
    <row r="11" spans="1:2">
      <c r="A11" t="s">
        <v>16</v>
      </c>
      <c r="B11">
        <v>0.05</v>
      </c>
    </row>
    <row r="12" spans="1:2">
      <c r="A12" t="s">
        <v>17</v>
      </c>
      <c r="B12">
        <f>(B3-B2)</f>
        <v>0.0076</v>
      </c>
    </row>
    <row r="13" spans="1:2">
      <c r="A13" t="s">
        <v>18</v>
      </c>
      <c r="B13">
        <f>(B7+B8)/B6</f>
        <v>0.0428457593527164</v>
      </c>
    </row>
    <row r="14" spans="1:2">
      <c r="A14" t="s">
        <v>19</v>
      </c>
      <c r="B14">
        <f>B13*(1-B13)</f>
        <v>0.0410100002582055</v>
      </c>
    </row>
    <row r="15" spans="1:2">
      <c r="A15" t="s">
        <v>20</v>
      </c>
      <c r="B15">
        <f>(1/950)+(1/1147)</f>
        <v>0.00192447116046437</v>
      </c>
    </row>
    <row r="16" spans="1:2">
      <c r="A16" t="s">
        <v>21</v>
      </c>
      <c r="B16">
        <f>(B12)/SQRT((B14)*(B15))</f>
        <v>0.855486188929801</v>
      </c>
    </row>
    <row r="17" spans="1:2">
      <c r="A17" t="s">
        <v>22</v>
      </c>
      <c r="B17">
        <f>1-NORMSDIST(B16)</f>
        <v>0.196141023537568</v>
      </c>
    </row>
    <row r="18" ht="27" customHeight="1" spans="1:3">
      <c r="A18" t="s">
        <v>23</v>
      </c>
      <c r="B18">
        <f>IF(B17&lt;B11,1,0)</f>
        <v>0</v>
      </c>
      <c r="C18" s="4" t="s">
        <v>24</v>
      </c>
    </row>
    <row r="20" spans="1:1">
      <c r="A20" t="s">
        <v>25</v>
      </c>
    </row>
    <row r="21" spans="1:1">
      <c r="A21" t="s">
        <v>26</v>
      </c>
    </row>
    <row r="22" spans="1:2">
      <c r="A22" t="s">
        <v>27</v>
      </c>
      <c r="B22">
        <f>B3-B2</f>
        <v>0.0076</v>
      </c>
    </row>
    <row r="23" spans="2:2">
      <c r="B23">
        <f>B3*(1-B3)/24600+B2*(1-B2)/24343</f>
        <v>3.34565539269565e-6</v>
      </c>
    </row>
    <row r="24" spans="1:2">
      <c r="A24" t="s">
        <v>28</v>
      </c>
      <c r="B24">
        <f>SQRT(B23)</f>
        <v>0.00182911328044374</v>
      </c>
    </row>
    <row r="25" spans="1:2">
      <c r="A25" t="s">
        <v>29</v>
      </c>
      <c r="B25">
        <v>1.96</v>
      </c>
    </row>
    <row r="26" spans="1:2">
      <c r="A26" t="s">
        <v>30</v>
      </c>
      <c r="B26">
        <f>B25-(B11/2)</f>
        <v>1.935</v>
      </c>
    </row>
    <row r="27" spans="1:2">
      <c r="A27" t="s">
        <v>31</v>
      </c>
      <c r="B27">
        <f>B26*B24</f>
        <v>0.00353933419765863</v>
      </c>
    </row>
    <row r="28" spans="1:2">
      <c r="A28" t="s">
        <v>32</v>
      </c>
      <c r="B28">
        <f>B22-B27</f>
        <v>0.00406066580234137</v>
      </c>
    </row>
    <row r="29" spans="1:2">
      <c r="A29" t="s">
        <v>33</v>
      </c>
      <c r="B29">
        <f>B22+B27</f>
        <v>0.0111393341976586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conversion_rate_for_control_and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UTRC</cp:lastModifiedBy>
  <dcterms:created xsi:type="dcterms:W3CDTF">2023-06-25T06:41:00Z</dcterms:created>
  <dcterms:modified xsi:type="dcterms:W3CDTF">2023-06-30T05:54:04Z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A163EDCDE50C41348EDBB7F7C5CEB584</vt:lpwstr>
  </property>
  <property fmtid="{D5CDD505-2E9C-101B-9397-08002B2CF9AE}" pid="3" name="KSOProductBuildVer">
    <vt:lpwstr>1033-11.2.0.11537</vt:lpwstr>
  </property>
</Properties>
</file>