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xr:revisionPtr revIDLastSave="0" documentId="13_ncr:1000001_{ADBD3F2F-663B-6649-A50A-D19F2B5573DB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Págin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F6" i="1"/>
  <c r="G6" i="1"/>
  <c r="E7" i="1"/>
  <c r="C7" i="1"/>
  <c r="D7" i="1"/>
  <c r="F7" i="1"/>
  <c r="G7" i="1"/>
  <c r="E8" i="1"/>
  <c r="C8" i="1"/>
  <c r="D8" i="1"/>
  <c r="F8" i="1"/>
  <c r="G8" i="1"/>
  <c r="E9" i="1"/>
  <c r="C9" i="1"/>
  <c r="D9" i="1"/>
  <c r="F9" i="1"/>
  <c r="G9" i="1"/>
  <c r="E10" i="1"/>
  <c r="C10" i="1"/>
  <c r="D10" i="1"/>
  <c r="F10" i="1"/>
  <c r="G10" i="1"/>
  <c r="E11" i="1"/>
  <c r="C11" i="1"/>
  <c r="D11" i="1"/>
  <c r="F11" i="1"/>
  <c r="G11" i="1"/>
  <c r="E12" i="1"/>
  <c r="C12" i="1"/>
  <c r="D12" i="1"/>
  <c r="F12" i="1"/>
  <c r="G12" i="1"/>
  <c r="E13" i="1"/>
  <c r="C13" i="1"/>
  <c r="D13" i="1"/>
  <c r="F13" i="1"/>
  <c r="G13" i="1"/>
  <c r="E14" i="1"/>
  <c r="C14" i="1"/>
  <c r="D14" i="1"/>
  <c r="F14" i="1"/>
  <c r="G14" i="1"/>
  <c r="E15" i="1"/>
  <c r="C15" i="1"/>
  <c r="D15" i="1"/>
  <c r="F15" i="1"/>
  <c r="G15" i="1"/>
  <c r="E16" i="1"/>
  <c r="C16" i="1"/>
  <c r="D16" i="1"/>
  <c r="F16" i="1"/>
  <c r="G16" i="1"/>
  <c r="E17" i="1"/>
  <c r="C17" i="1"/>
  <c r="D17" i="1"/>
  <c r="F17" i="1"/>
  <c r="G17" i="1"/>
  <c r="E18" i="1"/>
  <c r="C18" i="1"/>
  <c r="D18" i="1"/>
  <c r="F18" i="1"/>
  <c r="G18" i="1"/>
  <c r="E19" i="1"/>
  <c r="C19" i="1"/>
  <c r="D19" i="1"/>
  <c r="F19" i="1"/>
  <c r="G19" i="1"/>
  <c r="E20" i="1"/>
  <c r="C20" i="1"/>
  <c r="D20" i="1"/>
  <c r="F20" i="1"/>
  <c r="G20" i="1"/>
  <c r="E21" i="1"/>
  <c r="C21" i="1"/>
  <c r="D21" i="1"/>
  <c r="F21" i="1"/>
  <c r="G21" i="1"/>
  <c r="E22" i="1"/>
  <c r="C22" i="1"/>
  <c r="D22" i="1"/>
  <c r="F22" i="1"/>
  <c r="G22" i="1"/>
  <c r="E23" i="1"/>
  <c r="C23" i="1"/>
  <c r="D23" i="1"/>
  <c r="F23" i="1"/>
  <c r="G23" i="1"/>
  <c r="E24" i="1"/>
  <c r="C24" i="1"/>
  <c r="D24" i="1"/>
  <c r="F24" i="1"/>
  <c r="G24" i="1"/>
  <c r="E25" i="1"/>
  <c r="C25" i="1"/>
  <c r="D25" i="1"/>
  <c r="F25" i="1"/>
  <c r="G25" i="1"/>
  <c r="E26" i="1"/>
  <c r="C26" i="1"/>
  <c r="D26" i="1"/>
  <c r="F26" i="1"/>
  <c r="G26" i="1"/>
  <c r="E27" i="1"/>
  <c r="C27" i="1"/>
  <c r="D27" i="1"/>
  <c r="F27" i="1"/>
  <c r="G27" i="1"/>
  <c r="E28" i="1"/>
  <c r="C28" i="1"/>
  <c r="D28" i="1"/>
  <c r="F28" i="1"/>
  <c r="G28" i="1"/>
  <c r="E29" i="1"/>
  <c r="C29" i="1"/>
  <c r="D29" i="1"/>
  <c r="F29" i="1"/>
  <c r="G29" i="1"/>
  <c r="E30" i="1"/>
  <c r="C30" i="1"/>
  <c r="D30" i="1"/>
  <c r="F30" i="1"/>
  <c r="G30" i="1"/>
  <c r="E31" i="1"/>
  <c r="C31" i="1"/>
  <c r="D31" i="1"/>
  <c r="F31" i="1"/>
  <c r="G31" i="1"/>
  <c r="E32" i="1"/>
  <c r="C32" i="1"/>
  <c r="D32" i="1"/>
  <c r="F32" i="1"/>
  <c r="G32" i="1"/>
  <c r="E33" i="1"/>
  <c r="C33" i="1"/>
  <c r="D33" i="1"/>
  <c r="F33" i="1"/>
  <c r="G33" i="1"/>
  <c r="E34" i="1"/>
  <c r="C34" i="1"/>
  <c r="D34" i="1"/>
  <c r="F34" i="1"/>
  <c r="G34" i="1"/>
  <c r="E35" i="1"/>
  <c r="C35" i="1"/>
  <c r="D35" i="1"/>
  <c r="F35" i="1"/>
  <c r="G35" i="1"/>
  <c r="E36" i="1"/>
  <c r="C36" i="1"/>
  <c r="D36" i="1"/>
  <c r="F36" i="1"/>
  <c r="G36" i="1"/>
  <c r="E37" i="1"/>
  <c r="C37" i="1"/>
  <c r="D37" i="1"/>
  <c r="F37" i="1"/>
  <c r="G37" i="1"/>
  <c r="E38" i="1"/>
  <c r="C38" i="1"/>
  <c r="D38" i="1"/>
  <c r="F38" i="1"/>
  <c r="G38" i="1"/>
  <c r="E39" i="1"/>
  <c r="C39" i="1"/>
  <c r="D39" i="1"/>
  <c r="F39" i="1"/>
  <c r="G39" i="1"/>
  <c r="E40" i="1"/>
  <c r="C40" i="1"/>
  <c r="D40" i="1"/>
  <c r="F40" i="1"/>
  <c r="G40" i="1"/>
  <c r="E41" i="1"/>
  <c r="C41" i="1"/>
  <c r="D41" i="1"/>
  <c r="F41" i="1"/>
  <c r="G41" i="1"/>
  <c r="E42" i="1"/>
  <c r="C42" i="1"/>
  <c r="D42" i="1"/>
  <c r="F42" i="1"/>
  <c r="G42" i="1"/>
  <c r="E43" i="1"/>
  <c r="C43" i="1"/>
  <c r="D43" i="1"/>
  <c r="F43" i="1"/>
  <c r="G43" i="1"/>
  <c r="E44" i="1"/>
  <c r="C44" i="1"/>
  <c r="D44" i="1"/>
  <c r="F44" i="1"/>
  <c r="G44" i="1"/>
</calcChain>
</file>

<file path=xl/sharedStrings.xml><?xml version="1.0" encoding="utf-8"?>
<sst xmlns="http://schemas.openxmlformats.org/spreadsheetml/2006/main" count="10" uniqueCount="10">
  <si>
    <t>Ajuste financeiro</t>
  </si>
  <si>
    <t>Porcentagem da minha reserva</t>
  </si>
  <si>
    <t>Juros</t>
  </si>
  <si>
    <t>Ano</t>
  </si>
  <si>
    <t>Idade</t>
  </si>
  <si>
    <t>Salário</t>
  </si>
  <si>
    <t>Reserva anual</t>
  </si>
  <si>
    <t>Valor inicial</t>
  </si>
  <si>
    <t>Rendimento</t>
  </si>
  <si>
    <t>Valor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</si>
</sst>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R$ -416]#,##0.00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1" xfId="0" applyFont="1" applyBorder="1" applyAlignment="1"/>
    <xf numFmtId="9" fontId="1" fillId="0" borderId="2" xfId="0" applyNumberFormat="1" applyFont="1" applyBorder="1" applyAlignment="1"/>
    <xf numFmtId="0" fontId="1" fillId="0" borderId="3" xfId="0" applyFont="1" applyBorder="1" applyAlignment="1">
      <alignment wrapText="1"/>
    </xf>
    <xf numFmtId="9" fontId="1" fillId="0" borderId="4" xfId="0" applyNumberFormat="1" applyFont="1" applyBorder="1" applyAlignment="1"/>
    <xf numFmtId="0" fontId="1" fillId="0" borderId="5" xfId="0" applyFont="1" applyBorder="1" applyAlignment="1"/>
    <xf numFmtId="9" fontId="1" fillId="0" borderId="6" xfId="0" applyNumberFormat="1" applyFont="1" applyBorder="1" applyAlignment="1"/>
    <xf numFmtId="0" fontId="1" fillId="0" borderId="0" xfId="0" applyFont="1" applyAlignment="1"/>
    <xf numFmtId="9" fontId="1" fillId="0" borderId="0" xfId="0" applyNumberFormat="1" applyFont="1" applyAlignment="1"/>
    <xf numFmtId="0" fontId="2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4" fontId="1" fillId="0" borderId="0" xfId="0" applyNumberFormat="1" applyFont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Página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Simulação do meu modelo computacional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Página1!$G$5</c:f>
              <c:strCache>
                <c:ptCount val="1"/>
                <c:pt idx="0">
                  <c:v>Valor Final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Página1!$G$6:$G$44</c:f>
              <c:numCache>
                <c:formatCode>[$R$ -416]#,##0.00</c:formatCode>
                <c:ptCount val="39"/>
                <c:pt idx="0">
                  <c:v>437.70000000000005</c:v>
                </c:pt>
                <c:pt idx="1">
                  <c:v>908.1450000000001</c:v>
                </c:pt>
                <c:pt idx="2">
                  <c:v>1424.5402500000002</c:v>
                </c:pt>
                <c:pt idx="3">
                  <c:v>1990.3046625000002</c:v>
                </c:pt>
                <c:pt idx="4">
                  <c:v>2609.0841656250004</c:v>
                </c:pt>
                <c:pt idx="5">
                  <c:v>3284.7658574062502</c:v>
                </c:pt>
                <c:pt idx="6">
                  <c:v>4021.4930079515634</c:v>
                </c:pt>
                <c:pt idx="7">
                  <c:v>4823.6809589078912</c:v>
                </c:pt>
                <c:pt idx="8">
                  <c:v>5696.0339724399737</c:v>
                </c:pt>
                <c:pt idx="9">
                  <c:v>6643.5630849279951</c:v>
                </c:pt>
                <c:pt idx="10">
                  <c:v>7671.6050237337176</c:v>
                </c:pt>
                <c:pt idx="11">
                  <c:v>8785.8422487076932</c:v>
                </c:pt>
                <c:pt idx="12">
                  <c:v>9992.3241836197321</c:v>
                </c:pt>
                <c:pt idx="13">
                  <c:v>11297.489706401206</c:v>
                </c:pt>
                <c:pt idx="14">
                  <c:v>12708.190971001777</c:v>
                </c:pt>
                <c:pt idx="15">
                  <c:v>14231.718637796403</c:v>
                </c:pt>
                <c:pt idx="16">
                  <c:v>15875.828593842985</c:v>
                </c:pt>
                <c:pt idx="17">
                  <c:v>17648.770248899735</c:v>
                </c:pt>
                <c:pt idx="18">
                  <c:v>19559.316497977554</c:v>
                </c:pt>
                <c:pt idx="19">
                  <c:v>21616.795446340904</c:v>
                </c:pt>
                <c:pt idx="20">
                  <c:v>23831.123998295647</c:v>
                </c:pt>
                <c:pt idx="21">
                  <c:v>26212.843416830012</c:v>
                </c:pt>
                <c:pt idx="22">
                  <c:v>28773.156967222072</c:v>
                </c:pt>
                <c:pt idx="23">
                  <c:v>31523.969764111265</c:v>
                </c:pt>
                <c:pt idx="24">
                  <c:v>34477.930948271322</c:v>
                </c:pt>
                <c:pt idx="25">
                  <c:v>37648.478326437107</c:v>
                </c:pt>
                <c:pt idx="26">
                  <c:v>41049.885615048785</c:v>
                </c:pt>
                <c:pt idx="27">
                  <c:v>44697.31243670555</c:v>
                </c:pt>
                <c:pt idx="28">
                  <c:v>48606.857226490363</c:v>
                </c:pt>
                <c:pt idx="29">
                  <c:v>52795.613214161895</c:v>
                </c:pt>
                <c:pt idx="30">
                  <c:v>57281.727657534349</c:v>
                </c:pt>
                <c:pt idx="31">
                  <c:v>62084.464512208651</c:v>
                </c:pt>
                <c:pt idx="32">
                  <c:v>67224.270733206547</c:v>
                </c:pt>
                <c:pt idx="33">
                  <c:v>72722.846415023712</c:v>
                </c:pt>
                <c:pt idx="34">
                  <c:v>78603.218988189576</c:v>
                </c:pt>
                <c:pt idx="35">
                  <c:v>84889.821702634465</c:v>
                </c:pt>
                <c:pt idx="36">
                  <c:v>91608.576641053369</c:v>
                </c:pt>
                <c:pt idx="37">
                  <c:v>98786.982519057579</c:v>
                </c:pt>
                <c:pt idx="38">
                  <c:v>106454.20754325957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1E-C14B-AFA7-8541B56E2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840954"/>
        <c:axId val="2074476956"/>
      </c:lineChart>
      <c:catAx>
        <c:axId val="6738409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074476956"/>
        <c:crosses val="autoZero"/>
        <c:auto val="1"/>
        <c:lblAlgn val="ctr"/>
        <c:lblOffset val="100"/>
        <c:noMultiLvlLbl val="1"/>
      </c:catAx>
      <c:valAx>
        <c:axId val="20744769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Valor Final</a:t>
                </a:r>
              </a:p>
            </c:rich>
          </c:tx>
          <c:overlay val="0"/>
        </c:title>
        <c:numFmt formatCode="[$R$ -416]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67384095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137518</xdr:colOff>
      <xdr:row>4</xdr:row>
      <xdr:rowOff>127160</xdr:rowOff>
    </xdr:from>
    <xdr:ext cx="4438650" cy="275272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5:G45" totalsRowCount="1">
  <tableColumns count="7">
    <tableColumn id="1" xr3:uid="{00000000-0010-0000-0000-000001000000}" name="Ano"/>
    <tableColumn id="2" xr3:uid="{00000000-0010-0000-0000-000002000000}" name="Idade"/>
    <tableColumn id="3" xr3:uid="{00000000-0010-0000-0000-000003000000}" name="Salário"/>
    <tableColumn id="4" xr3:uid="{00000000-0010-0000-0000-000004000000}" name="Reserva anual"/>
    <tableColumn id="5" xr3:uid="{00000000-0010-0000-0000-000005000000}" name="Valor inicial"/>
    <tableColumn id="6" xr3:uid="{00000000-0010-0000-0000-000006000000}" name="Rendimento"/>
    <tableColumn id="7" xr3:uid="{00000000-0010-0000-0000-000007000000}" name="Valor Final"/>
  </tableColumns>
  <tableStyleInfo name="Página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44"/>
  <sheetViews>
    <sheetView tabSelected="1" topLeftCell="G1" workbookViewId="0">
      <selection activeCell="E38" sqref="E38"/>
    </sheetView>
  </sheetViews>
  <sheetFormatPr defaultColWidth="12.67578125" defaultRowHeight="15.75" customHeight="1" x14ac:dyDescent="0.15"/>
  <cols>
    <col min="2" max="2" width="17.125" customWidth="1"/>
    <col min="3" max="3" width="13.75390625" bestFit="1" customWidth="1"/>
  </cols>
  <sheetData>
    <row r="1" spans="1:7" ht="15.75" customHeight="1" x14ac:dyDescent="0.15">
      <c r="B1" s="1" t="s">
        <v>0</v>
      </c>
      <c r="C1" s="2">
        <v>0.05</v>
      </c>
    </row>
    <row r="2" spans="1:7" ht="24" x14ac:dyDescent="0.15">
      <c r="B2" s="3" t="s">
        <v>1</v>
      </c>
      <c r="C2" s="4">
        <v>0.2</v>
      </c>
    </row>
    <row r="3" spans="1:7" ht="12.75" x14ac:dyDescent="0.15">
      <c r="B3" s="5" t="s">
        <v>2</v>
      </c>
      <c r="C3" s="6">
        <v>0.05</v>
      </c>
    </row>
    <row r="4" spans="1:7" ht="12.75" x14ac:dyDescent="0.15">
      <c r="B4" s="7"/>
      <c r="C4" s="8"/>
    </row>
    <row r="5" spans="1:7" ht="12.75" x14ac:dyDescent="0.15">
      <c r="A5" s="9" t="s">
        <v>3</v>
      </c>
      <c r="B5" s="9" t="s">
        <v>4</v>
      </c>
      <c r="C5" s="9" t="s">
        <v>5</v>
      </c>
      <c r="D5" s="9" t="s">
        <v>6</v>
      </c>
      <c r="E5" s="9" t="s">
        <v>7</v>
      </c>
      <c r="F5" s="9" t="s">
        <v>8</v>
      </c>
      <c r="G5" s="9" t="s">
        <v>9</v>
      </c>
    </row>
    <row r="6" spans="1:7" ht="12.75" x14ac:dyDescent="0.15">
      <c r="A6" s="10">
        <v>2026</v>
      </c>
      <c r="B6" s="10">
        <v>18</v>
      </c>
      <c r="C6" s="11">
        <v>178</v>
      </c>
      <c r="D6" s="12">
        <f t="shared" ref="D6:D44" si="0">C6*$C$2*12</f>
        <v>427.20000000000005</v>
      </c>
      <c r="E6" s="11">
        <v>10</v>
      </c>
      <c r="F6" s="12">
        <f t="shared" ref="F6:F44" si="1">E6*$C$3</f>
        <v>0.5</v>
      </c>
      <c r="G6" s="12">
        <f t="shared" ref="G6:G44" si="2">E6+D6+F6</f>
        <v>437.70000000000005</v>
      </c>
    </row>
    <row r="7" spans="1:7" ht="12.75" x14ac:dyDescent="0.15">
      <c r="A7" s="10">
        <v>2027</v>
      </c>
      <c r="B7" s="10">
        <v>21</v>
      </c>
      <c r="C7" s="12">
        <f t="shared" ref="C7:C44" si="3">C6*$C$1+C6</f>
        <v>186.9</v>
      </c>
      <c r="D7" s="12">
        <f t="shared" si="0"/>
        <v>448.56000000000006</v>
      </c>
      <c r="E7" s="12">
        <f t="shared" ref="E7:E44" si="4">G6</f>
        <v>437.70000000000005</v>
      </c>
      <c r="F7" s="12">
        <f t="shared" si="1"/>
        <v>21.885000000000005</v>
      </c>
      <c r="G7" s="12">
        <f t="shared" si="2"/>
        <v>908.1450000000001</v>
      </c>
    </row>
    <row r="8" spans="1:7" ht="12.75" x14ac:dyDescent="0.15">
      <c r="A8" s="10">
        <v>2028</v>
      </c>
      <c r="B8" s="10">
        <v>20</v>
      </c>
      <c r="C8" s="12">
        <f t="shared" si="3"/>
        <v>196.245</v>
      </c>
      <c r="D8" s="12">
        <f t="shared" si="0"/>
        <v>470.98800000000006</v>
      </c>
      <c r="E8" s="12">
        <f t="shared" si="4"/>
        <v>908.1450000000001</v>
      </c>
      <c r="F8" s="12">
        <f t="shared" si="1"/>
        <v>45.407250000000005</v>
      </c>
      <c r="G8" s="12">
        <f t="shared" si="2"/>
        <v>1424.5402500000002</v>
      </c>
    </row>
    <row r="9" spans="1:7" ht="12.75" x14ac:dyDescent="0.15">
      <c r="A9" s="10">
        <v>2029</v>
      </c>
      <c r="B9" s="10">
        <v>21</v>
      </c>
      <c r="C9" s="12">
        <f t="shared" si="3"/>
        <v>206.05725000000001</v>
      </c>
      <c r="D9" s="12">
        <f t="shared" si="0"/>
        <v>494.53740000000005</v>
      </c>
      <c r="E9" s="12">
        <f t="shared" si="4"/>
        <v>1424.5402500000002</v>
      </c>
      <c r="F9" s="12">
        <f t="shared" si="1"/>
        <v>71.227012500000015</v>
      </c>
      <c r="G9" s="12">
        <f t="shared" si="2"/>
        <v>1990.3046625000002</v>
      </c>
    </row>
    <row r="10" spans="1:7" ht="12.75" x14ac:dyDescent="0.15">
      <c r="A10" s="10">
        <v>2030</v>
      </c>
      <c r="B10" s="10">
        <v>22</v>
      </c>
      <c r="C10" s="12">
        <f t="shared" si="3"/>
        <v>216.36011250000001</v>
      </c>
      <c r="D10" s="12">
        <f t="shared" si="0"/>
        <v>519.26427000000012</v>
      </c>
      <c r="E10" s="12">
        <f t="shared" si="4"/>
        <v>1990.3046625000002</v>
      </c>
      <c r="F10" s="12">
        <f t="shared" si="1"/>
        <v>99.515233125000009</v>
      </c>
      <c r="G10" s="12">
        <f t="shared" si="2"/>
        <v>2609.0841656250004</v>
      </c>
    </row>
    <row r="11" spans="1:7" ht="12.75" x14ac:dyDescent="0.15">
      <c r="A11" s="10">
        <v>2031</v>
      </c>
      <c r="B11" s="10">
        <v>23</v>
      </c>
      <c r="C11" s="12">
        <f t="shared" si="3"/>
        <v>227.17811812500003</v>
      </c>
      <c r="D11" s="12">
        <f t="shared" si="0"/>
        <v>545.22748350000006</v>
      </c>
      <c r="E11" s="12">
        <f t="shared" si="4"/>
        <v>2609.0841656250004</v>
      </c>
      <c r="F11" s="12">
        <f t="shared" si="1"/>
        <v>130.45420828125003</v>
      </c>
      <c r="G11" s="12">
        <f t="shared" si="2"/>
        <v>3284.7658574062502</v>
      </c>
    </row>
    <row r="12" spans="1:7" ht="12.75" x14ac:dyDescent="0.15">
      <c r="A12" s="10">
        <v>2032</v>
      </c>
      <c r="B12" s="10">
        <v>24</v>
      </c>
      <c r="C12" s="12">
        <f t="shared" si="3"/>
        <v>238.53702403125004</v>
      </c>
      <c r="D12" s="12">
        <f t="shared" si="0"/>
        <v>572.48885767500019</v>
      </c>
      <c r="E12" s="12">
        <f t="shared" si="4"/>
        <v>3284.7658574062502</v>
      </c>
      <c r="F12" s="12">
        <f t="shared" si="1"/>
        <v>164.23829287031253</v>
      </c>
      <c r="G12" s="12">
        <f t="shared" si="2"/>
        <v>4021.4930079515634</v>
      </c>
    </row>
    <row r="13" spans="1:7" ht="12.75" x14ac:dyDescent="0.15">
      <c r="A13" s="10">
        <v>2033</v>
      </c>
      <c r="B13" s="10">
        <v>25</v>
      </c>
      <c r="C13" s="12">
        <f t="shared" si="3"/>
        <v>250.46387523281254</v>
      </c>
      <c r="D13" s="12">
        <f t="shared" si="0"/>
        <v>601.1133005587501</v>
      </c>
      <c r="E13" s="12">
        <f t="shared" si="4"/>
        <v>4021.4930079515634</v>
      </c>
      <c r="F13" s="12">
        <f t="shared" si="1"/>
        <v>201.07465039757818</v>
      </c>
      <c r="G13" s="12">
        <f t="shared" si="2"/>
        <v>4823.6809589078912</v>
      </c>
    </row>
    <row r="14" spans="1:7" ht="12.75" x14ac:dyDescent="0.15">
      <c r="A14" s="10">
        <v>2034</v>
      </c>
      <c r="B14" s="10">
        <v>26</v>
      </c>
      <c r="C14" s="12">
        <f t="shared" si="3"/>
        <v>262.98706899445318</v>
      </c>
      <c r="D14" s="12">
        <f t="shared" si="0"/>
        <v>631.1689655866877</v>
      </c>
      <c r="E14" s="12">
        <f t="shared" si="4"/>
        <v>4823.6809589078912</v>
      </c>
      <c r="F14" s="12">
        <f t="shared" si="1"/>
        <v>241.18404794539458</v>
      </c>
      <c r="G14" s="12">
        <f t="shared" si="2"/>
        <v>5696.0339724399737</v>
      </c>
    </row>
    <row r="15" spans="1:7" ht="12.75" x14ac:dyDescent="0.15">
      <c r="A15" s="10">
        <v>2035</v>
      </c>
      <c r="B15" s="10">
        <v>27</v>
      </c>
      <c r="C15" s="12">
        <f t="shared" si="3"/>
        <v>276.13642244417582</v>
      </c>
      <c r="D15" s="12">
        <f t="shared" si="0"/>
        <v>662.72741386602206</v>
      </c>
      <c r="E15" s="12">
        <f t="shared" si="4"/>
        <v>5696.0339724399737</v>
      </c>
      <c r="F15" s="12">
        <f t="shared" si="1"/>
        <v>284.8016986219987</v>
      </c>
      <c r="G15" s="12">
        <f t="shared" si="2"/>
        <v>6643.5630849279951</v>
      </c>
    </row>
    <row r="16" spans="1:7" ht="12.75" x14ac:dyDescent="0.15">
      <c r="A16" s="10">
        <v>2036</v>
      </c>
      <c r="B16" s="10">
        <v>28</v>
      </c>
      <c r="C16" s="12">
        <f t="shared" si="3"/>
        <v>289.94324356638464</v>
      </c>
      <c r="D16" s="12">
        <f t="shared" si="0"/>
        <v>695.86378455932322</v>
      </c>
      <c r="E16" s="12">
        <f t="shared" si="4"/>
        <v>6643.5630849279951</v>
      </c>
      <c r="F16" s="12">
        <f t="shared" si="1"/>
        <v>332.1781542463998</v>
      </c>
      <c r="G16" s="12">
        <f t="shared" si="2"/>
        <v>7671.6050237337176</v>
      </c>
    </row>
    <row r="17" spans="1:7" ht="12.75" x14ac:dyDescent="0.15">
      <c r="A17" s="10">
        <v>2037</v>
      </c>
      <c r="B17" s="10">
        <v>29</v>
      </c>
      <c r="C17" s="12">
        <f t="shared" si="3"/>
        <v>304.44040574470387</v>
      </c>
      <c r="D17" s="12">
        <f t="shared" si="0"/>
        <v>730.6569737872893</v>
      </c>
      <c r="E17" s="12">
        <f t="shared" si="4"/>
        <v>7671.6050237337176</v>
      </c>
      <c r="F17" s="12">
        <f t="shared" si="1"/>
        <v>383.58025118668593</v>
      </c>
      <c r="G17" s="12">
        <f t="shared" si="2"/>
        <v>8785.8422487076932</v>
      </c>
    </row>
    <row r="18" spans="1:7" ht="12.75" x14ac:dyDescent="0.15">
      <c r="A18" s="10">
        <v>2038</v>
      </c>
      <c r="B18" s="10">
        <v>30</v>
      </c>
      <c r="C18" s="12">
        <f t="shared" si="3"/>
        <v>319.66242603193905</v>
      </c>
      <c r="D18" s="12">
        <f t="shared" si="0"/>
        <v>767.18982247665372</v>
      </c>
      <c r="E18" s="12">
        <f t="shared" si="4"/>
        <v>8785.8422487076932</v>
      </c>
      <c r="F18" s="12">
        <f t="shared" si="1"/>
        <v>439.29211243538469</v>
      </c>
      <c r="G18" s="12">
        <f t="shared" si="2"/>
        <v>9992.3241836197321</v>
      </c>
    </row>
    <row r="19" spans="1:7" ht="12.75" x14ac:dyDescent="0.15">
      <c r="A19" s="10">
        <v>2039</v>
      </c>
      <c r="B19" s="10">
        <v>31</v>
      </c>
      <c r="C19" s="12">
        <f t="shared" si="3"/>
        <v>335.645547333536</v>
      </c>
      <c r="D19" s="12">
        <f t="shared" si="0"/>
        <v>805.54931360048647</v>
      </c>
      <c r="E19" s="12">
        <f t="shared" si="4"/>
        <v>9992.3241836197321</v>
      </c>
      <c r="F19" s="12">
        <f t="shared" si="1"/>
        <v>499.61620918098663</v>
      </c>
      <c r="G19" s="12">
        <f t="shared" si="2"/>
        <v>11297.489706401206</v>
      </c>
    </row>
    <row r="20" spans="1:7" ht="12.75" x14ac:dyDescent="0.15">
      <c r="A20" s="10">
        <v>2040</v>
      </c>
      <c r="B20" s="10">
        <v>32</v>
      </c>
      <c r="C20" s="12">
        <f t="shared" si="3"/>
        <v>352.4278247002128</v>
      </c>
      <c r="D20" s="12">
        <f t="shared" si="0"/>
        <v>845.82677928051078</v>
      </c>
      <c r="E20" s="12">
        <f t="shared" si="4"/>
        <v>11297.489706401206</v>
      </c>
      <c r="F20" s="12">
        <f t="shared" si="1"/>
        <v>564.87448532006033</v>
      </c>
      <c r="G20" s="12">
        <f t="shared" si="2"/>
        <v>12708.190971001777</v>
      </c>
    </row>
    <row r="21" spans="1:7" ht="12.75" x14ac:dyDescent="0.15">
      <c r="A21" s="10">
        <v>2041</v>
      </c>
      <c r="B21" s="10">
        <v>33</v>
      </c>
      <c r="C21" s="12">
        <f t="shared" si="3"/>
        <v>370.04921593522346</v>
      </c>
      <c r="D21" s="12">
        <f t="shared" si="0"/>
        <v>888.11811824453639</v>
      </c>
      <c r="E21" s="12">
        <f t="shared" si="4"/>
        <v>12708.190971001777</v>
      </c>
      <c r="F21" s="12">
        <f t="shared" si="1"/>
        <v>635.40954855008886</v>
      </c>
      <c r="G21" s="12">
        <f t="shared" si="2"/>
        <v>14231.718637796403</v>
      </c>
    </row>
    <row r="22" spans="1:7" ht="12.75" x14ac:dyDescent="0.15">
      <c r="A22" s="10">
        <v>2042</v>
      </c>
      <c r="B22" s="10">
        <v>34</v>
      </c>
      <c r="C22" s="12">
        <f t="shared" si="3"/>
        <v>388.55167673198463</v>
      </c>
      <c r="D22" s="12">
        <f t="shared" si="0"/>
        <v>932.52402415676318</v>
      </c>
      <c r="E22" s="12">
        <f t="shared" si="4"/>
        <v>14231.718637796403</v>
      </c>
      <c r="F22" s="12">
        <f t="shared" si="1"/>
        <v>711.58593188982013</v>
      </c>
      <c r="G22" s="12">
        <f t="shared" si="2"/>
        <v>15875.828593842985</v>
      </c>
    </row>
    <row r="23" spans="1:7" ht="12.75" x14ac:dyDescent="0.15">
      <c r="A23" s="10">
        <v>2043</v>
      </c>
      <c r="B23" s="10">
        <v>35</v>
      </c>
      <c r="C23" s="12">
        <f t="shared" si="3"/>
        <v>407.97926056858387</v>
      </c>
      <c r="D23" s="12">
        <f t="shared" si="0"/>
        <v>979.15022536460128</v>
      </c>
      <c r="E23" s="12">
        <f t="shared" si="4"/>
        <v>15875.828593842985</v>
      </c>
      <c r="F23" s="12">
        <f t="shared" si="1"/>
        <v>793.79142969214934</v>
      </c>
      <c r="G23" s="12">
        <f t="shared" si="2"/>
        <v>17648.770248899735</v>
      </c>
    </row>
    <row r="24" spans="1:7" ht="12.75" x14ac:dyDescent="0.15">
      <c r="A24" s="10">
        <v>2044</v>
      </c>
      <c r="B24" s="10">
        <v>36</v>
      </c>
      <c r="C24" s="12">
        <f t="shared" si="3"/>
        <v>428.37822359701306</v>
      </c>
      <c r="D24" s="12">
        <f t="shared" si="0"/>
        <v>1028.1077366328313</v>
      </c>
      <c r="E24" s="12">
        <f t="shared" si="4"/>
        <v>17648.770248899735</v>
      </c>
      <c r="F24" s="12">
        <f t="shared" si="1"/>
        <v>882.43851244498683</v>
      </c>
      <c r="G24" s="12">
        <f t="shared" si="2"/>
        <v>19559.316497977554</v>
      </c>
    </row>
    <row r="25" spans="1:7" ht="12.75" x14ac:dyDescent="0.15">
      <c r="A25" s="10">
        <v>2045</v>
      </c>
      <c r="B25" s="10">
        <v>37</v>
      </c>
      <c r="C25" s="12">
        <f t="shared" si="3"/>
        <v>449.79713477686369</v>
      </c>
      <c r="D25" s="12">
        <f t="shared" si="0"/>
        <v>1079.513123464473</v>
      </c>
      <c r="E25" s="12">
        <f t="shared" si="4"/>
        <v>19559.316497977554</v>
      </c>
      <c r="F25" s="12">
        <f t="shared" si="1"/>
        <v>977.96582489887771</v>
      </c>
      <c r="G25" s="12">
        <f t="shared" si="2"/>
        <v>21616.795446340904</v>
      </c>
    </row>
    <row r="26" spans="1:7" ht="12.75" x14ac:dyDescent="0.15">
      <c r="A26" s="10">
        <v>2046</v>
      </c>
      <c r="B26" s="10">
        <v>38</v>
      </c>
      <c r="C26" s="12">
        <f t="shared" si="3"/>
        <v>472.28699151570686</v>
      </c>
      <c r="D26" s="12">
        <f t="shared" si="0"/>
        <v>1133.4887796376966</v>
      </c>
      <c r="E26" s="12">
        <f t="shared" si="4"/>
        <v>21616.795446340904</v>
      </c>
      <c r="F26" s="12">
        <f t="shared" si="1"/>
        <v>1080.8397723170453</v>
      </c>
      <c r="G26" s="12">
        <f t="shared" si="2"/>
        <v>23831.123998295647</v>
      </c>
    </row>
    <row r="27" spans="1:7" ht="12.75" x14ac:dyDescent="0.15">
      <c r="A27" s="10">
        <v>2047</v>
      </c>
      <c r="B27" s="10">
        <v>39</v>
      </c>
      <c r="C27" s="12">
        <f t="shared" si="3"/>
        <v>495.90134109149221</v>
      </c>
      <c r="D27" s="12">
        <f t="shared" si="0"/>
        <v>1190.1632186195814</v>
      </c>
      <c r="E27" s="12">
        <f t="shared" si="4"/>
        <v>23831.123998295647</v>
      </c>
      <c r="F27" s="12">
        <f t="shared" si="1"/>
        <v>1191.5561999147824</v>
      </c>
      <c r="G27" s="12">
        <f t="shared" si="2"/>
        <v>26212.843416830012</v>
      </c>
    </row>
    <row r="28" spans="1:7" ht="12.75" x14ac:dyDescent="0.15">
      <c r="A28" s="10">
        <v>2048</v>
      </c>
      <c r="B28" s="10">
        <v>40</v>
      </c>
      <c r="C28" s="12">
        <f t="shared" si="3"/>
        <v>520.6964081460668</v>
      </c>
      <c r="D28" s="12">
        <f t="shared" si="0"/>
        <v>1249.6713795505605</v>
      </c>
      <c r="E28" s="12">
        <f t="shared" si="4"/>
        <v>26212.843416830012</v>
      </c>
      <c r="F28" s="12">
        <f t="shared" si="1"/>
        <v>1310.6421708415007</v>
      </c>
      <c r="G28" s="12">
        <f t="shared" si="2"/>
        <v>28773.156967222072</v>
      </c>
    </row>
    <row r="29" spans="1:7" ht="12.75" x14ac:dyDescent="0.15">
      <c r="A29" s="10">
        <v>2049</v>
      </c>
      <c r="B29" s="10">
        <v>41</v>
      </c>
      <c r="C29" s="12">
        <f t="shared" si="3"/>
        <v>546.7312285533701</v>
      </c>
      <c r="D29" s="12">
        <f t="shared" si="0"/>
        <v>1312.1549485280884</v>
      </c>
      <c r="E29" s="12">
        <f t="shared" si="4"/>
        <v>28773.156967222072</v>
      </c>
      <c r="F29" s="12">
        <f t="shared" si="1"/>
        <v>1438.6578483611038</v>
      </c>
      <c r="G29" s="12">
        <f t="shared" si="2"/>
        <v>31523.969764111265</v>
      </c>
    </row>
    <row r="30" spans="1:7" ht="12.75" x14ac:dyDescent="0.15">
      <c r="A30" s="10">
        <v>2050</v>
      </c>
      <c r="B30" s="10">
        <v>42</v>
      </c>
      <c r="C30" s="12">
        <f t="shared" si="3"/>
        <v>574.06778998103857</v>
      </c>
      <c r="D30" s="12">
        <f t="shared" si="0"/>
        <v>1377.7626959544928</v>
      </c>
      <c r="E30" s="12">
        <f t="shared" si="4"/>
        <v>31523.969764111265</v>
      </c>
      <c r="F30" s="12">
        <f t="shared" si="1"/>
        <v>1576.1984882055633</v>
      </c>
      <c r="G30" s="12">
        <f t="shared" si="2"/>
        <v>34477.930948271322</v>
      </c>
    </row>
    <row r="31" spans="1:7" ht="12.75" x14ac:dyDescent="0.15">
      <c r="A31" s="10">
        <v>2051</v>
      </c>
      <c r="B31" s="10">
        <v>43</v>
      </c>
      <c r="C31" s="12">
        <f t="shared" si="3"/>
        <v>602.7711794800905</v>
      </c>
      <c r="D31" s="12">
        <f t="shared" si="0"/>
        <v>1446.6508307522172</v>
      </c>
      <c r="E31" s="12">
        <f t="shared" si="4"/>
        <v>34477.930948271322</v>
      </c>
      <c r="F31" s="12">
        <f t="shared" si="1"/>
        <v>1723.8965474135662</v>
      </c>
      <c r="G31" s="12">
        <f t="shared" si="2"/>
        <v>37648.478326437107</v>
      </c>
    </row>
    <row r="32" spans="1:7" ht="12.75" x14ac:dyDescent="0.15">
      <c r="A32" s="10">
        <v>2052</v>
      </c>
      <c r="B32" s="10">
        <v>44</v>
      </c>
      <c r="C32" s="12">
        <f t="shared" si="3"/>
        <v>632.90973845409508</v>
      </c>
      <c r="D32" s="12">
        <f t="shared" si="0"/>
        <v>1518.9833722898284</v>
      </c>
      <c r="E32" s="12">
        <f t="shared" si="4"/>
        <v>37648.478326437107</v>
      </c>
      <c r="F32" s="12">
        <f t="shared" si="1"/>
        <v>1882.4239163218554</v>
      </c>
      <c r="G32" s="12">
        <f t="shared" si="2"/>
        <v>41049.885615048785</v>
      </c>
    </row>
    <row r="33" spans="1:7" ht="12.75" x14ac:dyDescent="0.15">
      <c r="A33" s="10">
        <v>2053</v>
      </c>
      <c r="B33" s="10">
        <v>45</v>
      </c>
      <c r="C33" s="12">
        <f t="shared" si="3"/>
        <v>664.55522537679985</v>
      </c>
      <c r="D33" s="12">
        <f t="shared" si="0"/>
        <v>1594.9325409043195</v>
      </c>
      <c r="E33" s="12">
        <f t="shared" si="4"/>
        <v>41049.885615048785</v>
      </c>
      <c r="F33" s="12">
        <f t="shared" si="1"/>
        <v>2052.4942807524394</v>
      </c>
      <c r="G33" s="12">
        <f t="shared" si="2"/>
        <v>44697.31243670555</v>
      </c>
    </row>
    <row r="34" spans="1:7" ht="12.75" x14ac:dyDescent="0.15">
      <c r="A34" s="10">
        <v>2054</v>
      </c>
      <c r="B34" s="10">
        <v>46</v>
      </c>
      <c r="C34" s="12">
        <f t="shared" si="3"/>
        <v>697.78298664563988</v>
      </c>
      <c r="D34" s="12">
        <f t="shared" si="0"/>
        <v>1674.6791679495359</v>
      </c>
      <c r="E34" s="12">
        <f t="shared" si="4"/>
        <v>44697.31243670555</v>
      </c>
      <c r="F34" s="12">
        <f t="shared" si="1"/>
        <v>2234.8656218352776</v>
      </c>
      <c r="G34" s="12">
        <f t="shared" si="2"/>
        <v>48606.857226490363</v>
      </c>
    </row>
    <row r="35" spans="1:7" ht="12.75" x14ac:dyDescent="0.15">
      <c r="A35" s="10">
        <v>2055</v>
      </c>
      <c r="B35" s="10">
        <v>47</v>
      </c>
      <c r="C35" s="12">
        <f t="shared" si="3"/>
        <v>732.67213597792193</v>
      </c>
      <c r="D35" s="12">
        <f t="shared" si="0"/>
        <v>1758.4131263470126</v>
      </c>
      <c r="E35" s="12">
        <f t="shared" si="4"/>
        <v>48606.857226490363</v>
      </c>
      <c r="F35" s="12">
        <f t="shared" si="1"/>
        <v>2430.3428613245183</v>
      </c>
      <c r="G35" s="12">
        <f t="shared" si="2"/>
        <v>52795.613214161895</v>
      </c>
    </row>
    <row r="36" spans="1:7" ht="12.75" x14ac:dyDescent="0.15">
      <c r="A36" s="10">
        <v>2056</v>
      </c>
      <c r="B36" s="10">
        <v>48</v>
      </c>
      <c r="C36" s="12">
        <f t="shared" si="3"/>
        <v>769.30574277681808</v>
      </c>
      <c r="D36" s="12">
        <f t="shared" si="0"/>
        <v>1846.3337826643635</v>
      </c>
      <c r="E36" s="12">
        <f t="shared" si="4"/>
        <v>52795.613214161895</v>
      </c>
      <c r="F36" s="12">
        <f t="shared" si="1"/>
        <v>2639.7806607080947</v>
      </c>
      <c r="G36" s="12">
        <f t="shared" si="2"/>
        <v>57281.727657534349</v>
      </c>
    </row>
    <row r="37" spans="1:7" ht="12.75" x14ac:dyDescent="0.15">
      <c r="A37" s="10">
        <v>2057</v>
      </c>
      <c r="B37" s="10">
        <v>49</v>
      </c>
      <c r="C37" s="12">
        <f t="shared" si="3"/>
        <v>807.77102991565903</v>
      </c>
      <c r="D37" s="12">
        <f t="shared" si="0"/>
        <v>1938.6504717975818</v>
      </c>
      <c r="E37" s="12">
        <f t="shared" si="4"/>
        <v>57281.727657534349</v>
      </c>
      <c r="F37" s="12">
        <f t="shared" si="1"/>
        <v>2864.0863828767178</v>
      </c>
      <c r="G37" s="12">
        <f t="shared" si="2"/>
        <v>62084.464512208651</v>
      </c>
    </row>
    <row r="38" spans="1:7" ht="12.75" x14ac:dyDescent="0.15">
      <c r="A38" s="10">
        <v>2058</v>
      </c>
      <c r="B38" s="10">
        <v>50</v>
      </c>
      <c r="C38" s="12">
        <f t="shared" si="3"/>
        <v>848.15958141144199</v>
      </c>
      <c r="D38" s="12">
        <f t="shared" si="0"/>
        <v>2035.5829953874609</v>
      </c>
      <c r="E38" s="12">
        <f t="shared" si="4"/>
        <v>62084.464512208651</v>
      </c>
      <c r="F38" s="12">
        <f t="shared" si="1"/>
        <v>3104.2232256104326</v>
      </c>
      <c r="G38" s="12">
        <f t="shared" si="2"/>
        <v>67224.270733206547</v>
      </c>
    </row>
    <row r="39" spans="1:7" ht="12.75" x14ac:dyDescent="0.15">
      <c r="A39" s="10">
        <v>2059</v>
      </c>
      <c r="B39" s="10">
        <v>51</v>
      </c>
      <c r="C39" s="12">
        <f t="shared" si="3"/>
        <v>890.56756048201407</v>
      </c>
      <c r="D39" s="12">
        <f t="shared" si="0"/>
        <v>2137.3621451568338</v>
      </c>
      <c r="E39" s="12">
        <f t="shared" si="4"/>
        <v>67224.270733206547</v>
      </c>
      <c r="F39" s="12">
        <f t="shared" si="1"/>
        <v>3361.2135366603275</v>
      </c>
      <c r="G39" s="12">
        <f t="shared" si="2"/>
        <v>72722.846415023712</v>
      </c>
    </row>
    <row r="40" spans="1:7" ht="12.75" x14ac:dyDescent="0.15">
      <c r="A40" s="10">
        <v>2060</v>
      </c>
      <c r="B40" s="10">
        <v>52</v>
      </c>
      <c r="C40" s="12">
        <f t="shared" si="3"/>
        <v>935.09593850611475</v>
      </c>
      <c r="D40" s="12">
        <f t="shared" si="0"/>
        <v>2244.2302524146753</v>
      </c>
      <c r="E40" s="12">
        <f t="shared" si="4"/>
        <v>72722.846415023712</v>
      </c>
      <c r="F40" s="12">
        <f t="shared" si="1"/>
        <v>3636.1423207511857</v>
      </c>
      <c r="G40" s="12">
        <f t="shared" si="2"/>
        <v>78603.218988189576</v>
      </c>
    </row>
    <row r="41" spans="1:7" ht="12.75" x14ac:dyDescent="0.15">
      <c r="A41" s="10">
        <v>2061</v>
      </c>
      <c r="B41" s="10">
        <v>53</v>
      </c>
      <c r="C41" s="12">
        <f t="shared" si="3"/>
        <v>981.8507354314205</v>
      </c>
      <c r="D41" s="12">
        <f t="shared" si="0"/>
        <v>2356.4417650354094</v>
      </c>
      <c r="E41" s="12">
        <f t="shared" si="4"/>
        <v>78603.218988189576</v>
      </c>
      <c r="F41" s="12">
        <f t="shared" si="1"/>
        <v>3930.1609494094791</v>
      </c>
      <c r="G41" s="12">
        <f t="shared" si="2"/>
        <v>84889.821702634465</v>
      </c>
    </row>
    <row r="42" spans="1:7" ht="12.75" x14ac:dyDescent="0.15">
      <c r="A42" s="10">
        <v>2062</v>
      </c>
      <c r="B42" s="10">
        <v>54</v>
      </c>
      <c r="C42" s="12">
        <f t="shared" si="3"/>
        <v>1030.9432722029915</v>
      </c>
      <c r="D42" s="12">
        <f t="shared" si="0"/>
        <v>2474.2638532871797</v>
      </c>
      <c r="E42" s="12">
        <f t="shared" si="4"/>
        <v>84889.821702634465</v>
      </c>
      <c r="F42" s="12">
        <f t="shared" si="1"/>
        <v>4244.4910851317236</v>
      </c>
      <c r="G42" s="12">
        <f t="shared" si="2"/>
        <v>91608.576641053369</v>
      </c>
    </row>
    <row r="43" spans="1:7" ht="12.75" x14ac:dyDescent="0.15">
      <c r="A43" s="10">
        <v>2063</v>
      </c>
      <c r="B43" s="10">
        <v>55</v>
      </c>
      <c r="C43" s="12">
        <f t="shared" si="3"/>
        <v>1082.4904358131409</v>
      </c>
      <c r="D43" s="12">
        <f t="shared" si="0"/>
        <v>2597.9770459515385</v>
      </c>
      <c r="E43" s="12">
        <f t="shared" si="4"/>
        <v>91608.576641053369</v>
      </c>
      <c r="F43" s="12">
        <f t="shared" si="1"/>
        <v>4580.4288320526684</v>
      </c>
      <c r="G43" s="12">
        <f t="shared" si="2"/>
        <v>98786.982519057579</v>
      </c>
    </row>
    <row r="44" spans="1:7" ht="12.75" x14ac:dyDescent="0.15">
      <c r="A44" s="10">
        <v>2064</v>
      </c>
      <c r="B44" s="10">
        <v>56</v>
      </c>
      <c r="C44" s="12">
        <f t="shared" si="3"/>
        <v>1136.6149576037981</v>
      </c>
      <c r="D44" s="12">
        <f t="shared" si="0"/>
        <v>2727.8758982491154</v>
      </c>
      <c r="E44" s="12">
        <f t="shared" si="4"/>
        <v>98786.982519057579</v>
      </c>
      <c r="F44" s="12">
        <f t="shared" si="1"/>
        <v>4939.3491259528791</v>
      </c>
      <c r="G44" s="12">
        <f t="shared" si="2"/>
        <v>106454.20754325957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De Lima alves</dc:creator>
  <dcterms:created xsi:type="dcterms:W3CDTF">2025-07-31T10:33:45Z</dcterms:created>
</cp:coreProperties>
</file>