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neilb\OneDrive\Desktop\Final Year\2020\Applied Project\"/>
    </mc:Choice>
  </mc:AlternateContent>
  <xr:revisionPtr revIDLastSave="0" documentId="8_{B485FE01-183E-4E5D-81CD-765AF226AA5F}" xr6:coauthVersionLast="45" xr6:coauthVersionMax="45" xr10:uidLastSave="{00000000-0000-0000-0000-000000000000}"/>
  <bookViews>
    <workbookView xWindow="28680" yWindow="-120" windowWidth="29040" windowHeight="15840" xr2:uid="{00000000-000D-0000-FFFF-FFFF00000000}"/>
  </bookViews>
  <sheets>
    <sheet name="ProjectSchedule" sheetId="11" r:id="rId1"/>
    <sheet name="About" sheetId="12" r:id="rId2"/>
  </sheets>
  <definedNames>
    <definedName name="_xlnm.Print_Area" localSheetId="0">ProjectSchedule!$1:$41</definedName>
    <definedName name="_xlnm.Print_Titles" localSheetId="0">ProjectSchedule!$4:$6</definedName>
    <definedName name="task_end" localSheetId="0">ProjectSchedule!$E1</definedName>
    <definedName name="task_progress" localSheetId="0">ProjectSchedule!$C1</definedName>
    <definedName name="task_start" localSheetId="0">ProjectSchedule!$D1</definedName>
    <definedName name="today" localSheetId="0">ProjectSchedule!$D$3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 i="11" l="1"/>
  <c r="I5" i="11" s="1"/>
  <c r="J5" i="11" l="1"/>
  <c r="I6" i="11"/>
  <c r="H6" i="11"/>
  <c r="H4" i="11"/>
  <c r="B13" i="12"/>
  <c r="J6" i="11" l="1"/>
  <c r="K5" i="11"/>
  <c r="G33" i="11"/>
  <c r="G32" i="11"/>
  <c r="G31" i="11"/>
  <c r="C30" i="11"/>
  <c r="C29" i="11"/>
  <c r="C28" i="11"/>
  <c r="C27" i="11"/>
  <c r="C26" i="11"/>
  <c r="C25" i="11"/>
  <c r="C24" i="11"/>
  <c r="C23" i="11"/>
  <c r="C22" i="11"/>
  <c r="C21" i="11"/>
  <c r="C20" i="11"/>
  <c r="C19" i="11"/>
  <c r="C18" i="11"/>
  <c r="C17" i="11"/>
  <c r="C16" i="11"/>
  <c r="C15" i="11"/>
  <c r="G14" i="11"/>
  <c r="G13" i="11"/>
  <c r="G12" i="11"/>
  <c r="G11" i="11"/>
  <c r="G10" i="11"/>
  <c r="G9" i="11"/>
  <c r="G8" i="11"/>
  <c r="G7" i="11"/>
  <c r="K6" i="11" l="1"/>
  <c r="L5" i="11"/>
  <c r="L6" i="11" l="1"/>
  <c r="M5" i="11"/>
  <c r="M6" i="11" l="1"/>
  <c r="N5" i="11"/>
  <c r="N6" i="11" l="1"/>
  <c r="O5" i="11"/>
  <c r="O4" i="11" l="1"/>
  <c r="P5" i="11"/>
  <c r="Q5" i="11" s="1"/>
  <c r="R5" i="11" s="1"/>
  <c r="S5" i="11" s="1"/>
  <c r="T5" i="11" s="1"/>
  <c r="U5" i="11" s="1"/>
  <c r="V5" i="11" s="1"/>
  <c r="W5" i="11" l="1"/>
  <c r="X5" i="11" s="1"/>
  <c r="Y5" i="11" s="1"/>
  <c r="Z5" i="11" s="1"/>
  <c r="AA5" i="11" s="1"/>
  <c r="AB5" i="11" s="1"/>
  <c r="AC5" i="11" s="1"/>
  <c r="V4" i="11"/>
  <c r="AD5" i="11" l="1"/>
  <c r="AE5" i="11" s="1"/>
  <c r="AF5" i="11" s="1"/>
  <c r="AG5" i="11" s="1"/>
  <c r="AH5" i="11" s="1"/>
  <c r="AI5" i="11" s="1"/>
  <c r="AJ5" i="11" s="1"/>
  <c r="AC4" i="11"/>
  <c r="AK5" i="11" l="1"/>
  <c r="AL5" i="11" s="1"/>
  <c r="AM5" i="11" s="1"/>
  <c r="AN5" i="11" s="1"/>
  <c r="AO5" i="11" s="1"/>
  <c r="AP5" i="11" s="1"/>
  <c r="AQ5" i="11" s="1"/>
  <c r="AJ4" i="11"/>
  <c r="AR5" i="11" l="1"/>
  <c r="AQ4" i="11"/>
  <c r="O6" i="11"/>
  <c r="P6" i="11"/>
  <c r="AS5" i="11" l="1"/>
  <c r="AR6" i="11"/>
  <c r="Q6" i="11"/>
  <c r="AT5" i="11" l="1"/>
  <c r="AS6" i="11"/>
  <c r="R6" i="11"/>
  <c r="AU5" i="11" l="1"/>
  <c r="AT6" i="11"/>
  <c r="S6" i="11"/>
  <c r="AV5" i="11" l="1"/>
  <c r="AU6" i="11"/>
  <c r="T6" i="11"/>
  <c r="AW5" i="11" l="1"/>
  <c r="AV6" i="11"/>
  <c r="U6" i="11"/>
  <c r="AX5" i="11" l="1"/>
  <c r="AW6" i="11"/>
  <c r="V6" i="11"/>
  <c r="AX6" i="11" l="1"/>
  <c r="AY5" i="11"/>
  <c r="AX4" i="11"/>
  <c r="W6" i="11"/>
  <c r="AZ5" i="11" l="1"/>
  <c r="AY6" i="11"/>
  <c r="X6" i="11"/>
  <c r="AZ6" i="11" l="1"/>
  <c r="BA5" i="11"/>
  <c r="Y6" i="11"/>
  <c r="BA6" i="11" l="1"/>
  <c r="BB5" i="11"/>
  <c r="Z6" i="11"/>
  <c r="BB6" i="11" l="1"/>
  <c r="BC5" i="11"/>
  <c r="AA6" i="11"/>
  <c r="BD5" i="11" l="1"/>
  <c r="BC6" i="11"/>
  <c r="AB6" i="11"/>
  <c r="BD6" i="11" l="1"/>
  <c r="BE5" i="11"/>
  <c r="AC6" i="11"/>
  <c r="BE6" i="11" l="1"/>
  <c r="BF5" i="11"/>
  <c r="BE4" i="11"/>
  <c r="AD6" i="11"/>
  <c r="BF6" i="11" l="1"/>
  <c r="BG5" i="11"/>
  <c r="AE6" i="11"/>
  <c r="BH5" i="11" l="1"/>
  <c r="BG6" i="11"/>
  <c r="AF6" i="11"/>
  <c r="BI5" i="11" l="1"/>
  <c r="BH6" i="11"/>
  <c r="AG6" i="11"/>
  <c r="BJ5" i="11" l="1"/>
  <c r="BI6" i="11"/>
  <c r="AH6" i="11"/>
  <c r="BJ6" i="11" l="1"/>
  <c r="BK5" i="11"/>
  <c r="BK6" i="11" s="1"/>
  <c r="AI6" i="11"/>
  <c r="AJ6" i="11" l="1"/>
  <c r="AK6" i="11" l="1"/>
  <c r="AL6" i="11" l="1"/>
  <c r="AM6" i="11" l="1"/>
  <c r="AN6" i="11" l="1"/>
  <c r="AO6" i="11" l="1"/>
  <c r="AP6" i="11" l="1"/>
  <c r="AQ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G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<sst xmlns="http://schemas.openxmlformats.org/spreadsheetml/2006/main" count="31" uniqueCount="31">
  <si>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</si>
  <si>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</si>
  <si>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</si>
  <si>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</si>
  <si>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</si>
  <si>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</si>
  <si>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</si>
  <si>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</si>
  <si>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</si>
  <si>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</si>
  <si>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</si>
  <si>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</si>
  <si>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</si>
  <si>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</si>
  <si>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</si>
  <si>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</si>
  <si>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</si>
  <si>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</si>
  <si>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</si>
  <si>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</si>
  <si>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MEAN Mobile Application</t>
  </si>
  <si>
    <t>Create MEAN app with Native.js</t>
  </si>
  <si>
    <t>Add Geo-Tag with Google Maps Platform</t>
  </si>
  <si>
    <t>NodeMCU Board</t>
  </si>
  <si>
    <t>MEAN Web Application</t>
  </si>
  <si>
    <t>Implement Adafruit library for HTTP Post requests</t>
  </si>
  <si>
    <t>Add admin manipulation features</t>
  </si>
  <si>
    <t>Semester 2 Start:</t>
  </si>
  <si>
    <t>Covid-19 Contact Tracer</t>
  </si>
  <si>
    <t>Neil Byrne</t>
  </si>
  <si>
    <t>G00343624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</si>
</sst>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d/yy;@"/>
    <numFmt numFmtId="165" formatCode="ddd\,\ m/d/yyyy"/>
    <numFmt numFmtId="166" formatCode="mmm\ d\,\ yyyy"/>
    <numFmt numFmtId="167" formatCode="d"/>
    <numFmt numFmtId="170" formatCode="[$-409]d\-mmm;@"/>
  </numFmts>
  <fonts count="2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u/>
      <sz val="9"/>
      <color theme="4" tint="-0.249977111117893"/>
      <name val="Arial"/>
      <family val="2"/>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2" fillId="0" borderId="0" applyNumberFormat="0" applyFill="0" applyBorder="0" applyAlignment="0" applyProtection="0">
      <alignment vertical="top"/>
      <protection locked="0"/>
    </xf>
    <xf numFmtId="9" fontId="7" fillId="0" borderId="0" applyFont="0" applyFill="0" applyBorder="0" applyAlignment="0" applyProtection="0"/>
  </cellStyleXfs>
  <cellXfs count="69">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6" fillId="0" borderId="0" xfId="0" applyFont="1" applyAlignment="1">
      <alignment vertical="center"/>
    </xf>
    <xf numFmtId="0" fontId="8" fillId="0" borderId="0" xfId="0" applyFont="1"/>
    <xf numFmtId="0" fontId="5" fillId="10" borderId="1" xfId="0" applyFont="1" applyFill="1" applyBorder="1" applyAlignment="1">
      <alignment horizontal="left" vertical="center" indent="1"/>
    </xf>
    <xf numFmtId="0" fontId="5" fillId="10" borderId="1" xfId="0" applyFont="1" applyFill="1" applyBorder="1" applyAlignment="1">
      <alignment horizontal="center" vertical="center" wrapText="1"/>
    </xf>
    <xf numFmtId="167" fontId="9" fillId="5" borderId="0" xfId="0" applyNumberFormat="1" applyFont="1" applyFill="1" applyBorder="1" applyAlignment="1">
      <alignment horizontal="center" vertical="center"/>
    </xf>
    <xf numFmtId="167" fontId="9" fillId="5" borderId="8" xfId="0" applyNumberFormat="1" applyFont="1" applyFill="1" applyBorder="1" applyAlignment="1">
      <alignment horizontal="center" vertical="center"/>
    </xf>
    <xf numFmtId="167" fontId="9" fillId="5" borderId="9" xfId="0" applyNumberFormat="1" applyFont="1" applyFill="1" applyBorder="1" applyAlignment="1">
      <alignment horizontal="center" vertical="center"/>
    </xf>
    <xf numFmtId="0" fontId="12" fillId="9" borderId="10" xfId="0" applyFont="1" applyFill="1" applyBorder="1" applyAlignment="1">
      <alignment horizontal="center" vertical="center" shrinkToFit="1"/>
    </xf>
    <xf numFmtId="0" fontId="13" fillId="0" borderId="0" xfId="0" applyFont="1" applyAlignment="1">
      <alignment horizontal="left"/>
    </xf>
    <xf numFmtId="0" fontId="14" fillId="0" borderId="0" xfId="0" applyFont="1" applyAlignment="1">
      <alignment horizontal="right" vertical="center"/>
    </xf>
    <xf numFmtId="0" fontId="0" fillId="0" borderId="2" xfId="0" applyFont="1" applyFill="1" applyBorder="1" applyAlignment="1">
      <alignment horizontal="left" vertical="center" indent="1"/>
    </xf>
    <xf numFmtId="9" fontId="3"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3" fillId="0" borderId="2"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3" fillId="6" borderId="2" xfId="0" applyNumberFormat="1" applyFont="1" applyFill="1" applyBorder="1" applyAlignment="1">
      <alignment horizontal="center" vertical="center"/>
    </xf>
    <xf numFmtId="0" fontId="0" fillId="2" borderId="2" xfId="0" applyFont="1" applyFill="1" applyBorder="1" applyAlignment="1">
      <alignment horizontal="left" vertical="center" indent="2"/>
    </xf>
    <xf numFmtId="9" fontId="3" fillId="2" borderId="2" xfId="2" applyFont="1" applyFill="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3" fillId="7"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9" fontId="3" fillId="3"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3" fillId="4" borderId="2" xfId="0" applyNumberFormat="1" applyFont="1" applyFill="1" applyBorder="1" applyAlignment="1">
      <alignment horizontal="center" vertical="center"/>
    </xf>
    <xf numFmtId="0" fontId="0" fillId="8" borderId="2" xfId="0" applyFont="1" applyFill="1" applyBorder="1" applyAlignment="1">
      <alignment horizontal="left" vertical="center" indent="2"/>
    </xf>
    <xf numFmtId="9" fontId="3" fillId="8" borderId="2" xfId="2"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1" fillId="0" borderId="0" xfId="0" applyFont="1" applyAlignment="1" applyProtection="1">
      <alignment vertical="top"/>
    </xf>
    <xf numFmtId="0" fontId="1" fillId="0" borderId="0" xfId="0" applyFont="1"/>
    <xf numFmtId="0" fontId="15" fillId="0" borderId="0" xfId="0" applyFont="1" applyAlignment="1" applyProtection="1">
      <alignment horizontal="left" vertical="center"/>
    </xf>
    <xf numFmtId="0" fontId="16" fillId="0" borderId="0" xfId="0" applyFont="1" applyAlignment="1">
      <alignment horizontal="left" vertical="center"/>
    </xf>
    <xf numFmtId="0" fontId="17" fillId="0" borderId="0" xfId="0" applyFont="1" applyAlignment="1">
      <alignment vertical="center"/>
    </xf>
    <xf numFmtId="0" fontId="1" fillId="0" borderId="0" xfId="0" applyFont="1" applyAlignment="1">
      <alignment horizontal="left" vertical="center"/>
    </xf>
    <xf numFmtId="0" fontId="18" fillId="0" borderId="0" xfId="0" applyFont="1"/>
    <xf numFmtId="0" fontId="19" fillId="0" borderId="0" xfId="0" applyFont="1" applyAlignment="1">
      <alignment vertical="top" wrapText="1"/>
    </xf>
    <xf numFmtId="0" fontId="1" fillId="0" borderId="0" xfId="0" applyFont="1" applyAlignment="1">
      <alignment vertical="top"/>
    </xf>
    <xf numFmtId="0" fontId="20" fillId="0" borderId="0" xfId="0" applyFont="1" applyAlignment="1">
      <alignment vertical="center"/>
    </xf>
    <xf numFmtId="0" fontId="19" fillId="0" borderId="0" xfId="0" applyFont="1" applyAlignment="1">
      <alignment horizontal="left" vertical="top" wrapText="1" indent="1"/>
    </xf>
    <xf numFmtId="0" fontId="2" fillId="0" borderId="0" xfId="1" applyAlignment="1" applyProtection="1">
      <alignment horizontal="left" indent="1"/>
    </xf>
    <xf numFmtId="0" fontId="1" fillId="0" borderId="0" xfId="0" applyFont="1" applyAlignment="1">
      <alignment horizontal="right" vertical="center"/>
    </xf>
    <xf numFmtId="0" fontId="21" fillId="0" borderId="0" xfId="0" applyFont="1" applyAlignment="1" applyProtection="1">
      <alignment vertical="top"/>
    </xf>
    <xf numFmtId="0" fontId="2" fillId="0" borderId="0" xfId="1" applyFill="1" applyAlignment="1" applyProtection="1">
      <alignment horizontal="left" indent="1"/>
    </xf>
    <xf numFmtId="0" fontId="22" fillId="0" borderId="0" xfId="1" applyFont="1" applyAlignment="1" applyProtection="1">
      <alignment horizontal="left" vertical="center"/>
    </xf>
    <xf numFmtId="166" fontId="0" fillId="5" borderId="6" xfId="0" applyNumberFormat="1" applyFont="1" applyFill="1" applyBorder="1" applyAlignment="1">
      <alignment horizontal="left" vertical="center" wrapText="1" indent="1"/>
    </xf>
    <xf numFmtId="166" fontId="0" fillId="5" borderId="1" xfId="0" applyNumberFormat="1" applyFont="1" applyFill="1" applyBorder="1" applyAlignment="1">
      <alignment horizontal="left" vertical="center" wrapText="1" indent="1"/>
    </xf>
    <xf numFmtId="166" fontId="0" fillId="5"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70" fontId="0" fillId="2" borderId="2" xfId="0" applyNumberFormat="1" applyFont="1" applyFill="1" applyBorder="1" applyAlignment="1">
      <alignment horizontal="center" vertical="center"/>
    </xf>
    <xf numFmtId="170" fontId="3" fillId="2" borderId="2" xfId="0" applyNumberFormat="1" applyFont="1" applyFill="1" applyBorder="1" applyAlignment="1">
      <alignment horizontal="center" vertical="center"/>
    </xf>
    <xf numFmtId="170" fontId="0" fillId="3" borderId="2" xfId="0" applyNumberFormat="1" applyFont="1" applyFill="1" applyBorder="1" applyAlignment="1">
      <alignment horizontal="center" vertical="center"/>
    </xf>
    <xf numFmtId="170" fontId="3" fillId="3" borderId="2" xfId="0" applyNumberFormat="1" applyFont="1" applyFill="1" applyBorder="1" applyAlignment="1">
      <alignment horizontal="center" vertical="center"/>
    </xf>
    <xf numFmtId="170" fontId="0" fillId="8" borderId="2" xfId="0" applyNumberFormat="1" applyFont="1" applyFill="1" applyBorder="1" applyAlignment="1">
      <alignment horizontal="center" vertical="center"/>
    </xf>
    <xf numFmtId="170" fontId="3" fillId="8" borderId="2" xfId="0" applyNumberFormat="1" applyFont="1" applyFill="1" applyBorder="1" applyAlignment="1">
      <alignment horizontal="center" vertical="center"/>
    </xf>
  </cellXfs>
  <cellStyles count="3">
    <cellStyle name="Hyperlink" xfId="1" builtinId="8" customBuiltin="1"/>
    <cellStyle name="Normal" xfId="0" builtinId="0"/>
    <cellStyle name="Percent" xfId="2" builtinId="5"/>
  </cellStyles>
  <dxfs count="15">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2"/>
  <sheetViews>
    <sheetView showGridLines="0" tabSelected="1" showRuler="0" zoomScaleNormal="100" zoomScalePageLayoutView="70" workbookViewId="0">
      <pane ySplit="6" topLeftCell="A7" activePane="bottomLeft" state="frozen"/>
      <selection pane="bottomLeft" activeCell="M21" sqref="M21"/>
    </sheetView>
  </sheetViews>
  <sheetFormatPr defaultRowHeight="14.4" x14ac:dyDescent="0.3"/>
  <cols>
    <col min="1" max="1" width="2.6640625" customWidth="1"/>
    <col min="2" max="2" width="47.109375" customWidth="1"/>
    <col min="3" max="3" width="16.44140625" customWidth="1"/>
    <col min="4" max="4" width="10.44140625" style="4" customWidth="1"/>
    <col min="5" max="5" width="10.44140625" customWidth="1"/>
    <col min="6" max="6" width="2.6640625" customWidth="1"/>
    <col min="7" max="7" width="6.109375" hidden="1" customWidth="1"/>
    <col min="8" max="63" width="2.5546875" customWidth="1"/>
    <col min="68" max="69" width="10.33203125"/>
  </cols>
  <sheetData>
    <row r="1" spans="1:63" ht="28.8" x14ac:dyDescent="0.55000000000000004">
      <c r="B1" s="15" t="s">
        <v>28</v>
      </c>
      <c r="C1" s="1"/>
      <c r="D1" s="3"/>
      <c r="E1" s="54"/>
      <c r="G1" s="1"/>
      <c r="H1" s="7"/>
      <c r="I1" s="57"/>
      <c r="J1" s="57"/>
      <c r="K1" s="57"/>
      <c r="L1" s="57"/>
      <c r="M1" s="57"/>
      <c r="N1" s="57"/>
      <c r="O1" s="57"/>
      <c r="P1" s="57"/>
      <c r="Q1" s="57"/>
      <c r="R1" s="57"/>
      <c r="S1" s="57"/>
      <c r="T1" s="57"/>
      <c r="U1" s="57"/>
      <c r="V1" s="57"/>
      <c r="W1" s="57"/>
      <c r="X1" s="57"/>
      <c r="Y1" s="57"/>
      <c r="Z1" s="57"/>
    </row>
    <row r="2" spans="1:63" ht="19.5" customHeight="1" x14ac:dyDescent="0.35">
      <c r="B2" s="8" t="s">
        <v>29</v>
      </c>
      <c r="C2" s="5" t="s">
        <v>27</v>
      </c>
      <c r="D2" s="61">
        <v>44206</v>
      </c>
      <c r="E2" s="62"/>
    </row>
    <row r="3" spans="1:63" ht="19.5" customHeight="1" x14ac:dyDescent="0.35">
      <c r="B3" s="8" t="s">
        <v>30</v>
      </c>
      <c r="C3" s="5"/>
      <c r="D3" s="61"/>
      <c r="E3" s="62"/>
    </row>
    <row r="4" spans="1:63" ht="19.5" customHeight="1" x14ac:dyDescent="0.3">
      <c r="C4" s="5" t="s">
        <v>5</v>
      </c>
      <c r="D4" s="6">
        <v>1</v>
      </c>
      <c r="H4" s="58">
        <f>H5</f>
        <v>44207</v>
      </c>
      <c r="I4" s="59"/>
      <c r="J4" s="59"/>
      <c r="K4" s="59"/>
      <c r="L4" s="59"/>
      <c r="M4" s="59"/>
      <c r="N4" s="60"/>
      <c r="O4" s="58">
        <f>O5</f>
        <v>44214</v>
      </c>
      <c r="P4" s="59"/>
      <c r="Q4" s="59"/>
      <c r="R4" s="59"/>
      <c r="S4" s="59"/>
      <c r="T4" s="59"/>
      <c r="U4" s="60"/>
      <c r="V4" s="58">
        <f>V5</f>
        <v>44221</v>
      </c>
      <c r="W4" s="59"/>
      <c r="X4" s="59"/>
      <c r="Y4" s="59"/>
      <c r="Z4" s="59"/>
      <c r="AA4" s="59"/>
      <c r="AB4" s="60"/>
      <c r="AC4" s="58">
        <f>AC5</f>
        <v>44228</v>
      </c>
      <c r="AD4" s="59"/>
      <c r="AE4" s="59"/>
      <c r="AF4" s="59"/>
      <c r="AG4" s="59"/>
      <c r="AH4" s="59"/>
      <c r="AI4" s="60"/>
      <c r="AJ4" s="58">
        <f>AJ5</f>
        <v>44235</v>
      </c>
      <c r="AK4" s="59"/>
      <c r="AL4" s="59"/>
      <c r="AM4" s="59"/>
      <c r="AN4" s="59"/>
      <c r="AO4" s="59"/>
      <c r="AP4" s="60"/>
      <c r="AQ4" s="58">
        <f>AQ5</f>
        <v>44242</v>
      </c>
      <c r="AR4" s="59"/>
      <c r="AS4" s="59"/>
      <c r="AT4" s="59"/>
      <c r="AU4" s="59"/>
      <c r="AV4" s="59"/>
      <c r="AW4" s="60"/>
      <c r="AX4" s="58">
        <f>AX5</f>
        <v>44249</v>
      </c>
      <c r="AY4" s="59"/>
      <c r="AZ4" s="59"/>
      <c r="BA4" s="59"/>
      <c r="BB4" s="59"/>
      <c r="BC4" s="59"/>
      <c r="BD4" s="60"/>
      <c r="BE4" s="58">
        <f>BE5</f>
        <v>44256</v>
      </c>
      <c r="BF4" s="59"/>
      <c r="BG4" s="59"/>
      <c r="BH4" s="59"/>
      <c r="BI4" s="59"/>
      <c r="BJ4" s="59"/>
      <c r="BK4" s="60"/>
    </row>
    <row r="5" spans="1:63" x14ac:dyDescent="0.3">
      <c r="A5" s="5"/>
      <c r="F5" s="5"/>
      <c r="H5" s="12">
        <f>D2-WEEKDAY(D2,1)+2+7*(D4-1)</f>
        <v>44207</v>
      </c>
      <c r="I5" s="11">
        <f>H5+1</f>
        <v>44208</v>
      </c>
      <c r="J5" s="11">
        <f t="shared" ref="J5:AW5" si="0">I5+1</f>
        <v>44209</v>
      </c>
      <c r="K5" s="11">
        <f t="shared" si="0"/>
        <v>44210</v>
      </c>
      <c r="L5" s="11">
        <f t="shared" si="0"/>
        <v>44211</v>
      </c>
      <c r="M5" s="11">
        <f t="shared" si="0"/>
        <v>44212</v>
      </c>
      <c r="N5" s="13">
        <f t="shared" si="0"/>
        <v>44213</v>
      </c>
      <c r="O5" s="12">
        <f>N5+1</f>
        <v>44214</v>
      </c>
      <c r="P5" s="11">
        <f>O5+1</f>
        <v>44215</v>
      </c>
      <c r="Q5" s="11">
        <f t="shared" si="0"/>
        <v>44216</v>
      </c>
      <c r="R5" s="11">
        <f t="shared" si="0"/>
        <v>44217</v>
      </c>
      <c r="S5" s="11">
        <f t="shared" si="0"/>
        <v>44218</v>
      </c>
      <c r="T5" s="11">
        <f t="shared" si="0"/>
        <v>44219</v>
      </c>
      <c r="U5" s="13">
        <f t="shared" si="0"/>
        <v>44220</v>
      </c>
      <c r="V5" s="12">
        <f>U5+1</f>
        <v>44221</v>
      </c>
      <c r="W5" s="11">
        <f>V5+1</f>
        <v>44222</v>
      </c>
      <c r="X5" s="11">
        <f t="shared" si="0"/>
        <v>44223</v>
      </c>
      <c r="Y5" s="11">
        <f t="shared" si="0"/>
        <v>44224</v>
      </c>
      <c r="Z5" s="11">
        <f t="shared" si="0"/>
        <v>44225</v>
      </c>
      <c r="AA5" s="11">
        <f t="shared" si="0"/>
        <v>44226</v>
      </c>
      <c r="AB5" s="13">
        <f t="shared" si="0"/>
        <v>44227</v>
      </c>
      <c r="AC5" s="12">
        <f>AB5+1</f>
        <v>44228</v>
      </c>
      <c r="AD5" s="11">
        <f>AC5+1</f>
        <v>44229</v>
      </c>
      <c r="AE5" s="11">
        <f t="shared" si="0"/>
        <v>44230</v>
      </c>
      <c r="AF5" s="11">
        <f t="shared" si="0"/>
        <v>44231</v>
      </c>
      <c r="AG5" s="11">
        <f t="shared" si="0"/>
        <v>44232</v>
      </c>
      <c r="AH5" s="11">
        <f t="shared" si="0"/>
        <v>44233</v>
      </c>
      <c r="AI5" s="13">
        <f t="shared" si="0"/>
        <v>44234</v>
      </c>
      <c r="AJ5" s="12">
        <f>AI5+1</f>
        <v>44235</v>
      </c>
      <c r="AK5" s="11">
        <f>AJ5+1</f>
        <v>44236</v>
      </c>
      <c r="AL5" s="11">
        <f t="shared" si="0"/>
        <v>44237</v>
      </c>
      <c r="AM5" s="11">
        <f t="shared" si="0"/>
        <v>44238</v>
      </c>
      <c r="AN5" s="11">
        <f t="shared" si="0"/>
        <v>44239</v>
      </c>
      <c r="AO5" s="11">
        <f t="shared" si="0"/>
        <v>44240</v>
      </c>
      <c r="AP5" s="13">
        <f t="shared" si="0"/>
        <v>44241</v>
      </c>
      <c r="AQ5" s="12">
        <f>AP5+1</f>
        <v>44242</v>
      </c>
      <c r="AR5" s="11">
        <f>AQ5+1</f>
        <v>44243</v>
      </c>
      <c r="AS5" s="11">
        <f t="shared" si="0"/>
        <v>44244</v>
      </c>
      <c r="AT5" s="11">
        <f t="shared" si="0"/>
        <v>44245</v>
      </c>
      <c r="AU5" s="11">
        <f t="shared" si="0"/>
        <v>44246</v>
      </c>
      <c r="AV5" s="11">
        <f t="shared" si="0"/>
        <v>44247</v>
      </c>
      <c r="AW5" s="13">
        <f t="shared" si="0"/>
        <v>44248</v>
      </c>
      <c r="AX5" s="12">
        <f>AW5+1</f>
        <v>44249</v>
      </c>
      <c r="AY5" s="11">
        <f>AX5+1</f>
        <v>44250</v>
      </c>
      <c r="AZ5" s="11">
        <f t="shared" ref="AZ5:BD5" si="1">AY5+1</f>
        <v>44251</v>
      </c>
      <c r="BA5" s="11">
        <f t="shared" si="1"/>
        <v>44252</v>
      </c>
      <c r="BB5" s="11">
        <f t="shared" si="1"/>
        <v>44253</v>
      </c>
      <c r="BC5" s="11">
        <f t="shared" si="1"/>
        <v>44254</v>
      </c>
      <c r="BD5" s="13">
        <f t="shared" si="1"/>
        <v>44255</v>
      </c>
      <c r="BE5" s="12">
        <f>BD5+1</f>
        <v>44256</v>
      </c>
      <c r="BF5" s="11">
        <f>BE5+1</f>
        <v>44257</v>
      </c>
      <c r="BG5" s="11">
        <f t="shared" ref="BG5:BK5" si="2">BF5+1</f>
        <v>44258</v>
      </c>
      <c r="BH5" s="11">
        <f t="shared" si="2"/>
        <v>44259</v>
      </c>
      <c r="BI5" s="11">
        <f t="shared" si="2"/>
        <v>44260</v>
      </c>
      <c r="BJ5" s="11">
        <f t="shared" si="2"/>
        <v>44261</v>
      </c>
      <c r="BK5" s="13">
        <f t="shared" si="2"/>
        <v>44262</v>
      </c>
    </row>
    <row r="6" spans="1:63" ht="29.25" customHeight="1" thickBot="1" x14ac:dyDescent="0.35">
      <c r="A6" s="16"/>
      <c r="B6" s="9" t="s">
        <v>6</v>
      </c>
      <c r="C6" s="10" t="s">
        <v>0</v>
      </c>
      <c r="D6" s="10" t="s">
        <v>2</v>
      </c>
      <c r="E6" s="10" t="s">
        <v>3</v>
      </c>
      <c r="F6" s="10"/>
      <c r="G6" s="10" t="s">
        <v>4</v>
      </c>
      <c r="H6" s="14" t="str">
        <f t="shared" ref="H6" si="3">LEFT(TEXT(H5,"ddd"),1)</f>
        <v>M</v>
      </c>
      <c r="I6" s="14" t="str">
        <f t="shared" ref="I6:AQ6" si="4">LEFT(TEXT(I5,"ddd"),1)</f>
        <v>T</v>
      </c>
      <c r="J6" s="14" t="str">
        <f t="shared" si="4"/>
        <v>W</v>
      </c>
      <c r="K6" s="14" t="str">
        <f t="shared" si="4"/>
        <v>T</v>
      </c>
      <c r="L6" s="14" t="str">
        <f t="shared" si="4"/>
        <v>F</v>
      </c>
      <c r="M6" s="14" t="str">
        <f t="shared" si="4"/>
        <v>S</v>
      </c>
      <c r="N6" s="14" t="str">
        <f t="shared" si="4"/>
        <v>S</v>
      </c>
      <c r="O6" s="14" t="str">
        <f t="shared" si="4"/>
        <v>M</v>
      </c>
      <c r="P6" s="14" t="str">
        <f t="shared" si="4"/>
        <v>T</v>
      </c>
      <c r="Q6" s="14" t="str">
        <f t="shared" si="4"/>
        <v>W</v>
      </c>
      <c r="R6" s="14" t="str">
        <f t="shared" si="4"/>
        <v>T</v>
      </c>
      <c r="S6" s="14" t="str">
        <f t="shared" si="4"/>
        <v>F</v>
      </c>
      <c r="T6" s="14" t="str">
        <f t="shared" si="4"/>
        <v>S</v>
      </c>
      <c r="U6" s="14" t="str">
        <f t="shared" si="4"/>
        <v>S</v>
      </c>
      <c r="V6" s="14" t="str">
        <f t="shared" si="4"/>
        <v>M</v>
      </c>
      <c r="W6" s="14" t="str">
        <f t="shared" si="4"/>
        <v>T</v>
      </c>
      <c r="X6" s="14" t="str">
        <f t="shared" si="4"/>
        <v>W</v>
      </c>
      <c r="Y6" s="14" t="str">
        <f t="shared" si="4"/>
        <v>T</v>
      </c>
      <c r="Z6" s="14" t="str">
        <f t="shared" si="4"/>
        <v>F</v>
      </c>
      <c r="AA6" s="14" t="str">
        <f t="shared" si="4"/>
        <v>S</v>
      </c>
      <c r="AB6" s="14" t="str">
        <f t="shared" si="4"/>
        <v>S</v>
      </c>
      <c r="AC6" s="14" t="str">
        <f t="shared" si="4"/>
        <v>M</v>
      </c>
      <c r="AD6" s="14" t="str">
        <f t="shared" si="4"/>
        <v>T</v>
      </c>
      <c r="AE6" s="14" t="str">
        <f t="shared" si="4"/>
        <v>W</v>
      </c>
      <c r="AF6" s="14" t="str">
        <f t="shared" si="4"/>
        <v>T</v>
      </c>
      <c r="AG6" s="14" t="str">
        <f t="shared" si="4"/>
        <v>F</v>
      </c>
      <c r="AH6" s="14" t="str">
        <f t="shared" si="4"/>
        <v>S</v>
      </c>
      <c r="AI6" s="14" t="str">
        <f t="shared" si="4"/>
        <v>S</v>
      </c>
      <c r="AJ6" s="14" t="str">
        <f t="shared" si="4"/>
        <v>M</v>
      </c>
      <c r="AK6" s="14" t="str">
        <f t="shared" si="4"/>
        <v>T</v>
      </c>
      <c r="AL6" s="14" t="str">
        <f t="shared" si="4"/>
        <v>W</v>
      </c>
      <c r="AM6" s="14" t="str">
        <f t="shared" si="4"/>
        <v>T</v>
      </c>
      <c r="AN6" s="14" t="str">
        <f t="shared" si="4"/>
        <v>F</v>
      </c>
      <c r="AO6" s="14" t="str">
        <f t="shared" si="4"/>
        <v>S</v>
      </c>
      <c r="AP6" s="14" t="str">
        <f t="shared" si="4"/>
        <v>S</v>
      </c>
      <c r="AQ6" s="14" t="str">
        <f t="shared" si="4"/>
        <v>M</v>
      </c>
      <c r="AR6" s="14" t="str">
        <f t="shared" ref="AR6:BK6" si="5">LEFT(TEXT(AR5,"ddd"),1)</f>
        <v>T</v>
      </c>
      <c r="AS6" s="14" t="str">
        <f t="shared" si="5"/>
        <v>W</v>
      </c>
      <c r="AT6" s="14" t="str">
        <f t="shared" si="5"/>
        <v>T</v>
      </c>
      <c r="AU6" s="14" t="str">
        <f t="shared" si="5"/>
        <v>F</v>
      </c>
      <c r="AV6" s="14" t="str">
        <f t="shared" si="5"/>
        <v>S</v>
      </c>
      <c r="AW6" s="14" t="str">
        <f t="shared" si="5"/>
        <v>S</v>
      </c>
      <c r="AX6" s="14" t="str">
        <f t="shared" si="5"/>
        <v>M</v>
      </c>
      <c r="AY6" s="14" t="str">
        <f t="shared" si="5"/>
        <v>T</v>
      </c>
      <c r="AZ6" s="14" t="str">
        <f t="shared" si="5"/>
        <v>W</v>
      </c>
      <c r="BA6" s="14" t="str">
        <f t="shared" si="5"/>
        <v>T</v>
      </c>
      <c r="BB6" s="14" t="str">
        <f t="shared" si="5"/>
        <v>F</v>
      </c>
      <c r="BC6" s="14" t="str">
        <f t="shared" si="5"/>
        <v>S</v>
      </c>
      <c r="BD6" s="14" t="str">
        <f t="shared" si="5"/>
        <v>S</v>
      </c>
      <c r="BE6" s="14" t="str">
        <f t="shared" si="5"/>
        <v>M</v>
      </c>
      <c r="BF6" s="14" t="str">
        <f t="shared" si="5"/>
        <v>T</v>
      </c>
      <c r="BG6" s="14" t="str">
        <f t="shared" si="5"/>
        <v>W</v>
      </c>
      <c r="BH6" s="14" t="str">
        <f t="shared" si="5"/>
        <v>T</v>
      </c>
      <c r="BI6" s="14" t="str">
        <f t="shared" si="5"/>
        <v>F</v>
      </c>
      <c r="BJ6" s="14" t="str">
        <f t="shared" si="5"/>
        <v>S</v>
      </c>
      <c r="BK6" s="14" t="str">
        <f t="shared" si="5"/>
        <v>S</v>
      </c>
    </row>
    <row r="7" spans="1:63" s="2" customFormat="1" ht="21.6" thickBot="1" x14ac:dyDescent="0.35">
      <c r="A7" s="16"/>
      <c r="B7" s="17"/>
      <c r="C7" s="18"/>
      <c r="D7" s="19"/>
      <c r="E7" s="20"/>
      <c r="F7" s="21"/>
      <c r="G7" s="21" t="str">
        <f t="shared" ref="C7:G33" si="6">IF(OR(ISBLANK(task_start),ISBLANK(task_end)),"",task_end-task_start+1)</f>
        <v/>
      </c>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row>
    <row r="8" spans="1:63" s="2" customFormat="1" ht="21.6" thickBot="1" x14ac:dyDescent="0.35">
      <c r="A8" s="16"/>
      <c r="B8" s="22" t="s">
        <v>20</v>
      </c>
      <c r="C8" s="23"/>
      <c r="D8" s="24"/>
      <c r="E8" s="25"/>
      <c r="F8" s="21"/>
      <c r="G8" s="21" t="str">
        <f t="shared" si="6"/>
        <v/>
      </c>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row>
    <row r="9" spans="1:63" s="2" customFormat="1" ht="21.6" thickBot="1" x14ac:dyDescent="0.35">
      <c r="A9" s="16"/>
      <c r="B9" s="26" t="s">
        <v>21</v>
      </c>
      <c r="C9" s="27">
        <v>0</v>
      </c>
      <c r="D9" s="63">
        <v>44207</v>
      </c>
      <c r="E9" s="64">
        <v>44218</v>
      </c>
      <c r="F9" s="21"/>
      <c r="G9" s="21">
        <f t="shared" si="6"/>
        <v>12</v>
      </c>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row>
    <row r="10" spans="1:63" s="2" customFormat="1" ht="21.6" thickBot="1" x14ac:dyDescent="0.35">
      <c r="A10" s="16"/>
      <c r="B10" s="26" t="s">
        <v>22</v>
      </c>
      <c r="C10" s="27">
        <v>0</v>
      </c>
      <c r="D10" s="63">
        <v>44218</v>
      </c>
      <c r="E10" s="64">
        <v>44223</v>
      </c>
      <c r="F10" s="21"/>
      <c r="G10" s="21">
        <f t="shared" si="6"/>
        <v>6</v>
      </c>
      <c r="H10" s="40"/>
      <c r="I10" s="40"/>
      <c r="J10" s="40"/>
      <c r="K10" s="40"/>
      <c r="L10" s="40"/>
      <c r="M10" s="40"/>
      <c r="N10" s="40"/>
      <c r="O10" s="40"/>
      <c r="P10" s="40"/>
      <c r="Q10" s="40"/>
      <c r="R10" s="40"/>
      <c r="S10" s="40"/>
      <c r="T10" s="41"/>
      <c r="U10" s="41"/>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row>
    <row r="11" spans="1:63" s="2" customFormat="1" ht="21.6" thickBot="1" x14ac:dyDescent="0.35">
      <c r="A11" s="16"/>
      <c r="B11" s="28" t="s">
        <v>23</v>
      </c>
      <c r="C11" s="29"/>
      <c r="D11" s="30"/>
      <c r="E11" s="31"/>
      <c r="F11" s="21"/>
      <c r="G11" s="21" t="str">
        <f t="shared" si="6"/>
        <v/>
      </c>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row>
    <row r="12" spans="1:63" s="2" customFormat="1" ht="21.6" thickBot="1" x14ac:dyDescent="0.35">
      <c r="A12" s="16"/>
      <c r="B12" s="32" t="s">
        <v>25</v>
      </c>
      <c r="C12" s="33">
        <v>0</v>
      </c>
      <c r="D12" s="65">
        <v>44223</v>
      </c>
      <c r="E12" s="66">
        <v>44230</v>
      </c>
      <c r="F12" s="21"/>
      <c r="G12" s="21">
        <f t="shared" si="6"/>
        <v>8</v>
      </c>
      <c r="H12" s="40"/>
      <c r="I12" s="40"/>
      <c r="J12" s="40"/>
      <c r="K12" s="40"/>
      <c r="L12" s="40"/>
      <c r="M12" s="40"/>
      <c r="N12" s="40"/>
      <c r="O12" s="40"/>
      <c r="P12" s="40"/>
      <c r="Q12" s="40"/>
      <c r="R12" s="40"/>
      <c r="S12" s="40"/>
      <c r="T12" s="40"/>
      <c r="U12" s="40"/>
      <c r="V12" s="40"/>
      <c r="W12" s="40"/>
      <c r="X12" s="41"/>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row>
    <row r="13" spans="1:63" s="2" customFormat="1" ht="21.6" thickBot="1" x14ac:dyDescent="0.35">
      <c r="A13" s="16"/>
      <c r="B13" s="34" t="s">
        <v>24</v>
      </c>
      <c r="C13" s="35"/>
      <c r="D13" s="36"/>
      <c r="E13" s="37"/>
      <c r="F13" s="21"/>
      <c r="G13" s="21" t="str">
        <f t="shared" si="6"/>
        <v/>
      </c>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row>
    <row r="14" spans="1:63" s="2" customFormat="1" ht="21.6" thickBot="1" x14ac:dyDescent="0.35">
      <c r="A14" s="16"/>
      <c r="B14" s="38" t="s">
        <v>26</v>
      </c>
      <c r="C14" s="39">
        <v>0</v>
      </c>
      <c r="D14" s="67">
        <v>44230</v>
      </c>
      <c r="E14" s="68">
        <v>44251</v>
      </c>
      <c r="F14" s="21"/>
      <c r="G14" s="21">
        <f t="shared" si="6"/>
        <v>22</v>
      </c>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row>
    <row r="15" spans="1:63" s="2" customFormat="1" ht="21.6" thickBot="1" x14ac:dyDescent="0.35">
      <c r="A15" s="16"/>
      <c r="B15" s="21"/>
      <c r="C15" s="21" t="str">
        <f t="shared" si="6"/>
        <v/>
      </c>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row>
    <row r="16" spans="1:63" s="2" customFormat="1" ht="21.6" thickBot="1" x14ac:dyDescent="0.35">
      <c r="A16" s="16"/>
      <c r="B16" s="21"/>
      <c r="C16" s="21" t="str">
        <f t="shared" si="6"/>
        <v/>
      </c>
      <c r="D16" s="40"/>
      <c r="E16" s="40"/>
      <c r="F16" s="40"/>
      <c r="G16" s="40"/>
      <c r="H16" s="40"/>
      <c r="I16" s="40"/>
      <c r="J16" s="40"/>
      <c r="K16" s="40"/>
      <c r="L16" s="40"/>
      <c r="M16" s="40"/>
      <c r="N16" s="40"/>
      <c r="O16" s="40"/>
      <c r="P16" s="41"/>
      <c r="Q16" s="41"/>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row>
    <row r="17" spans="1:63" s="2" customFormat="1" ht="21.6" thickBot="1" x14ac:dyDescent="0.35">
      <c r="A17" s="16"/>
      <c r="B17" s="21"/>
      <c r="C17" s="21" t="str">
        <f t="shared" si="6"/>
        <v/>
      </c>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row>
    <row r="18" spans="1:63" s="2" customFormat="1" ht="21.6" thickBot="1" x14ac:dyDescent="0.35">
      <c r="A18" s="16"/>
      <c r="B18" s="21"/>
      <c r="C18" s="21" t="str">
        <f t="shared" si="6"/>
        <v/>
      </c>
      <c r="D18" s="40"/>
      <c r="E18" s="40"/>
      <c r="F18" s="40"/>
      <c r="G18" s="40"/>
      <c r="H18" s="40"/>
      <c r="I18" s="40"/>
      <c r="J18" s="40"/>
      <c r="K18" s="40"/>
      <c r="L18" s="40"/>
      <c r="M18" s="40"/>
      <c r="N18" s="40"/>
      <c r="O18" s="40"/>
      <c r="P18" s="40"/>
      <c r="Q18" s="40"/>
      <c r="R18" s="40"/>
      <c r="S18" s="40"/>
      <c r="T18" s="41"/>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row>
    <row r="19" spans="1:63" s="2" customFormat="1" ht="21.6" thickBot="1" x14ac:dyDescent="0.35">
      <c r="A19" s="16"/>
      <c r="B19" s="21"/>
      <c r="C19" s="21" t="str">
        <f t="shared" si="6"/>
        <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row>
    <row r="20" spans="1:63" s="2" customFormat="1" ht="21.6" thickBot="1" x14ac:dyDescent="0.35">
      <c r="A20" s="16"/>
      <c r="B20" s="21"/>
      <c r="C20" s="21" t="str">
        <f t="shared" si="6"/>
        <v/>
      </c>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row>
    <row r="21" spans="1:63" s="2" customFormat="1" ht="21.6" thickBot="1" x14ac:dyDescent="0.35">
      <c r="A21" s="16"/>
      <c r="B21" s="21"/>
      <c r="C21" s="21" t="str">
        <f t="shared" si="6"/>
        <v/>
      </c>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row>
    <row r="22" spans="1:63" s="2" customFormat="1" ht="21.6" thickBot="1" x14ac:dyDescent="0.35">
      <c r="A22" s="16"/>
      <c r="B22" s="21"/>
      <c r="C22" s="21" t="str">
        <f t="shared" si="6"/>
        <v/>
      </c>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row>
    <row r="23" spans="1:63" s="2" customFormat="1" ht="21.6" thickBot="1" x14ac:dyDescent="0.35">
      <c r="A23" s="16"/>
      <c r="B23" s="21"/>
      <c r="C23" s="21" t="str">
        <f t="shared" si="6"/>
        <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row>
    <row r="24" spans="1:63" s="2" customFormat="1" ht="21.6" thickBot="1" x14ac:dyDescent="0.35">
      <c r="A24" s="16"/>
      <c r="B24" s="21"/>
      <c r="C24" s="21" t="str">
        <f t="shared" si="6"/>
        <v/>
      </c>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row>
    <row r="25" spans="1:63" s="2" customFormat="1" ht="21.6" thickBot="1" x14ac:dyDescent="0.35">
      <c r="A25" s="16"/>
      <c r="B25" s="21"/>
      <c r="C25" s="21" t="str">
        <f t="shared" si="6"/>
        <v/>
      </c>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row>
    <row r="26" spans="1:63" s="2" customFormat="1" ht="21.6" thickBot="1" x14ac:dyDescent="0.35">
      <c r="A26" s="16"/>
      <c r="B26" s="21"/>
      <c r="C26" s="21" t="str">
        <f t="shared" si="6"/>
        <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row>
    <row r="27" spans="1:63" s="2" customFormat="1" ht="21.6" thickBot="1" x14ac:dyDescent="0.35">
      <c r="A27" s="16"/>
      <c r="B27" s="21"/>
      <c r="C27" s="21" t="str">
        <f t="shared" si="6"/>
        <v/>
      </c>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row>
    <row r="28" spans="1:63" s="2" customFormat="1" ht="21.6" thickBot="1" x14ac:dyDescent="0.35">
      <c r="A28" s="16"/>
      <c r="B28" s="21"/>
      <c r="C28" s="21" t="str">
        <f t="shared" si="6"/>
        <v/>
      </c>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row>
    <row r="29" spans="1:63" s="2" customFormat="1" ht="21.6" thickBot="1" x14ac:dyDescent="0.35">
      <c r="A29" s="16"/>
      <c r="B29" s="21"/>
      <c r="C29" s="21" t="str">
        <f t="shared" si="6"/>
        <v/>
      </c>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row>
    <row r="30" spans="1:63" s="2" customFormat="1" ht="21.6" thickBot="1" x14ac:dyDescent="0.35">
      <c r="A30" s="16"/>
      <c r="B30" s="21"/>
      <c r="C30" s="21" t="str">
        <f t="shared" si="6"/>
        <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row>
    <row r="31" spans="1:63" s="2" customFormat="1" ht="21.6" thickBot="1" x14ac:dyDescent="0.35">
      <c r="A31" s="16"/>
      <c r="B31" s="17"/>
      <c r="C31" s="18"/>
      <c r="D31" s="19"/>
      <c r="E31" s="20"/>
      <c r="F31" s="21"/>
      <c r="G31" s="21" t="str">
        <f t="shared" si="6"/>
        <v/>
      </c>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row>
    <row r="32" spans="1:63" s="2" customFormat="1" ht="21.6" thickBot="1" x14ac:dyDescent="0.35">
      <c r="A32" s="16"/>
      <c r="B32" s="17"/>
      <c r="C32" s="18"/>
      <c r="D32" s="19"/>
      <c r="E32" s="20"/>
      <c r="F32" s="21"/>
      <c r="G32" s="21" t="str">
        <f t="shared" si="6"/>
        <v/>
      </c>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row>
    <row r="33" spans="1:63" s="2" customFormat="1" ht="21.6" thickBot="1" x14ac:dyDescent="0.35">
      <c r="A33" s="16"/>
      <c r="B33" s="17"/>
      <c r="C33" s="18"/>
      <c r="D33" s="19"/>
      <c r="E33" s="20"/>
      <c r="F33" s="21"/>
      <c r="G33" s="21" t="str">
        <f t="shared" si="6"/>
        <v/>
      </c>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row>
    <row r="34" spans="1:63" s="2" customFormat="1" ht="21" x14ac:dyDescent="0.3">
      <c r="A34" s="16"/>
    </row>
    <row r="35" spans="1:63" s="2" customFormat="1" ht="21" x14ac:dyDescent="0.3">
      <c r="A35" s="16"/>
    </row>
    <row r="36" spans="1:63" s="2" customFormat="1" ht="21" x14ac:dyDescent="0.3">
      <c r="A36" s="16"/>
    </row>
    <row r="37" spans="1:63" s="2" customFormat="1" ht="21" x14ac:dyDescent="0.3">
      <c r="A37" s="16"/>
    </row>
    <row r="38" spans="1:63" s="2" customFormat="1" ht="21" x14ac:dyDescent="0.3">
      <c r="A38" s="16"/>
    </row>
    <row r="39" spans="1:63" s="2" customFormat="1" ht="21" x14ac:dyDescent="0.3">
      <c r="A39" s="16"/>
    </row>
    <row r="40" spans="1:63" s="2" customFormat="1" ht="21" x14ac:dyDescent="0.3">
      <c r="A40" s="16"/>
    </row>
    <row r="41" spans="1:63" s="2" customFormat="1" ht="21" x14ac:dyDescent="0.3">
      <c r="A41" s="16"/>
    </row>
    <row r="42" spans="1:63" x14ac:dyDescent="0.3">
      <c r="A42" s="5"/>
      <c r="F42" s="5"/>
    </row>
  </sheetData>
  <mergeCells count="11">
    <mergeCell ref="D2:E2"/>
    <mergeCell ref="H4:N4"/>
    <mergeCell ref="O4:U4"/>
    <mergeCell ref="V4:AB4"/>
    <mergeCell ref="AC4:AI4"/>
    <mergeCell ref="D3:E3"/>
    <mergeCell ref="I1:Z1"/>
    <mergeCell ref="AJ4:AP4"/>
    <mergeCell ref="AQ4:AW4"/>
    <mergeCell ref="AX4:BD4"/>
    <mergeCell ref="BE4:BK4"/>
  </mergeCells>
  <conditionalFormatting sqref="C7:C33">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7:BK14 H31:BK33">
    <cfRule type="expression" dxfId="5" priority="25">
      <formula>AND(task_start&lt;=H$5,ROUNDDOWN((task_end-task_start+1)*task_progress,0)+task_start-1&gt;=H$5)</formula>
    </cfRule>
    <cfRule type="expression" dxfId="4" priority="26" stopIfTrue="1">
      <formula>AND(task_end&gt;=H$5,task_start&lt;H$5+1)</formula>
    </cfRule>
  </conditionalFormatting>
  <conditionalFormatting sqref="H5:BK14 H31:BK33">
    <cfRule type="expression" dxfId="3" priority="27">
      <formula>AND(today&gt;=H$5,today&lt;H$5+1)</formula>
    </cfRule>
  </conditionalFormatting>
  <conditionalFormatting sqref="D15:BG30">
    <cfRule type="expression" dxfId="2" priority="30">
      <formula>AND(task_start&lt;=H$5,ROUNDDOWN((task_end-task_start+1)*task_progress,0)+task_start-1&gt;=H$5)</formula>
    </cfRule>
    <cfRule type="expression" dxfId="1" priority="31" stopIfTrue="1">
      <formula>AND(task_end&gt;=H$5,task_start&lt;H$5+1)</formula>
    </cfRule>
  </conditionalFormatting>
  <conditionalFormatting sqref="D15:BG30">
    <cfRule type="expression" dxfId="0" priority="33">
      <formula>AND(today&gt;=H$5,today&lt;H$5+1)</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43" customWidth="1"/>
    <col min="2" max="2" width="87.109375" style="50" customWidth="1"/>
    <col min="3" max="16384" width="9.109375" style="43"/>
  </cols>
  <sheetData>
    <row r="1" spans="2:3" ht="46.5" customHeight="1" x14ac:dyDescent="0.3">
      <c r="B1" s="42"/>
    </row>
    <row r="2" spans="2:3" s="45" customFormat="1" ht="15.6" x14ac:dyDescent="0.3">
      <c r="B2" s="44" t="s">
        <v>9</v>
      </c>
      <c r="C2" s="44"/>
    </row>
    <row r="3" spans="2:3" s="47" customFormat="1" ht="13.5" customHeight="1" x14ac:dyDescent="0.3">
      <c r="B3" s="46" t="s">
        <v>14</v>
      </c>
      <c r="C3" s="46"/>
    </row>
    <row r="4" spans="2:3" x14ac:dyDescent="0.3">
      <c r="B4" s="55" t="s">
        <v>19</v>
      </c>
    </row>
    <row r="5" spans="2:3" x14ac:dyDescent="0.3">
      <c r="B5" s="42"/>
    </row>
    <row r="6" spans="2:3" s="48" customFormat="1" ht="25.8" x14ac:dyDescent="0.5">
      <c r="B6" s="51" t="s">
        <v>8</v>
      </c>
    </row>
    <row r="7" spans="2:3" ht="57.6" x14ac:dyDescent="0.3">
      <c r="B7" s="52" t="s">
        <v>17</v>
      </c>
    </row>
    <row r="8" spans="2:3" ht="14.4" x14ac:dyDescent="0.3">
      <c r="B8" s="49"/>
    </row>
    <row r="9" spans="2:3" s="48" customFormat="1" ht="25.8" x14ac:dyDescent="0.5">
      <c r="B9" s="51" t="s">
        <v>10</v>
      </c>
    </row>
    <row r="10" spans="2:3" ht="57.6" x14ac:dyDescent="0.3">
      <c r="B10" s="52" t="s">
        <v>18</v>
      </c>
    </row>
    <row r="11" spans="2:3" ht="14.4" x14ac:dyDescent="0.3">
      <c r="B11" s="53" t="s">
        <v>16</v>
      </c>
    </row>
    <row r="12" spans="2:3" ht="14.4" x14ac:dyDescent="0.3">
      <c r="B12" s="49"/>
    </row>
    <row r="13" spans="2:3" ht="14.4" x14ac:dyDescent="0.3">
      <c r="B13" s="56" t="str">
        <f>HYPERLINK("https://vertex42.link/HowToMakeAGanttChart","► Watch How This Gantt Chart Was Created")</f>
        <v>► Watch How This Gantt Chart Was Created</v>
      </c>
    </row>
    <row r="14" spans="2:3" ht="14.4" x14ac:dyDescent="0.3">
      <c r="B14" s="49"/>
    </row>
    <row r="15" spans="2:3" s="48" customFormat="1" ht="25.8" x14ac:dyDescent="0.5">
      <c r="B15" s="51" t="s">
        <v>7</v>
      </c>
    </row>
    <row r="16" spans="2:3" ht="28.8" x14ac:dyDescent="0.3">
      <c r="B16" s="52" t="s">
        <v>15</v>
      </c>
    </row>
    <row r="17" spans="2:2" ht="14.4" x14ac:dyDescent="0.3">
      <c r="B17" s="53" t="s">
        <v>1</v>
      </c>
    </row>
    <row r="18" spans="2:2" ht="14.4" x14ac:dyDescent="0.3">
      <c r="B18" s="49"/>
    </row>
    <row r="19" spans="2:2" s="48" customFormat="1" ht="25.8" x14ac:dyDescent="0.5">
      <c r="B19" s="51" t="s">
        <v>11</v>
      </c>
    </row>
    <row r="20" spans="2:2" ht="57.6" x14ac:dyDescent="0.3">
      <c r="B20" s="52" t="s">
        <v>12</v>
      </c>
    </row>
    <row r="21" spans="2:2" ht="14.4" x14ac:dyDescent="0.3">
      <c r="B21" s="49"/>
    </row>
    <row r="22" spans="2:2" ht="72" x14ac:dyDescent="0.3">
      <c r="B22" s="52" t="s">
        <v>13</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Neil Byrne</cp:lastModifiedBy>
  <cp:lastPrinted>2019-04-24T14:39:40Z</cp:lastPrinted>
  <dcterms:created xsi:type="dcterms:W3CDTF">2017-01-09T18:01:51Z</dcterms:created>
  <dcterms:modified xsi:type="dcterms:W3CDTF">2020-12-17T17:00:13Z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