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BF5992D2-18D9-45AC-A3CE-16F163066A23}" xr6:coauthVersionLast="47" xr6:coauthVersionMax="47" xr10:uidLastSave="{00000000-0000-0000-0000-000000000000}"/>
  <bookViews>
    <workbookView xWindow="735" yWindow="735" windowWidth="28800" windowHeight="15345" firstSheet="2" activeTab="2" xr2:uid="{EE449055-6E6B-440E-89E5-E6973A3D2CCD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3" l="1"/>
  <c r="T25" i="3"/>
  <c r="R25" i="3"/>
  <c r="O24" i="3"/>
  <c r="N24" i="3"/>
  <c r="M24" i="3"/>
  <c r="N23" i="3"/>
  <c r="O23" i="3" s="1"/>
  <c r="R22" i="3"/>
  <c r="S20" i="3"/>
  <c r="R20" i="3"/>
  <c r="S19" i="3"/>
  <c r="S26" i="3" s="1"/>
  <c r="R19" i="3"/>
  <c r="S11" i="2"/>
  <c r="R11" i="2"/>
  <c r="S6" i="3"/>
  <c r="S5" i="3"/>
  <c r="R5" i="3"/>
  <c r="R10" i="3"/>
  <c r="R7" i="3"/>
  <c r="R6" i="3"/>
  <c r="M9" i="3"/>
  <c r="N8" i="3"/>
  <c r="N9" i="3" s="1"/>
  <c r="P11" i="2"/>
  <c r="Q11" i="2" s="1"/>
  <c r="N11" i="2"/>
  <c r="M11" i="2"/>
  <c r="Q23" i="3" l="1"/>
  <c r="R27" i="3"/>
  <c r="S11" i="3"/>
  <c r="R12" i="3"/>
  <c r="O8" i="3"/>
  <c r="Q8" i="3" l="1"/>
  <c r="Q9" i="3" s="1"/>
  <c r="O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</author>
    <author>tc={A9C5D479-4A3A-46FE-8CC2-1978648B3650}</author>
  </authors>
  <commentList>
    <comment ref="B80" authorId="0" shapeId="0" xr:uid="{3DC82B73-C8AC-4B63-8D5E-30BB02D41BB5}">
      <text>
        <r>
          <rPr>
            <b/>
            <sz val="9"/>
            <color indexed="81"/>
            <rFont val="Tahoma"/>
            <family val="2"/>
          </rPr>
          <t>megan:</t>
        </r>
        <r>
          <rPr>
            <sz val="9"/>
            <color indexed="81"/>
            <rFont val="Tahoma"/>
            <family val="2"/>
          </rPr>
          <t xml:space="preserve">
Cross-check x coordinates</t>
        </r>
      </text>
    </comment>
    <comment ref="B90" authorId="1" shapeId="0" xr:uid="{A9C5D479-4A3A-46FE-8CC2-1978648B36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Probably part of 155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</author>
  </authors>
  <commentList>
    <comment ref="B36" authorId="0" shapeId="0" xr:uid="{31A31575-77EE-48A4-A58A-CF3B60473430}">
      <text>
        <r>
          <rPr>
            <b/>
            <sz val="9"/>
            <color indexed="81"/>
            <rFont val="Tahoma"/>
            <family val="2"/>
          </rPr>
          <t>megan:</t>
        </r>
        <r>
          <rPr>
            <sz val="9"/>
            <color indexed="81"/>
            <rFont val="Tahoma"/>
            <family val="2"/>
          </rPr>
          <t xml:space="preserve">
Cross-check x coordinates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tc={F1ABB74C-2413-4CB2-A4CC-02481189596D}</author>
  </authors>
  <commentList>
    <comment ref="B31" authorId="0" shapeId="0" xr:uid="{F1ABB74C-2413-4CB2-A4CC-02481189596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Probably part of 155</t>
        </r>
      </text>
    </comment>
  </commentList>
</comments>
</file>

<file path=xl/sharedStrings.xml><?xml version="1.0" encoding="utf-8"?>
<sst xmlns="http://schemas.openxmlformats.org/spreadsheetml/2006/main" count="1492" uniqueCount="35">
  <si>
    <t xml:space="preserve"> </t>
  </si>
  <si>
    <t>Tag</t>
  </si>
  <si>
    <t>Status 2017</t>
  </si>
  <si>
    <t>Status 2018</t>
  </si>
  <si>
    <t>Status 2019</t>
  </si>
  <si>
    <t>Status 2020</t>
  </si>
  <si>
    <t>Status 2021</t>
  </si>
  <si>
    <t>x-axis average</t>
  </si>
  <si>
    <t>y-axis average</t>
  </si>
  <si>
    <t>B</t>
  </si>
  <si>
    <t>Existing</t>
  </si>
  <si>
    <t>Alive</t>
  </si>
  <si>
    <t>Germinant</t>
  </si>
  <si>
    <t>Dead</t>
  </si>
  <si>
    <t>Supllement</t>
  </si>
  <si>
    <t>225/1156</t>
  </si>
  <si>
    <t>Initial population (2017) = 59</t>
  </si>
  <si>
    <t>Mortality</t>
  </si>
  <si>
    <t>Average</t>
  </si>
  <si>
    <t>STDEV</t>
  </si>
  <si>
    <t>STERR</t>
  </si>
  <si>
    <t>Number existing plants</t>
  </si>
  <si>
    <t>% Mortality</t>
  </si>
  <si>
    <t>alive</t>
  </si>
  <si>
    <t>Recruit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</si>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</sst>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OShea" id="{448BF566-5084-40F1-AA26-5813AD2375FD}" userId="97326e774d257c1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0" dT="2021-12-08T00:43:39.88" personId="{448BF566-5084-40F1-AA26-5813AD2375FD}" id="{A9C5D479-4A3A-46FE-8CC2-1978648B3650}">
    <text>Probably part of 155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1" dT="2021-12-08T00:43:39.88" personId="{448BF566-5084-40F1-AA26-5813AD2375FD}" id="{F1ABB74C-2413-4CB2-A4CC-02481189596D}">
    <text>Probably part of 155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DD8E-5F86-4773-87EE-B6D10CC77971}">
  <dimension ref="A1:I160"/>
  <sheetViews>
    <sheetView workbookViewId="0">
      <selection activeCell="G125" sqref="G125"/>
    </sheetView>
  </sheetViews>
  <sheetFormatPr defaultRowHeight="15" x14ac:dyDescent="0.25"/>
  <cols>
    <col min="8" max="8" width="14.7109375" customWidth="1"/>
    <col min="9" max="9" width="16.28515625" customWidth="1"/>
  </cols>
  <sheetData>
    <row r="1" spans="1:9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155</v>
      </c>
      <c r="C2" t="s">
        <v>10</v>
      </c>
      <c r="D2" t="s">
        <v>11</v>
      </c>
      <c r="E2" t="s">
        <v>11</v>
      </c>
      <c r="G2" t="s">
        <v>11</v>
      </c>
      <c r="H2">
        <v>1.6749999999999998</v>
      </c>
      <c r="I2">
        <v>3.1875</v>
      </c>
    </row>
    <row r="3" spans="1:9" x14ac:dyDescent="0.25">
      <c r="A3" t="s">
        <v>9</v>
      </c>
      <c r="B3">
        <v>156</v>
      </c>
      <c r="C3" t="s">
        <v>12</v>
      </c>
      <c r="D3" t="s">
        <v>11</v>
      </c>
      <c r="E3" t="s">
        <v>11</v>
      </c>
      <c r="G3" t="s">
        <v>11</v>
      </c>
      <c r="H3">
        <v>1.4665999999999999</v>
      </c>
      <c r="I3">
        <v>3.35</v>
      </c>
    </row>
    <row r="4" spans="1:9" x14ac:dyDescent="0.25">
      <c r="A4" t="s">
        <v>9</v>
      </c>
      <c r="B4">
        <v>157</v>
      </c>
      <c r="C4" t="s">
        <v>12</v>
      </c>
      <c r="D4" t="s">
        <v>11</v>
      </c>
      <c r="E4" t="s">
        <v>11</v>
      </c>
      <c r="G4" t="s">
        <v>11</v>
      </c>
      <c r="H4">
        <v>1.4624999999999999</v>
      </c>
      <c r="I4">
        <v>3.4125000000000001</v>
      </c>
    </row>
    <row r="5" spans="1:9" x14ac:dyDescent="0.25">
      <c r="A5" t="s">
        <v>9</v>
      </c>
      <c r="B5">
        <v>158</v>
      </c>
      <c r="C5" t="s">
        <v>12</v>
      </c>
      <c r="D5" t="s">
        <v>11</v>
      </c>
      <c r="E5" t="s">
        <v>11</v>
      </c>
      <c r="G5" t="s">
        <v>11</v>
      </c>
      <c r="H5">
        <v>1.425</v>
      </c>
      <c r="I5">
        <v>3.2874999999999996</v>
      </c>
    </row>
    <row r="6" spans="1:9" x14ac:dyDescent="0.25">
      <c r="A6" t="s">
        <v>9</v>
      </c>
      <c r="B6">
        <v>159</v>
      </c>
      <c r="C6" t="s">
        <v>12</v>
      </c>
      <c r="D6" t="s">
        <v>11</v>
      </c>
      <c r="E6" t="s">
        <v>11</v>
      </c>
      <c r="G6" t="s">
        <v>11</v>
      </c>
      <c r="H6">
        <v>1.5</v>
      </c>
      <c r="I6">
        <v>3.1875000000000004</v>
      </c>
    </row>
    <row r="7" spans="1:9" x14ac:dyDescent="0.25">
      <c r="A7" t="s">
        <v>9</v>
      </c>
      <c r="B7">
        <v>160</v>
      </c>
      <c r="C7" t="s">
        <v>12</v>
      </c>
      <c r="D7" t="s">
        <v>11</v>
      </c>
      <c r="E7" t="s">
        <v>11</v>
      </c>
      <c r="G7" t="s">
        <v>11</v>
      </c>
      <c r="H7">
        <v>1.6125000000000003</v>
      </c>
      <c r="I7">
        <v>3.3499999999999996</v>
      </c>
    </row>
    <row r="8" spans="1:9" x14ac:dyDescent="0.25">
      <c r="A8" t="s">
        <v>9</v>
      </c>
      <c r="B8">
        <v>161</v>
      </c>
      <c r="C8" t="s">
        <v>10</v>
      </c>
      <c r="D8" t="s">
        <v>11</v>
      </c>
      <c r="E8" t="s">
        <v>11</v>
      </c>
      <c r="G8" t="s">
        <v>11</v>
      </c>
      <c r="H8">
        <v>2.4625000000000004</v>
      </c>
      <c r="I8">
        <v>3</v>
      </c>
    </row>
    <row r="9" spans="1:9" x14ac:dyDescent="0.25">
      <c r="A9" t="s">
        <v>9</v>
      </c>
      <c r="B9">
        <v>162</v>
      </c>
      <c r="C9" t="s">
        <v>10</v>
      </c>
      <c r="D9" t="s">
        <v>11</v>
      </c>
      <c r="E9" t="s">
        <v>11</v>
      </c>
      <c r="G9" t="s">
        <v>11</v>
      </c>
      <c r="H9">
        <v>2.3375000000000004</v>
      </c>
      <c r="I9">
        <v>2.15</v>
      </c>
    </row>
    <row r="10" spans="1:9" x14ac:dyDescent="0.25">
      <c r="A10" t="s">
        <v>9</v>
      </c>
      <c r="B10">
        <v>163</v>
      </c>
      <c r="C10" t="s">
        <v>10</v>
      </c>
      <c r="D10" t="s">
        <v>11</v>
      </c>
      <c r="E10" t="s">
        <v>11</v>
      </c>
      <c r="G10" t="s">
        <v>11</v>
      </c>
      <c r="H10">
        <v>3.5749999999999997</v>
      </c>
      <c r="I10">
        <v>2.1875</v>
      </c>
    </row>
    <row r="11" spans="1:9" x14ac:dyDescent="0.25">
      <c r="A11" t="s">
        <v>9</v>
      </c>
      <c r="B11">
        <v>164</v>
      </c>
      <c r="C11" t="s">
        <v>10</v>
      </c>
      <c r="D11" t="s">
        <v>11</v>
      </c>
      <c r="E11" t="s">
        <v>11</v>
      </c>
      <c r="G11" t="s">
        <v>11</v>
      </c>
      <c r="H11">
        <v>4.3375000000000004</v>
      </c>
      <c r="I11">
        <v>1.3499999999999999</v>
      </c>
    </row>
    <row r="12" spans="1:9" x14ac:dyDescent="0.25">
      <c r="A12" t="s">
        <v>9</v>
      </c>
      <c r="B12">
        <v>165</v>
      </c>
      <c r="C12" t="s">
        <v>10</v>
      </c>
      <c r="D12" t="s">
        <v>11</v>
      </c>
      <c r="E12" t="s">
        <v>11</v>
      </c>
      <c r="G12" t="s">
        <v>11</v>
      </c>
      <c r="H12">
        <v>5</v>
      </c>
      <c r="I12">
        <v>1.3166666666666667</v>
      </c>
    </row>
    <row r="13" spans="1:9" x14ac:dyDescent="0.25">
      <c r="A13" t="s">
        <v>9</v>
      </c>
      <c r="B13">
        <v>166</v>
      </c>
      <c r="C13" t="s">
        <v>10</v>
      </c>
      <c r="D13" t="s">
        <v>11</v>
      </c>
      <c r="E13" t="s">
        <v>11</v>
      </c>
      <c r="G13" t="s">
        <v>13</v>
      </c>
      <c r="H13">
        <v>7.6499999999999995</v>
      </c>
      <c r="I13">
        <v>9.2999999999999989</v>
      </c>
    </row>
    <row r="14" spans="1:9" x14ac:dyDescent="0.25">
      <c r="A14" t="s">
        <v>9</v>
      </c>
      <c r="B14">
        <v>167</v>
      </c>
      <c r="C14" t="s">
        <v>10</v>
      </c>
      <c r="D14" t="s">
        <v>11</v>
      </c>
      <c r="E14" t="s">
        <v>11</v>
      </c>
      <c r="G14" t="s">
        <v>11</v>
      </c>
      <c r="H14">
        <v>12.175000000000001</v>
      </c>
      <c r="I14">
        <v>4.7874999999999996</v>
      </c>
    </row>
    <row r="15" spans="1:9" x14ac:dyDescent="0.25">
      <c r="A15" t="s">
        <v>9</v>
      </c>
      <c r="B15">
        <v>168</v>
      </c>
      <c r="C15" t="s">
        <v>10</v>
      </c>
      <c r="D15" t="s">
        <v>11</v>
      </c>
      <c r="E15" t="s">
        <v>11</v>
      </c>
      <c r="G15" t="s">
        <v>11</v>
      </c>
      <c r="H15">
        <v>7.8666666666666671</v>
      </c>
      <c r="I15">
        <v>9.0499999999999989</v>
      </c>
    </row>
    <row r="16" spans="1:9" x14ac:dyDescent="0.25">
      <c r="A16" t="s">
        <v>9</v>
      </c>
      <c r="B16">
        <v>169</v>
      </c>
      <c r="C16" t="s">
        <v>10</v>
      </c>
      <c r="D16" t="s">
        <v>11</v>
      </c>
      <c r="E16" t="s">
        <v>11</v>
      </c>
      <c r="G16" t="s">
        <v>11</v>
      </c>
      <c r="H16">
        <v>12.5</v>
      </c>
      <c r="I16">
        <v>6.0166666666666666</v>
      </c>
    </row>
    <row r="17" spans="1:9" x14ac:dyDescent="0.25">
      <c r="A17" t="s">
        <v>9</v>
      </c>
      <c r="B17">
        <v>170</v>
      </c>
      <c r="C17" t="s">
        <v>10</v>
      </c>
      <c r="D17" t="s">
        <v>11</v>
      </c>
      <c r="E17" t="s">
        <v>11</v>
      </c>
      <c r="G17" t="s">
        <v>11</v>
      </c>
      <c r="H17">
        <v>13.962499999999999</v>
      </c>
      <c r="I17">
        <v>13.212499999999999</v>
      </c>
    </row>
    <row r="18" spans="1:9" x14ac:dyDescent="0.25">
      <c r="A18" t="s">
        <v>9</v>
      </c>
      <c r="B18">
        <v>171</v>
      </c>
      <c r="C18" t="s">
        <v>10</v>
      </c>
      <c r="D18" t="s">
        <v>11</v>
      </c>
      <c r="E18" t="s">
        <v>11</v>
      </c>
      <c r="G18" t="s">
        <v>11</v>
      </c>
      <c r="H18">
        <v>14.45</v>
      </c>
      <c r="I18">
        <v>7.25</v>
      </c>
    </row>
    <row r="19" spans="1:9" x14ac:dyDescent="0.25">
      <c r="A19" t="s">
        <v>9</v>
      </c>
      <c r="B19">
        <v>172</v>
      </c>
      <c r="C19" t="s">
        <v>10</v>
      </c>
      <c r="D19" t="s">
        <v>11</v>
      </c>
      <c r="E19" t="s">
        <v>11</v>
      </c>
      <c r="G19" t="s">
        <v>11</v>
      </c>
      <c r="H19">
        <v>14.875</v>
      </c>
      <c r="I19">
        <v>7.3125</v>
      </c>
    </row>
    <row r="20" spans="1:9" x14ac:dyDescent="0.25">
      <c r="A20" t="s">
        <v>9</v>
      </c>
      <c r="B20">
        <v>173</v>
      </c>
      <c r="C20" t="s">
        <v>10</v>
      </c>
      <c r="D20" t="s">
        <v>11</v>
      </c>
      <c r="E20" t="s">
        <v>11</v>
      </c>
      <c r="G20" t="s">
        <v>11</v>
      </c>
      <c r="H20">
        <v>14.737500000000001</v>
      </c>
      <c r="I20">
        <v>7.4124999999999996</v>
      </c>
    </row>
    <row r="21" spans="1:9" x14ac:dyDescent="0.25">
      <c r="A21" t="s">
        <v>9</v>
      </c>
      <c r="B21">
        <v>174</v>
      </c>
      <c r="C21" t="s">
        <v>10</v>
      </c>
      <c r="D21" t="s">
        <v>11</v>
      </c>
      <c r="E21" t="s">
        <v>11</v>
      </c>
      <c r="G21" t="s">
        <v>11</v>
      </c>
      <c r="H21">
        <v>15.233333333333334</v>
      </c>
      <c r="I21">
        <v>3.0333333333333332</v>
      </c>
    </row>
    <row r="22" spans="1:9" x14ac:dyDescent="0.25">
      <c r="A22" t="s">
        <v>9</v>
      </c>
      <c r="B22">
        <v>175</v>
      </c>
      <c r="C22" t="s">
        <v>10</v>
      </c>
      <c r="D22" t="s">
        <v>11</v>
      </c>
      <c r="E22" t="s">
        <v>11</v>
      </c>
      <c r="G22" t="s">
        <v>11</v>
      </c>
      <c r="H22">
        <v>15.333333333333334</v>
      </c>
      <c r="I22">
        <v>3.0166666666666671</v>
      </c>
    </row>
    <row r="23" spans="1:9" x14ac:dyDescent="0.25">
      <c r="A23" t="s">
        <v>9</v>
      </c>
      <c r="B23">
        <v>176</v>
      </c>
      <c r="C23" t="s">
        <v>10</v>
      </c>
      <c r="D23" t="s">
        <v>11</v>
      </c>
      <c r="E23" t="s">
        <v>11</v>
      </c>
      <c r="G23" t="s">
        <v>11</v>
      </c>
      <c r="H23">
        <v>19.25</v>
      </c>
      <c r="I23">
        <v>4.3499999999999996</v>
      </c>
    </row>
    <row r="24" spans="1:9" x14ac:dyDescent="0.25">
      <c r="A24" t="s">
        <v>9</v>
      </c>
      <c r="B24">
        <v>177</v>
      </c>
      <c r="C24" t="s">
        <v>10</v>
      </c>
      <c r="D24" t="s">
        <v>11</v>
      </c>
      <c r="E24" t="s">
        <v>11</v>
      </c>
      <c r="G24" t="s">
        <v>11</v>
      </c>
      <c r="H24">
        <v>18.112500000000001</v>
      </c>
      <c r="I24">
        <v>15.5875</v>
      </c>
    </row>
    <row r="25" spans="1:9" x14ac:dyDescent="0.25">
      <c r="A25" t="s">
        <v>9</v>
      </c>
      <c r="B25">
        <v>178</v>
      </c>
      <c r="C25" t="s">
        <v>10</v>
      </c>
      <c r="D25" t="s">
        <v>11</v>
      </c>
      <c r="E25" t="s">
        <v>11</v>
      </c>
      <c r="G25" t="s">
        <v>11</v>
      </c>
      <c r="H25">
        <v>19.925000000000001</v>
      </c>
      <c r="I25">
        <v>14.9625</v>
      </c>
    </row>
    <row r="26" spans="1:9" x14ac:dyDescent="0.25">
      <c r="A26" t="s">
        <v>9</v>
      </c>
      <c r="B26">
        <v>179</v>
      </c>
      <c r="C26" t="s">
        <v>10</v>
      </c>
      <c r="D26" t="s">
        <v>11</v>
      </c>
      <c r="E26" t="s">
        <v>11</v>
      </c>
      <c r="G26" t="s">
        <v>13</v>
      </c>
      <c r="H26">
        <v>21.383333333333336</v>
      </c>
      <c r="I26">
        <v>4.083333333333333</v>
      </c>
    </row>
    <row r="27" spans="1:9" x14ac:dyDescent="0.25">
      <c r="A27" t="s">
        <v>9</v>
      </c>
      <c r="B27">
        <v>180</v>
      </c>
      <c r="C27" t="s">
        <v>10</v>
      </c>
      <c r="D27" t="s">
        <v>11</v>
      </c>
      <c r="E27" t="s">
        <v>11</v>
      </c>
      <c r="G27" t="s">
        <v>11</v>
      </c>
      <c r="H27">
        <v>22.175000000000001</v>
      </c>
      <c r="I27">
        <v>2.7125000000000004</v>
      </c>
    </row>
    <row r="28" spans="1:9" x14ac:dyDescent="0.25">
      <c r="A28" t="s">
        <v>9</v>
      </c>
      <c r="B28">
        <v>181</v>
      </c>
      <c r="C28" t="s">
        <v>10</v>
      </c>
      <c r="D28" t="s">
        <v>11</v>
      </c>
      <c r="E28" t="s">
        <v>11</v>
      </c>
      <c r="G28" t="s">
        <v>11</v>
      </c>
      <c r="H28">
        <v>22.112499999999997</v>
      </c>
      <c r="I28">
        <v>3.8499999999999996</v>
      </c>
    </row>
    <row r="29" spans="1:9" x14ac:dyDescent="0.25">
      <c r="A29" t="s">
        <v>9</v>
      </c>
      <c r="B29">
        <v>182</v>
      </c>
      <c r="C29" t="s">
        <v>10</v>
      </c>
      <c r="D29" t="s">
        <v>13</v>
      </c>
      <c r="E29" t="s">
        <v>13</v>
      </c>
      <c r="G29" t="s">
        <v>13</v>
      </c>
      <c r="H29">
        <v>22.6</v>
      </c>
      <c r="I29">
        <v>4</v>
      </c>
    </row>
    <row r="30" spans="1:9" x14ac:dyDescent="0.25">
      <c r="A30" t="s">
        <v>9</v>
      </c>
      <c r="B30">
        <v>183</v>
      </c>
      <c r="C30" t="s">
        <v>10</v>
      </c>
      <c r="D30" t="s">
        <v>11</v>
      </c>
      <c r="E30" t="s">
        <v>13</v>
      </c>
      <c r="G30" t="s">
        <v>13</v>
      </c>
      <c r="H30">
        <v>22.4</v>
      </c>
      <c r="I30">
        <v>15.3</v>
      </c>
    </row>
    <row r="31" spans="1:9" x14ac:dyDescent="0.25">
      <c r="A31" t="s">
        <v>9</v>
      </c>
      <c r="B31">
        <v>184</v>
      </c>
      <c r="C31" t="s">
        <v>10</v>
      </c>
      <c r="D31" t="s">
        <v>11</v>
      </c>
      <c r="E31" t="s">
        <v>11</v>
      </c>
      <c r="G31" t="s">
        <v>11</v>
      </c>
      <c r="H31">
        <v>24.916666666666668</v>
      </c>
      <c r="I31">
        <v>16.133333333333333</v>
      </c>
    </row>
    <row r="32" spans="1:9" x14ac:dyDescent="0.25">
      <c r="A32" t="s">
        <v>9</v>
      </c>
      <c r="B32">
        <v>185</v>
      </c>
      <c r="C32" t="s">
        <v>10</v>
      </c>
      <c r="D32" t="s">
        <v>11</v>
      </c>
      <c r="E32" t="s">
        <v>11</v>
      </c>
      <c r="G32" t="s">
        <v>11</v>
      </c>
      <c r="H32">
        <v>24.012499999999999</v>
      </c>
      <c r="I32">
        <v>14.924999999999999</v>
      </c>
    </row>
    <row r="33" spans="1:9" x14ac:dyDescent="0.25">
      <c r="A33" t="s">
        <v>9</v>
      </c>
      <c r="B33">
        <v>186</v>
      </c>
      <c r="C33" t="s">
        <v>10</v>
      </c>
      <c r="D33" t="s">
        <v>11</v>
      </c>
      <c r="E33" t="s">
        <v>11</v>
      </c>
      <c r="G33" t="s">
        <v>11</v>
      </c>
      <c r="H33">
        <v>24.612499999999997</v>
      </c>
      <c r="I33">
        <v>14.8375</v>
      </c>
    </row>
    <row r="34" spans="1:9" x14ac:dyDescent="0.25">
      <c r="A34" t="s">
        <v>9</v>
      </c>
      <c r="B34">
        <v>187</v>
      </c>
      <c r="C34" t="s">
        <v>10</v>
      </c>
      <c r="D34" t="s">
        <v>11</v>
      </c>
      <c r="E34" t="s">
        <v>11</v>
      </c>
      <c r="G34" t="s">
        <v>11</v>
      </c>
      <c r="H34">
        <v>24.7</v>
      </c>
      <c r="I34">
        <v>13.95</v>
      </c>
    </row>
    <row r="35" spans="1:9" x14ac:dyDescent="0.25">
      <c r="A35" t="s">
        <v>9</v>
      </c>
      <c r="B35">
        <v>188</v>
      </c>
      <c r="C35" t="s">
        <v>10</v>
      </c>
      <c r="D35" t="s">
        <v>11</v>
      </c>
      <c r="E35" t="s">
        <v>11</v>
      </c>
      <c r="G35" t="s">
        <v>11</v>
      </c>
      <c r="H35">
        <v>24.8125</v>
      </c>
      <c r="I35">
        <v>12.549999999999999</v>
      </c>
    </row>
    <row r="36" spans="1:9" x14ac:dyDescent="0.25">
      <c r="A36" t="s">
        <v>9</v>
      </c>
      <c r="B36">
        <v>189</v>
      </c>
      <c r="C36" t="s">
        <v>12</v>
      </c>
      <c r="D36" t="s">
        <v>11</v>
      </c>
      <c r="E36" t="s">
        <v>11</v>
      </c>
      <c r="G36" t="s">
        <v>11</v>
      </c>
      <c r="H36">
        <v>25.337499999999999</v>
      </c>
      <c r="I36">
        <v>14.15</v>
      </c>
    </row>
    <row r="37" spans="1:9" x14ac:dyDescent="0.25">
      <c r="A37" t="s">
        <v>9</v>
      </c>
      <c r="B37">
        <v>190</v>
      </c>
      <c r="C37" t="s">
        <v>10</v>
      </c>
      <c r="D37" t="s">
        <v>11</v>
      </c>
      <c r="E37" t="s">
        <v>11</v>
      </c>
      <c r="G37" t="s">
        <v>11</v>
      </c>
      <c r="H37">
        <v>26.25</v>
      </c>
      <c r="I37">
        <v>17.537500000000001</v>
      </c>
    </row>
    <row r="38" spans="1:9" x14ac:dyDescent="0.25">
      <c r="A38" t="s">
        <v>9</v>
      </c>
      <c r="B38">
        <v>191</v>
      </c>
      <c r="C38" t="s">
        <v>10</v>
      </c>
      <c r="D38" t="s">
        <v>11</v>
      </c>
      <c r="E38" t="s">
        <v>11</v>
      </c>
      <c r="G38" t="s">
        <v>11</v>
      </c>
      <c r="H38">
        <v>26.6875</v>
      </c>
      <c r="I38">
        <v>16.224999999999998</v>
      </c>
    </row>
    <row r="39" spans="1:9" x14ac:dyDescent="0.25">
      <c r="A39" t="s">
        <v>9</v>
      </c>
      <c r="B39">
        <v>192</v>
      </c>
      <c r="C39" t="s">
        <v>10</v>
      </c>
      <c r="D39" t="s">
        <v>11</v>
      </c>
      <c r="E39" t="s">
        <v>11</v>
      </c>
      <c r="G39" t="s">
        <v>11</v>
      </c>
      <c r="H39">
        <v>26.362500000000004</v>
      </c>
      <c r="I39">
        <v>13.025</v>
      </c>
    </row>
    <row r="40" spans="1:9" x14ac:dyDescent="0.25">
      <c r="A40" t="s">
        <v>9</v>
      </c>
      <c r="B40">
        <v>193</v>
      </c>
      <c r="C40" t="s">
        <v>10</v>
      </c>
      <c r="D40" t="s">
        <v>11</v>
      </c>
      <c r="E40" t="s">
        <v>11</v>
      </c>
      <c r="G40" t="s">
        <v>11</v>
      </c>
      <c r="H40">
        <v>26.925000000000001</v>
      </c>
      <c r="I40">
        <v>12.387499999999999</v>
      </c>
    </row>
    <row r="41" spans="1:9" x14ac:dyDescent="0.25">
      <c r="A41" t="s">
        <v>9</v>
      </c>
      <c r="B41">
        <v>194</v>
      </c>
      <c r="C41" t="s">
        <v>12</v>
      </c>
      <c r="D41" t="s">
        <v>11</v>
      </c>
      <c r="E41" t="s">
        <v>11</v>
      </c>
      <c r="G41" t="s">
        <v>11</v>
      </c>
      <c r="H41">
        <v>27.537500000000001</v>
      </c>
      <c r="I41">
        <v>12.174999999999999</v>
      </c>
    </row>
    <row r="42" spans="1:9" x14ac:dyDescent="0.25">
      <c r="A42" t="s">
        <v>9</v>
      </c>
      <c r="B42">
        <v>195</v>
      </c>
      <c r="C42" t="s">
        <v>12</v>
      </c>
      <c r="D42" t="s">
        <v>11</v>
      </c>
      <c r="E42" t="s">
        <v>11</v>
      </c>
      <c r="G42" t="s">
        <v>11</v>
      </c>
      <c r="H42">
        <v>27.399999999999995</v>
      </c>
      <c r="I42">
        <v>12.766666666666666</v>
      </c>
    </row>
    <row r="43" spans="1:9" x14ac:dyDescent="0.25">
      <c r="A43" t="s">
        <v>9</v>
      </c>
      <c r="B43">
        <v>196</v>
      </c>
      <c r="C43" t="s">
        <v>10</v>
      </c>
      <c r="D43" t="s">
        <v>11</v>
      </c>
      <c r="E43" t="s">
        <v>11</v>
      </c>
      <c r="G43" t="s">
        <v>11</v>
      </c>
      <c r="H43">
        <v>27.512500000000003</v>
      </c>
      <c r="I43">
        <v>12.725</v>
      </c>
    </row>
    <row r="44" spans="1:9" x14ac:dyDescent="0.25">
      <c r="A44" t="s">
        <v>9</v>
      </c>
      <c r="B44">
        <v>197</v>
      </c>
      <c r="C44" t="s">
        <v>12</v>
      </c>
      <c r="D44" t="s">
        <v>11</v>
      </c>
      <c r="E44" t="s">
        <v>11</v>
      </c>
      <c r="G44" t="s">
        <v>11</v>
      </c>
      <c r="H44">
        <v>27.45</v>
      </c>
      <c r="I44">
        <v>12.887499999999999</v>
      </c>
    </row>
    <row r="45" spans="1:9" x14ac:dyDescent="0.25">
      <c r="A45" t="s">
        <v>9</v>
      </c>
      <c r="B45">
        <v>198</v>
      </c>
      <c r="C45" t="s">
        <v>10</v>
      </c>
      <c r="D45" t="s">
        <v>11</v>
      </c>
      <c r="E45" t="s">
        <v>11</v>
      </c>
      <c r="G45" t="s">
        <v>11</v>
      </c>
      <c r="H45">
        <v>27.324999999999999</v>
      </c>
      <c r="I45">
        <v>13.624999999999998</v>
      </c>
    </row>
    <row r="46" spans="1:9" x14ac:dyDescent="0.25">
      <c r="A46" t="s">
        <v>9</v>
      </c>
      <c r="B46">
        <v>199</v>
      </c>
      <c r="C46" t="s">
        <v>10</v>
      </c>
      <c r="D46" t="s">
        <v>11</v>
      </c>
      <c r="E46" t="s">
        <v>11</v>
      </c>
      <c r="G46" t="s">
        <v>11</v>
      </c>
      <c r="H46">
        <v>28.224999999999998</v>
      </c>
      <c r="I46">
        <v>16.899999999999999</v>
      </c>
    </row>
    <row r="47" spans="1:9" x14ac:dyDescent="0.25">
      <c r="A47" t="s">
        <v>9</v>
      </c>
      <c r="B47">
        <v>200</v>
      </c>
      <c r="C47" t="s">
        <v>10</v>
      </c>
      <c r="D47" t="s">
        <v>11</v>
      </c>
      <c r="E47" t="s">
        <v>11</v>
      </c>
      <c r="G47" t="s">
        <v>11</v>
      </c>
      <c r="H47">
        <v>28.5625</v>
      </c>
      <c r="I47">
        <v>15.95</v>
      </c>
    </row>
    <row r="48" spans="1:9" x14ac:dyDescent="0.25">
      <c r="A48" t="s">
        <v>9</v>
      </c>
      <c r="B48">
        <v>201</v>
      </c>
      <c r="C48" t="s">
        <v>12</v>
      </c>
      <c r="D48" t="s">
        <v>13</v>
      </c>
      <c r="E48" t="s">
        <v>13</v>
      </c>
      <c r="G48" t="s">
        <v>13</v>
      </c>
      <c r="H48">
        <v>28.65</v>
      </c>
      <c r="I48">
        <v>15.95</v>
      </c>
    </row>
    <row r="49" spans="1:9" x14ac:dyDescent="0.25">
      <c r="A49" t="s">
        <v>9</v>
      </c>
      <c r="B49">
        <v>202</v>
      </c>
      <c r="C49" t="s">
        <v>10</v>
      </c>
      <c r="D49" t="s">
        <v>11</v>
      </c>
      <c r="E49" t="s">
        <v>11</v>
      </c>
      <c r="G49" t="s">
        <v>11</v>
      </c>
      <c r="H49">
        <v>28.6875</v>
      </c>
      <c r="I49">
        <v>15.637499999999999</v>
      </c>
    </row>
    <row r="50" spans="1:9" x14ac:dyDescent="0.25">
      <c r="A50" t="s">
        <v>9</v>
      </c>
      <c r="B50">
        <v>203</v>
      </c>
      <c r="C50" t="s">
        <v>10</v>
      </c>
      <c r="D50" t="s">
        <v>11</v>
      </c>
      <c r="E50" t="s">
        <v>11</v>
      </c>
      <c r="G50" t="s">
        <v>11</v>
      </c>
      <c r="H50">
        <v>28.074999999999999</v>
      </c>
      <c r="I50">
        <v>15.587499999999999</v>
      </c>
    </row>
    <row r="51" spans="1:9" x14ac:dyDescent="0.25">
      <c r="A51" t="s">
        <v>9</v>
      </c>
      <c r="B51">
        <v>204</v>
      </c>
      <c r="C51" t="s">
        <v>10</v>
      </c>
      <c r="D51" t="s">
        <v>11</v>
      </c>
      <c r="E51" t="s">
        <v>11</v>
      </c>
      <c r="G51" t="s">
        <v>11</v>
      </c>
      <c r="H51">
        <v>28.524999999999999</v>
      </c>
      <c r="I51">
        <v>15.462499999999999</v>
      </c>
    </row>
    <row r="52" spans="1:9" x14ac:dyDescent="0.25">
      <c r="A52" t="s">
        <v>9</v>
      </c>
      <c r="B52">
        <v>205</v>
      </c>
      <c r="C52" t="s">
        <v>10</v>
      </c>
      <c r="D52" t="s">
        <v>11</v>
      </c>
      <c r="E52" t="s">
        <v>11</v>
      </c>
      <c r="G52" t="s">
        <v>11</v>
      </c>
      <c r="H52">
        <v>28.774999999999999</v>
      </c>
      <c r="I52">
        <v>15.487500000000001</v>
      </c>
    </row>
    <row r="53" spans="1:9" x14ac:dyDescent="0.25">
      <c r="A53" t="s">
        <v>9</v>
      </c>
      <c r="B53">
        <v>206</v>
      </c>
      <c r="C53" t="s">
        <v>12</v>
      </c>
      <c r="D53" t="s">
        <v>13</v>
      </c>
      <c r="E53" t="s">
        <v>13</v>
      </c>
      <c r="G53" t="s">
        <v>13</v>
      </c>
      <c r="H53">
        <v>28.9</v>
      </c>
      <c r="I53">
        <v>15.5</v>
      </c>
    </row>
    <row r="54" spans="1:9" x14ac:dyDescent="0.25">
      <c r="A54" t="s">
        <v>9</v>
      </c>
      <c r="B54">
        <v>207</v>
      </c>
      <c r="C54" t="s">
        <v>12</v>
      </c>
      <c r="D54" t="s">
        <v>11</v>
      </c>
      <c r="E54" t="s">
        <v>11</v>
      </c>
      <c r="G54" t="s">
        <v>13</v>
      </c>
      <c r="H54">
        <v>28.666666666666668</v>
      </c>
      <c r="I54">
        <v>15.324999999999999</v>
      </c>
    </row>
    <row r="55" spans="1:9" x14ac:dyDescent="0.25">
      <c r="A55" t="s">
        <v>9</v>
      </c>
      <c r="B55">
        <v>208</v>
      </c>
      <c r="C55" t="s">
        <v>12</v>
      </c>
      <c r="D55" t="s">
        <v>11</v>
      </c>
      <c r="E55" t="s">
        <v>11</v>
      </c>
      <c r="G55" t="s">
        <v>11</v>
      </c>
      <c r="H55">
        <v>28.7</v>
      </c>
      <c r="I55">
        <v>15.225</v>
      </c>
    </row>
    <row r="56" spans="1:9" x14ac:dyDescent="0.25">
      <c r="A56" t="s">
        <v>9</v>
      </c>
      <c r="B56">
        <v>209</v>
      </c>
      <c r="C56" t="s">
        <v>12</v>
      </c>
      <c r="D56" t="s">
        <v>13</v>
      </c>
      <c r="E56" t="s">
        <v>13</v>
      </c>
      <c r="G56" t="s">
        <v>13</v>
      </c>
      <c r="H56">
        <v>28.95</v>
      </c>
      <c r="I56">
        <v>15.3</v>
      </c>
    </row>
    <row r="57" spans="1:9" x14ac:dyDescent="0.25">
      <c r="A57" t="s">
        <v>9</v>
      </c>
      <c r="B57">
        <v>210</v>
      </c>
      <c r="C57" t="s">
        <v>10</v>
      </c>
      <c r="D57" t="s">
        <v>11</v>
      </c>
      <c r="E57" t="s">
        <v>11</v>
      </c>
      <c r="G57" t="s">
        <v>11</v>
      </c>
      <c r="H57">
        <v>28.174999999999997</v>
      </c>
      <c r="I57">
        <v>15.125</v>
      </c>
    </row>
    <row r="58" spans="1:9" x14ac:dyDescent="0.25">
      <c r="A58" t="s">
        <v>9</v>
      </c>
      <c r="B58">
        <v>211</v>
      </c>
      <c r="C58" t="s">
        <v>10</v>
      </c>
      <c r="D58" t="s">
        <v>11</v>
      </c>
      <c r="E58" t="s">
        <v>11</v>
      </c>
      <c r="G58" t="s">
        <v>11</v>
      </c>
      <c r="H58">
        <v>28.4</v>
      </c>
      <c r="I58">
        <v>13.7</v>
      </c>
    </row>
    <row r="59" spans="1:9" x14ac:dyDescent="0.25">
      <c r="A59" t="s">
        <v>9</v>
      </c>
      <c r="B59">
        <v>212</v>
      </c>
      <c r="C59" t="s">
        <v>12</v>
      </c>
      <c r="D59" t="s">
        <v>13</v>
      </c>
      <c r="E59" t="s">
        <v>13</v>
      </c>
      <c r="G59" t="s">
        <v>13</v>
      </c>
      <c r="H59">
        <v>28.35</v>
      </c>
      <c r="I59">
        <v>13.7</v>
      </c>
    </row>
    <row r="60" spans="1:9" x14ac:dyDescent="0.25">
      <c r="A60" t="s">
        <v>9</v>
      </c>
      <c r="B60">
        <v>213</v>
      </c>
      <c r="C60" t="s">
        <v>12</v>
      </c>
      <c r="D60" t="s">
        <v>11</v>
      </c>
      <c r="E60" t="s">
        <v>11</v>
      </c>
      <c r="G60" t="s">
        <v>11</v>
      </c>
      <c r="H60">
        <v>28.5625</v>
      </c>
      <c r="I60">
        <v>13.737500000000001</v>
      </c>
    </row>
    <row r="61" spans="1:9" x14ac:dyDescent="0.25">
      <c r="A61" t="s">
        <v>9</v>
      </c>
      <c r="B61">
        <v>214</v>
      </c>
      <c r="C61" t="s">
        <v>10</v>
      </c>
      <c r="D61" t="s">
        <v>11</v>
      </c>
      <c r="E61" t="s">
        <v>11</v>
      </c>
      <c r="G61" t="s">
        <v>11</v>
      </c>
      <c r="H61">
        <v>28.5</v>
      </c>
      <c r="I61">
        <v>13.55</v>
      </c>
    </row>
    <row r="62" spans="1:9" x14ac:dyDescent="0.25">
      <c r="A62" t="s">
        <v>9</v>
      </c>
      <c r="B62">
        <v>215</v>
      </c>
      <c r="C62" t="s">
        <v>12</v>
      </c>
      <c r="D62" t="s">
        <v>11</v>
      </c>
      <c r="E62" t="s">
        <v>11</v>
      </c>
      <c r="G62" t="s">
        <v>11</v>
      </c>
      <c r="H62">
        <v>28.512499999999999</v>
      </c>
      <c r="I62">
        <v>13.462499999999999</v>
      </c>
    </row>
    <row r="63" spans="1:9" x14ac:dyDescent="0.25">
      <c r="A63" t="s">
        <v>9</v>
      </c>
      <c r="B63">
        <v>216</v>
      </c>
      <c r="C63" t="s">
        <v>12</v>
      </c>
      <c r="D63" t="s">
        <v>13</v>
      </c>
      <c r="E63" t="s">
        <v>13</v>
      </c>
      <c r="G63" t="s">
        <v>13</v>
      </c>
      <c r="H63">
        <v>28.8</v>
      </c>
      <c r="I63">
        <v>13.65</v>
      </c>
    </row>
    <row r="64" spans="1:9" x14ac:dyDescent="0.25">
      <c r="A64" t="s">
        <v>9</v>
      </c>
      <c r="B64">
        <v>217</v>
      </c>
      <c r="C64" t="s">
        <v>10</v>
      </c>
      <c r="D64" t="s">
        <v>11</v>
      </c>
      <c r="E64" t="s">
        <v>11</v>
      </c>
      <c r="G64" t="s">
        <v>11</v>
      </c>
      <c r="H64">
        <v>28.875</v>
      </c>
      <c r="I64">
        <v>7.2750000000000004</v>
      </c>
    </row>
    <row r="65" spans="1:9" x14ac:dyDescent="0.25">
      <c r="A65" t="s">
        <v>9</v>
      </c>
      <c r="B65">
        <v>218</v>
      </c>
      <c r="C65" t="s">
        <v>10</v>
      </c>
      <c r="D65" t="s">
        <v>11</v>
      </c>
      <c r="E65" t="s">
        <v>11</v>
      </c>
      <c r="G65" t="s">
        <v>11</v>
      </c>
      <c r="H65">
        <v>29.125</v>
      </c>
      <c r="I65">
        <v>13.074999999999999</v>
      </c>
    </row>
    <row r="66" spans="1:9" x14ac:dyDescent="0.25">
      <c r="A66" t="s">
        <v>9</v>
      </c>
      <c r="B66">
        <v>219</v>
      </c>
      <c r="C66" t="s">
        <v>12</v>
      </c>
      <c r="D66" t="s">
        <v>11</v>
      </c>
      <c r="E66" t="s">
        <v>11</v>
      </c>
      <c r="G66" t="s">
        <v>11</v>
      </c>
      <c r="H66">
        <v>29.912500000000001</v>
      </c>
      <c r="I66">
        <v>14.225</v>
      </c>
    </row>
    <row r="67" spans="1:9" x14ac:dyDescent="0.25">
      <c r="A67" t="s">
        <v>9</v>
      </c>
      <c r="B67">
        <v>220</v>
      </c>
      <c r="C67" t="s">
        <v>10</v>
      </c>
      <c r="D67" t="s">
        <v>11</v>
      </c>
      <c r="E67" t="s">
        <v>11</v>
      </c>
      <c r="G67" t="s">
        <v>11</v>
      </c>
      <c r="H67">
        <v>29.537500000000001</v>
      </c>
      <c r="I67">
        <v>14.674999999999999</v>
      </c>
    </row>
    <row r="68" spans="1:9" x14ac:dyDescent="0.25">
      <c r="A68" t="s">
        <v>9</v>
      </c>
      <c r="B68">
        <v>221</v>
      </c>
      <c r="C68" t="s">
        <v>12</v>
      </c>
      <c r="D68" t="s">
        <v>13</v>
      </c>
      <c r="E68" t="s">
        <v>13</v>
      </c>
      <c r="G68" t="s">
        <v>13</v>
      </c>
      <c r="H68">
        <v>29.7</v>
      </c>
      <c r="I68">
        <v>14.8</v>
      </c>
    </row>
    <row r="69" spans="1:9" x14ac:dyDescent="0.25">
      <c r="A69" t="s">
        <v>9</v>
      </c>
      <c r="B69">
        <v>222</v>
      </c>
      <c r="C69" t="s">
        <v>10</v>
      </c>
      <c r="D69" t="s">
        <v>11</v>
      </c>
      <c r="E69" t="s">
        <v>11</v>
      </c>
      <c r="G69" t="s">
        <v>11</v>
      </c>
      <c r="H69">
        <v>29.212499999999999</v>
      </c>
      <c r="I69">
        <v>15.4125</v>
      </c>
    </row>
    <row r="70" spans="1:9" x14ac:dyDescent="0.25">
      <c r="A70" t="s">
        <v>9</v>
      </c>
      <c r="B70">
        <v>223</v>
      </c>
      <c r="C70" t="s">
        <v>12</v>
      </c>
      <c r="D70" t="s">
        <v>11</v>
      </c>
      <c r="E70" t="s">
        <v>13</v>
      </c>
      <c r="G70" t="s">
        <v>13</v>
      </c>
      <c r="H70">
        <v>29.05</v>
      </c>
      <c r="I70">
        <v>15.5</v>
      </c>
    </row>
    <row r="71" spans="1:9" x14ac:dyDescent="0.25">
      <c r="A71" t="s">
        <v>9</v>
      </c>
      <c r="B71">
        <v>224</v>
      </c>
      <c r="C71" t="s">
        <v>10</v>
      </c>
      <c r="D71" t="s">
        <v>11</v>
      </c>
      <c r="E71" t="s">
        <v>11</v>
      </c>
      <c r="G71" t="s">
        <v>11</v>
      </c>
      <c r="H71">
        <v>29.375</v>
      </c>
      <c r="I71">
        <v>15.7</v>
      </c>
    </row>
    <row r="72" spans="1:9" x14ac:dyDescent="0.25">
      <c r="A72" t="s">
        <v>9</v>
      </c>
      <c r="B72">
        <v>226</v>
      </c>
      <c r="C72" t="s">
        <v>10</v>
      </c>
      <c r="D72" t="s">
        <v>11</v>
      </c>
      <c r="E72" t="s">
        <v>11</v>
      </c>
      <c r="G72" t="s">
        <v>11</v>
      </c>
      <c r="H72">
        <v>30.375</v>
      </c>
      <c r="I72">
        <v>12.862500000000001</v>
      </c>
    </row>
    <row r="73" spans="1:9" x14ac:dyDescent="0.25">
      <c r="A73" t="s">
        <v>9</v>
      </c>
      <c r="B73">
        <v>227</v>
      </c>
      <c r="C73" t="s">
        <v>10</v>
      </c>
      <c r="D73" t="s">
        <v>11</v>
      </c>
      <c r="E73" t="s">
        <v>11</v>
      </c>
      <c r="G73" t="s">
        <v>11</v>
      </c>
      <c r="H73">
        <v>30.575000000000003</v>
      </c>
      <c r="I73">
        <v>12.125</v>
      </c>
    </row>
    <row r="74" spans="1:9" x14ac:dyDescent="0.25">
      <c r="A74" t="s">
        <v>9</v>
      </c>
      <c r="B74">
        <v>228</v>
      </c>
      <c r="C74" t="s">
        <v>10</v>
      </c>
      <c r="D74" t="s">
        <v>11</v>
      </c>
      <c r="E74" t="s">
        <v>11</v>
      </c>
      <c r="G74" t="s">
        <v>11</v>
      </c>
      <c r="H74">
        <v>31.600000000000005</v>
      </c>
      <c r="I74">
        <v>12.616666666666667</v>
      </c>
    </row>
    <row r="75" spans="1:9" x14ac:dyDescent="0.25">
      <c r="A75" t="s">
        <v>9</v>
      </c>
      <c r="B75">
        <v>229</v>
      </c>
      <c r="C75" t="s">
        <v>10</v>
      </c>
      <c r="D75" t="s">
        <v>11</v>
      </c>
      <c r="E75" t="s">
        <v>13</v>
      </c>
      <c r="G75" t="s">
        <v>13</v>
      </c>
      <c r="H75">
        <v>32</v>
      </c>
      <c r="I75">
        <v>12.324999999999999</v>
      </c>
    </row>
    <row r="76" spans="1:9" x14ac:dyDescent="0.25">
      <c r="A76" t="s">
        <v>9</v>
      </c>
      <c r="B76">
        <v>230</v>
      </c>
      <c r="C76" t="s">
        <v>10</v>
      </c>
      <c r="D76" t="s">
        <v>11</v>
      </c>
      <c r="E76" t="s">
        <v>11</v>
      </c>
      <c r="G76" t="s">
        <v>11</v>
      </c>
      <c r="H76">
        <v>32.700000000000003</v>
      </c>
      <c r="I76">
        <v>12.05</v>
      </c>
    </row>
    <row r="77" spans="1:9" x14ac:dyDescent="0.25">
      <c r="A77" t="s">
        <v>9</v>
      </c>
      <c r="B77">
        <v>231</v>
      </c>
      <c r="C77" t="s">
        <v>10</v>
      </c>
      <c r="D77" t="s">
        <v>11</v>
      </c>
      <c r="E77" t="s">
        <v>11</v>
      </c>
      <c r="G77" t="s">
        <v>13</v>
      </c>
      <c r="H77">
        <v>34.883333333333333</v>
      </c>
      <c r="I77">
        <v>13.783333333333333</v>
      </c>
    </row>
    <row r="78" spans="1:9" x14ac:dyDescent="0.25">
      <c r="A78" t="s">
        <v>9</v>
      </c>
      <c r="B78">
        <v>232</v>
      </c>
      <c r="C78" t="s">
        <v>10</v>
      </c>
      <c r="D78" t="s">
        <v>11</v>
      </c>
      <c r="E78" t="s">
        <v>11</v>
      </c>
      <c r="G78" t="s">
        <v>11</v>
      </c>
      <c r="H78">
        <v>34.1</v>
      </c>
      <c r="I78">
        <v>13.166666666666666</v>
      </c>
    </row>
    <row r="79" spans="1:9" x14ac:dyDescent="0.25">
      <c r="A79" t="s">
        <v>9</v>
      </c>
      <c r="B79">
        <v>233</v>
      </c>
      <c r="C79" t="s">
        <v>10</v>
      </c>
      <c r="D79" t="s">
        <v>11</v>
      </c>
      <c r="E79" t="s">
        <v>11</v>
      </c>
      <c r="G79" t="s">
        <v>11</v>
      </c>
      <c r="H79">
        <v>34.766666666666666</v>
      </c>
      <c r="I79">
        <v>13.35</v>
      </c>
    </row>
    <row r="80" spans="1:9" x14ac:dyDescent="0.25">
      <c r="A80" t="s">
        <v>9</v>
      </c>
      <c r="B80">
        <v>234</v>
      </c>
      <c r="C80" t="s">
        <v>10</v>
      </c>
      <c r="D80" t="s">
        <v>11</v>
      </c>
      <c r="E80" t="s">
        <v>11</v>
      </c>
      <c r="G80" t="s">
        <v>11</v>
      </c>
      <c r="H80">
        <v>34.916666666666664</v>
      </c>
      <c r="I80">
        <v>12.550000000000002</v>
      </c>
    </row>
    <row r="81" spans="1:9" x14ac:dyDescent="0.25">
      <c r="A81" t="s">
        <v>9</v>
      </c>
      <c r="B81">
        <v>290</v>
      </c>
      <c r="C81" t="s">
        <v>14</v>
      </c>
      <c r="D81" t="s">
        <v>11</v>
      </c>
      <c r="E81" t="s">
        <v>11</v>
      </c>
      <c r="G81" t="s">
        <v>13</v>
      </c>
      <c r="H81">
        <v>12.266666666666666</v>
      </c>
      <c r="I81">
        <v>4.3833333333333337</v>
      </c>
    </row>
    <row r="82" spans="1:9" x14ac:dyDescent="0.25">
      <c r="A82" t="s">
        <v>9</v>
      </c>
      <c r="B82">
        <v>291</v>
      </c>
      <c r="C82" t="s">
        <v>14</v>
      </c>
      <c r="D82" t="s">
        <v>11</v>
      </c>
      <c r="E82" t="s">
        <v>11</v>
      </c>
      <c r="G82" t="s">
        <v>11</v>
      </c>
      <c r="H82">
        <v>12.212499999999999</v>
      </c>
      <c r="I82">
        <v>6.4749999999999996</v>
      </c>
    </row>
    <row r="83" spans="1:9" x14ac:dyDescent="0.25">
      <c r="A83" t="s">
        <v>9</v>
      </c>
      <c r="B83">
        <v>292</v>
      </c>
      <c r="C83" t="s">
        <v>14</v>
      </c>
      <c r="D83" t="s">
        <v>11</v>
      </c>
      <c r="E83" t="s">
        <v>11</v>
      </c>
      <c r="G83" t="s">
        <v>13</v>
      </c>
      <c r="H83">
        <v>13.5</v>
      </c>
      <c r="I83">
        <v>13.1</v>
      </c>
    </row>
    <row r="84" spans="1:9" x14ac:dyDescent="0.25">
      <c r="A84" t="s">
        <v>9</v>
      </c>
      <c r="B84">
        <v>293</v>
      </c>
      <c r="C84" t="s">
        <v>14</v>
      </c>
      <c r="D84" t="s">
        <v>11</v>
      </c>
      <c r="E84" t="s">
        <v>11</v>
      </c>
      <c r="G84" t="s">
        <v>13</v>
      </c>
      <c r="H84">
        <v>18.466666666666669</v>
      </c>
      <c r="I84">
        <v>15.516666666666666</v>
      </c>
    </row>
    <row r="85" spans="1:9" x14ac:dyDescent="0.25">
      <c r="A85" t="s">
        <v>9</v>
      </c>
      <c r="B85">
        <v>294</v>
      </c>
      <c r="C85" t="s">
        <v>14</v>
      </c>
      <c r="D85" t="s">
        <v>11</v>
      </c>
      <c r="E85" t="s">
        <v>11</v>
      </c>
      <c r="G85" t="s">
        <v>11</v>
      </c>
      <c r="H85">
        <v>22.137500000000003</v>
      </c>
      <c r="I85">
        <v>15.6875</v>
      </c>
    </row>
    <row r="86" spans="1:9" x14ac:dyDescent="0.25">
      <c r="A86" t="s">
        <v>9</v>
      </c>
      <c r="B86">
        <v>295</v>
      </c>
      <c r="C86" t="s">
        <v>14</v>
      </c>
      <c r="D86" t="s">
        <v>11</v>
      </c>
      <c r="E86" t="s">
        <v>11</v>
      </c>
      <c r="G86" t="s">
        <v>11</v>
      </c>
      <c r="H86">
        <v>22.725000000000001</v>
      </c>
      <c r="I86">
        <v>15.4125</v>
      </c>
    </row>
    <row r="87" spans="1:9" x14ac:dyDescent="0.25">
      <c r="A87" t="s">
        <v>9</v>
      </c>
      <c r="B87">
        <v>296</v>
      </c>
      <c r="C87" t="s">
        <v>14</v>
      </c>
      <c r="D87" t="s">
        <v>11</v>
      </c>
      <c r="E87" t="s">
        <v>11</v>
      </c>
      <c r="G87" t="s">
        <v>11</v>
      </c>
      <c r="H87">
        <v>28.562500000000004</v>
      </c>
      <c r="I87">
        <v>7.2250000000000005</v>
      </c>
    </row>
    <row r="88" spans="1:9" x14ac:dyDescent="0.25">
      <c r="A88" t="s">
        <v>9</v>
      </c>
      <c r="B88">
        <v>297</v>
      </c>
      <c r="C88" t="s">
        <v>14</v>
      </c>
      <c r="D88" t="s">
        <v>11</v>
      </c>
      <c r="E88" t="s">
        <v>11</v>
      </c>
      <c r="G88" t="s">
        <v>13</v>
      </c>
      <c r="H88">
        <v>28.883333333333336</v>
      </c>
      <c r="I88">
        <v>7.45</v>
      </c>
    </row>
    <row r="89" spans="1:9" x14ac:dyDescent="0.25">
      <c r="A89" t="s">
        <v>9</v>
      </c>
      <c r="B89">
        <v>416</v>
      </c>
      <c r="C89" t="s">
        <v>14</v>
      </c>
      <c r="D89" t="s">
        <v>11</v>
      </c>
      <c r="E89" t="s">
        <v>11</v>
      </c>
      <c r="G89" t="s">
        <v>11</v>
      </c>
      <c r="H89">
        <v>15.4625</v>
      </c>
      <c r="I89">
        <v>3.2625000000000002</v>
      </c>
    </row>
    <row r="90" spans="1:9" x14ac:dyDescent="0.25">
      <c r="A90" t="s">
        <v>9</v>
      </c>
      <c r="B90">
        <v>503</v>
      </c>
      <c r="D90" t="s">
        <v>12</v>
      </c>
      <c r="E90" t="s">
        <v>13</v>
      </c>
      <c r="G90" t="s">
        <v>13</v>
      </c>
      <c r="H90">
        <v>1.9</v>
      </c>
      <c r="I90">
        <v>3.3</v>
      </c>
    </row>
    <row r="91" spans="1:9" x14ac:dyDescent="0.25">
      <c r="A91" t="s">
        <v>9</v>
      </c>
      <c r="B91">
        <v>504</v>
      </c>
      <c r="C91" t="s">
        <v>12</v>
      </c>
      <c r="D91" t="s">
        <v>11</v>
      </c>
      <c r="E91" t="s">
        <v>11</v>
      </c>
      <c r="G91" t="s">
        <v>11</v>
      </c>
      <c r="H91">
        <v>1.8833333333333335</v>
      </c>
      <c r="I91">
        <v>1.8833333333333335</v>
      </c>
    </row>
    <row r="92" spans="1:9" x14ac:dyDescent="0.25">
      <c r="A92" t="s">
        <v>9</v>
      </c>
      <c r="B92">
        <v>505</v>
      </c>
      <c r="D92" t="s">
        <v>12</v>
      </c>
      <c r="E92" t="s">
        <v>11</v>
      </c>
      <c r="G92" t="s">
        <v>11</v>
      </c>
      <c r="H92">
        <v>2.85</v>
      </c>
      <c r="I92">
        <v>2.6166666666666667</v>
      </c>
    </row>
    <row r="93" spans="1:9" x14ac:dyDescent="0.25">
      <c r="A93" t="s">
        <v>9</v>
      </c>
      <c r="B93">
        <v>506</v>
      </c>
      <c r="D93" t="s">
        <v>12</v>
      </c>
      <c r="E93" t="s">
        <v>11</v>
      </c>
      <c r="G93" t="s">
        <v>11</v>
      </c>
      <c r="H93">
        <v>2.1666666666666665</v>
      </c>
      <c r="I93">
        <v>2.9833333333333329</v>
      </c>
    </row>
    <row r="94" spans="1:9" x14ac:dyDescent="0.25">
      <c r="A94" t="s">
        <v>9</v>
      </c>
      <c r="B94">
        <v>507</v>
      </c>
      <c r="D94" t="s">
        <v>12</v>
      </c>
      <c r="E94" t="s">
        <v>13</v>
      </c>
      <c r="G94" t="s">
        <v>13</v>
      </c>
      <c r="H94">
        <v>2.6</v>
      </c>
      <c r="I94">
        <v>4.05</v>
      </c>
    </row>
    <row r="95" spans="1:9" x14ac:dyDescent="0.25">
      <c r="A95" t="s">
        <v>9</v>
      </c>
      <c r="B95">
        <v>508</v>
      </c>
      <c r="D95" t="s">
        <v>12</v>
      </c>
      <c r="E95" t="s">
        <v>11</v>
      </c>
      <c r="G95" t="s">
        <v>11</v>
      </c>
      <c r="H95">
        <v>2.6</v>
      </c>
      <c r="I95">
        <v>6.1333333333333329</v>
      </c>
    </row>
    <row r="96" spans="1:9" x14ac:dyDescent="0.25">
      <c r="A96" t="s">
        <v>9</v>
      </c>
      <c r="B96">
        <v>509</v>
      </c>
      <c r="C96" t="s">
        <v>12</v>
      </c>
      <c r="D96" t="s">
        <v>11</v>
      </c>
      <c r="E96" t="s">
        <v>11</v>
      </c>
      <c r="G96" t="s">
        <v>11</v>
      </c>
      <c r="H96">
        <v>3.1</v>
      </c>
      <c r="I96">
        <v>2.8</v>
      </c>
    </row>
    <row r="97" spans="1:9" x14ac:dyDescent="0.25">
      <c r="A97" t="s">
        <v>9</v>
      </c>
      <c r="B97">
        <v>510</v>
      </c>
      <c r="D97" t="s">
        <v>12</v>
      </c>
      <c r="E97" t="s">
        <v>11</v>
      </c>
      <c r="G97" t="s">
        <v>11</v>
      </c>
      <c r="H97">
        <v>4.7166666666666668</v>
      </c>
      <c r="I97">
        <v>2.0666666666666669</v>
      </c>
    </row>
    <row r="98" spans="1:9" x14ac:dyDescent="0.25">
      <c r="A98" t="s">
        <v>9</v>
      </c>
      <c r="B98">
        <v>511</v>
      </c>
      <c r="D98" t="s">
        <v>12</v>
      </c>
      <c r="E98" t="s">
        <v>11</v>
      </c>
      <c r="G98" t="s">
        <v>11</v>
      </c>
      <c r="H98">
        <v>7.5333333333333341</v>
      </c>
      <c r="I98">
        <v>9.0500000000000007</v>
      </c>
    </row>
    <row r="99" spans="1:9" x14ac:dyDescent="0.25">
      <c r="A99" t="s">
        <v>9</v>
      </c>
      <c r="B99">
        <v>512</v>
      </c>
      <c r="C99" t="s">
        <v>12</v>
      </c>
      <c r="D99" t="s">
        <v>11</v>
      </c>
      <c r="E99" t="s">
        <v>11</v>
      </c>
      <c r="G99" t="s">
        <v>11</v>
      </c>
      <c r="H99">
        <v>10.699999999999998</v>
      </c>
      <c r="I99">
        <v>7.8499999999999988</v>
      </c>
    </row>
    <row r="100" spans="1:9" x14ac:dyDescent="0.25">
      <c r="A100" t="s">
        <v>9</v>
      </c>
      <c r="B100">
        <v>514</v>
      </c>
      <c r="C100" t="s">
        <v>12</v>
      </c>
      <c r="D100" t="s">
        <v>11</v>
      </c>
      <c r="E100" t="s">
        <v>11</v>
      </c>
      <c r="G100" t="s">
        <v>11</v>
      </c>
      <c r="H100">
        <v>12.75</v>
      </c>
      <c r="I100">
        <v>6.25</v>
      </c>
    </row>
    <row r="101" spans="1:9" x14ac:dyDescent="0.25">
      <c r="A101" t="s">
        <v>9</v>
      </c>
      <c r="B101">
        <v>515</v>
      </c>
      <c r="D101" t="s">
        <v>12</v>
      </c>
      <c r="E101" t="s">
        <v>11</v>
      </c>
      <c r="G101" t="s">
        <v>11</v>
      </c>
      <c r="H101">
        <v>12.85</v>
      </c>
      <c r="I101">
        <v>6.5999999999999988</v>
      </c>
    </row>
    <row r="102" spans="1:9" x14ac:dyDescent="0.25">
      <c r="A102" t="s">
        <v>9</v>
      </c>
      <c r="B102">
        <v>516</v>
      </c>
      <c r="D102" t="s">
        <v>12</v>
      </c>
      <c r="E102" t="s">
        <v>11</v>
      </c>
      <c r="G102" t="s">
        <v>11</v>
      </c>
      <c r="H102">
        <v>12.525</v>
      </c>
      <c r="I102">
        <v>7</v>
      </c>
    </row>
    <row r="103" spans="1:9" x14ac:dyDescent="0.25">
      <c r="A103" t="s">
        <v>9</v>
      </c>
      <c r="B103">
        <v>517</v>
      </c>
      <c r="D103" t="s">
        <v>12</v>
      </c>
      <c r="E103" t="s">
        <v>11</v>
      </c>
      <c r="G103" t="s">
        <v>11</v>
      </c>
      <c r="H103">
        <v>13.15</v>
      </c>
      <c r="I103">
        <v>6.8</v>
      </c>
    </row>
    <row r="104" spans="1:9" x14ac:dyDescent="0.25">
      <c r="A104" t="s">
        <v>9</v>
      </c>
      <c r="B104">
        <v>518</v>
      </c>
      <c r="C104" t="s">
        <v>12</v>
      </c>
      <c r="D104" t="s">
        <v>11</v>
      </c>
      <c r="E104" t="s">
        <v>11</v>
      </c>
      <c r="G104" t="s">
        <v>11</v>
      </c>
      <c r="H104">
        <v>19.5</v>
      </c>
      <c r="I104">
        <v>15.050000000000002</v>
      </c>
    </row>
    <row r="105" spans="1:9" x14ac:dyDescent="0.25">
      <c r="A105" t="s">
        <v>9</v>
      </c>
      <c r="B105">
        <v>519</v>
      </c>
      <c r="D105" t="s">
        <v>12</v>
      </c>
      <c r="E105" t="s">
        <v>11</v>
      </c>
      <c r="G105" t="s">
        <v>11</v>
      </c>
      <c r="H105">
        <v>20.399999999999999</v>
      </c>
      <c r="I105">
        <v>14.9</v>
      </c>
    </row>
    <row r="106" spans="1:9" x14ac:dyDescent="0.25">
      <c r="A106" t="s">
        <v>9</v>
      </c>
      <c r="B106">
        <v>520</v>
      </c>
      <c r="D106" t="s">
        <v>12</v>
      </c>
      <c r="E106" t="s">
        <v>11</v>
      </c>
      <c r="G106" t="s">
        <v>11</v>
      </c>
      <c r="H106">
        <v>21.233333333333334</v>
      </c>
      <c r="I106">
        <v>16.383333333333333</v>
      </c>
    </row>
    <row r="107" spans="1:9" x14ac:dyDescent="0.25">
      <c r="A107" t="s">
        <v>9</v>
      </c>
      <c r="B107">
        <v>521</v>
      </c>
      <c r="D107" t="s">
        <v>12</v>
      </c>
      <c r="E107" t="s">
        <v>11</v>
      </c>
      <c r="G107" t="s">
        <v>11</v>
      </c>
      <c r="H107">
        <v>22.966666666666669</v>
      </c>
      <c r="I107">
        <v>13.35</v>
      </c>
    </row>
    <row r="108" spans="1:9" x14ac:dyDescent="0.25">
      <c r="A108" t="s">
        <v>9</v>
      </c>
      <c r="B108">
        <v>522</v>
      </c>
      <c r="D108" t="s">
        <v>12</v>
      </c>
      <c r="E108" t="s">
        <v>11</v>
      </c>
      <c r="G108" t="s">
        <v>11</v>
      </c>
      <c r="H108">
        <v>25.233333333333334</v>
      </c>
      <c r="I108">
        <v>11.583333333333334</v>
      </c>
    </row>
    <row r="109" spans="1:9" x14ac:dyDescent="0.25">
      <c r="A109" t="s">
        <v>9</v>
      </c>
      <c r="B109">
        <v>523</v>
      </c>
      <c r="D109" t="s">
        <v>12</v>
      </c>
      <c r="E109" t="s">
        <v>11</v>
      </c>
      <c r="G109" t="s">
        <v>11</v>
      </c>
      <c r="H109">
        <v>25.016666666666666</v>
      </c>
      <c r="I109">
        <v>15.283333333333331</v>
      </c>
    </row>
    <row r="110" spans="1:9" x14ac:dyDescent="0.25">
      <c r="A110" t="s">
        <v>9</v>
      </c>
      <c r="B110">
        <v>524</v>
      </c>
      <c r="D110" t="s">
        <v>12</v>
      </c>
      <c r="E110" t="s">
        <v>11</v>
      </c>
      <c r="G110" t="s">
        <v>11</v>
      </c>
      <c r="H110">
        <v>26.05</v>
      </c>
      <c r="I110">
        <v>9.25</v>
      </c>
    </row>
    <row r="111" spans="1:9" x14ac:dyDescent="0.25">
      <c r="A111" t="s">
        <v>9</v>
      </c>
      <c r="B111">
        <v>525</v>
      </c>
      <c r="D111" t="s">
        <v>12</v>
      </c>
      <c r="E111" t="s">
        <v>11</v>
      </c>
      <c r="G111" t="s">
        <v>11</v>
      </c>
      <c r="H111">
        <v>26.45</v>
      </c>
      <c r="I111">
        <v>12.916666666666666</v>
      </c>
    </row>
    <row r="112" spans="1:9" x14ac:dyDescent="0.25">
      <c r="A112" t="s">
        <v>9</v>
      </c>
      <c r="B112">
        <v>526</v>
      </c>
      <c r="D112" t="s">
        <v>12</v>
      </c>
      <c r="E112" t="s">
        <v>11</v>
      </c>
      <c r="G112" t="s">
        <v>11</v>
      </c>
      <c r="H112">
        <v>27.933333333333334</v>
      </c>
      <c r="I112">
        <v>9.8333333333333321</v>
      </c>
    </row>
    <row r="113" spans="1:9" x14ac:dyDescent="0.25">
      <c r="A113" t="s">
        <v>9</v>
      </c>
      <c r="B113">
        <v>527</v>
      </c>
      <c r="D113" t="s">
        <v>12</v>
      </c>
      <c r="E113" t="s">
        <v>11</v>
      </c>
      <c r="G113" t="s">
        <v>11</v>
      </c>
      <c r="H113">
        <v>28.600000000000005</v>
      </c>
      <c r="I113">
        <v>12.783333333333331</v>
      </c>
    </row>
    <row r="114" spans="1:9" x14ac:dyDescent="0.25">
      <c r="A114" t="s">
        <v>9</v>
      </c>
      <c r="B114">
        <v>528</v>
      </c>
      <c r="D114" t="s">
        <v>12</v>
      </c>
      <c r="E114" t="s">
        <v>11</v>
      </c>
      <c r="G114" t="s">
        <v>11</v>
      </c>
      <c r="H114">
        <v>28.333333333333332</v>
      </c>
      <c r="I114">
        <v>14.916666666666666</v>
      </c>
    </row>
    <row r="115" spans="1:9" x14ac:dyDescent="0.25">
      <c r="A115" t="s">
        <v>9</v>
      </c>
      <c r="B115">
        <v>529</v>
      </c>
      <c r="D115" t="s">
        <v>12</v>
      </c>
      <c r="E115" t="s">
        <v>11</v>
      </c>
      <c r="G115" t="s">
        <v>11</v>
      </c>
      <c r="H115">
        <v>28.766666666666666</v>
      </c>
      <c r="I115">
        <v>16.166666666666668</v>
      </c>
    </row>
    <row r="116" spans="1:9" x14ac:dyDescent="0.25">
      <c r="A116" t="s">
        <v>9</v>
      </c>
      <c r="B116">
        <v>530</v>
      </c>
      <c r="D116" t="s">
        <v>12</v>
      </c>
      <c r="E116" t="s">
        <v>11</v>
      </c>
      <c r="G116" t="s">
        <v>11</v>
      </c>
      <c r="H116">
        <v>28.533333333333331</v>
      </c>
      <c r="I116">
        <v>16.933333333333334</v>
      </c>
    </row>
    <row r="117" spans="1:9" x14ac:dyDescent="0.25">
      <c r="A117" t="s">
        <v>9</v>
      </c>
      <c r="B117">
        <v>531</v>
      </c>
      <c r="D117" t="s">
        <v>12</v>
      </c>
      <c r="E117" t="s">
        <v>11</v>
      </c>
      <c r="G117" t="s">
        <v>11</v>
      </c>
      <c r="H117">
        <v>29.166666666666668</v>
      </c>
      <c r="I117">
        <v>11.216666666666667</v>
      </c>
    </row>
    <row r="118" spans="1:9" x14ac:dyDescent="0.25">
      <c r="A118" t="s">
        <v>9</v>
      </c>
      <c r="B118">
        <v>532</v>
      </c>
      <c r="D118" t="s">
        <v>12</v>
      </c>
      <c r="E118" t="s">
        <v>11</v>
      </c>
      <c r="G118" t="s">
        <v>11</v>
      </c>
      <c r="H118">
        <v>29.516666666666666</v>
      </c>
      <c r="I118">
        <v>12.916666666666666</v>
      </c>
    </row>
    <row r="119" spans="1:9" x14ac:dyDescent="0.25">
      <c r="A119" t="s">
        <v>9</v>
      </c>
      <c r="B119">
        <v>533</v>
      </c>
      <c r="D119" t="s">
        <v>12</v>
      </c>
      <c r="E119" t="s">
        <v>11</v>
      </c>
      <c r="G119" t="s">
        <v>11</v>
      </c>
      <c r="H119">
        <v>29.666666666666668</v>
      </c>
      <c r="I119">
        <v>13.4</v>
      </c>
    </row>
    <row r="120" spans="1:9" x14ac:dyDescent="0.25">
      <c r="A120" t="s">
        <v>9</v>
      </c>
      <c r="B120">
        <v>534</v>
      </c>
      <c r="D120" t="s">
        <v>12</v>
      </c>
      <c r="E120" t="s">
        <v>11</v>
      </c>
      <c r="G120" t="s">
        <v>11</v>
      </c>
      <c r="H120">
        <v>29.349999999999998</v>
      </c>
      <c r="I120">
        <v>13.933333333333332</v>
      </c>
    </row>
    <row r="121" spans="1:9" x14ac:dyDescent="0.25">
      <c r="A121" t="s">
        <v>9</v>
      </c>
      <c r="B121">
        <v>535</v>
      </c>
      <c r="C121" t="s">
        <v>12</v>
      </c>
      <c r="D121" t="s">
        <v>11</v>
      </c>
      <c r="E121" t="s">
        <v>11</v>
      </c>
      <c r="G121" t="s">
        <v>11</v>
      </c>
      <c r="H121">
        <v>29.083333333333332</v>
      </c>
      <c r="I121">
        <v>15.116666666666665</v>
      </c>
    </row>
    <row r="122" spans="1:9" x14ac:dyDescent="0.25">
      <c r="A122" t="s">
        <v>9</v>
      </c>
      <c r="B122">
        <v>536</v>
      </c>
      <c r="C122" t="s">
        <v>12</v>
      </c>
      <c r="D122" t="s">
        <v>11</v>
      </c>
      <c r="E122" t="s">
        <v>11</v>
      </c>
      <c r="G122" t="s">
        <v>11</v>
      </c>
      <c r="H122">
        <v>33.950000000000003</v>
      </c>
      <c r="I122">
        <v>10.45</v>
      </c>
    </row>
    <row r="123" spans="1:9" x14ac:dyDescent="0.25">
      <c r="A123" t="s">
        <v>9</v>
      </c>
      <c r="B123">
        <v>537</v>
      </c>
      <c r="C123" t="s">
        <v>12</v>
      </c>
      <c r="D123" t="s">
        <v>11</v>
      </c>
      <c r="E123" t="s">
        <v>11</v>
      </c>
      <c r="G123" t="s">
        <v>11</v>
      </c>
      <c r="H123">
        <v>35.575000000000003</v>
      </c>
      <c r="I123">
        <v>12.6</v>
      </c>
    </row>
    <row r="124" spans="1:9" x14ac:dyDescent="0.25">
      <c r="A124" t="s">
        <v>9</v>
      </c>
      <c r="B124">
        <v>687</v>
      </c>
      <c r="E124" t="s">
        <v>12</v>
      </c>
      <c r="G124" t="s">
        <v>11</v>
      </c>
      <c r="H124">
        <v>25.25</v>
      </c>
      <c r="I124">
        <v>11.2</v>
      </c>
    </row>
    <row r="125" spans="1:9" x14ac:dyDescent="0.25">
      <c r="A125" t="s">
        <v>9</v>
      </c>
      <c r="B125">
        <v>692</v>
      </c>
      <c r="E125" t="s">
        <v>12</v>
      </c>
      <c r="G125" t="s">
        <v>13</v>
      </c>
      <c r="H125">
        <v>11.95</v>
      </c>
      <c r="I125">
        <v>6.85</v>
      </c>
    </row>
    <row r="126" spans="1:9" x14ac:dyDescent="0.25">
      <c r="A126" t="s">
        <v>9</v>
      </c>
      <c r="B126">
        <v>885</v>
      </c>
      <c r="E126" t="s">
        <v>12</v>
      </c>
      <c r="G126" t="s">
        <v>11</v>
      </c>
      <c r="H126">
        <v>1.9</v>
      </c>
      <c r="I126">
        <v>3.4</v>
      </c>
    </row>
    <row r="127" spans="1:9" x14ac:dyDescent="0.25">
      <c r="A127" t="s">
        <v>9</v>
      </c>
      <c r="B127">
        <v>886</v>
      </c>
      <c r="E127" t="s">
        <v>12</v>
      </c>
      <c r="G127" t="s">
        <v>13</v>
      </c>
      <c r="H127">
        <v>1.3</v>
      </c>
      <c r="I127">
        <v>3.45</v>
      </c>
    </row>
    <row r="128" spans="1:9" x14ac:dyDescent="0.25">
      <c r="A128" t="s">
        <v>9</v>
      </c>
      <c r="B128">
        <v>887</v>
      </c>
      <c r="E128" t="s">
        <v>12</v>
      </c>
      <c r="G128" t="s">
        <v>11</v>
      </c>
      <c r="H128">
        <v>1.3250000000000002</v>
      </c>
      <c r="I128">
        <v>4.45</v>
      </c>
    </row>
    <row r="129" spans="1:9" x14ac:dyDescent="0.25">
      <c r="A129" t="s">
        <v>9</v>
      </c>
      <c r="B129">
        <v>888</v>
      </c>
      <c r="E129" t="s">
        <v>12</v>
      </c>
      <c r="G129" t="s">
        <v>13</v>
      </c>
      <c r="H129">
        <v>7.45</v>
      </c>
      <c r="I129">
        <v>9.4499999999999993</v>
      </c>
    </row>
    <row r="130" spans="1:9" x14ac:dyDescent="0.25">
      <c r="A130" t="s">
        <v>9</v>
      </c>
      <c r="B130">
        <v>889</v>
      </c>
      <c r="E130" t="s">
        <v>12</v>
      </c>
      <c r="G130" t="s">
        <v>13</v>
      </c>
      <c r="H130">
        <v>7.2</v>
      </c>
      <c r="I130">
        <v>9.4</v>
      </c>
    </row>
    <row r="131" spans="1:9" x14ac:dyDescent="0.25">
      <c r="A131" t="s">
        <v>9</v>
      </c>
      <c r="B131">
        <v>890</v>
      </c>
      <c r="D131" t="s">
        <v>12</v>
      </c>
      <c r="E131" t="s">
        <v>11</v>
      </c>
      <c r="G131" t="s">
        <v>11</v>
      </c>
      <c r="H131">
        <v>10.050000000000001</v>
      </c>
      <c r="I131">
        <v>17.2</v>
      </c>
    </row>
    <row r="132" spans="1:9" x14ac:dyDescent="0.25">
      <c r="A132" t="s">
        <v>9</v>
      </c>
      <c r="B132">
        <v>891</v>
      </c>
      <c r="D132" t="s">
        <v>12</v>
      </c>
      <c r="E132" t="s">
        <v>11</v>
      </c>
      <c r="G132" t="s">
        <v>11</v>
      </c>
      <c r="H132">
        <v>13.55</v>
      </c>
      <c r="I132">
        <v>7.875</v>
      </c>
    </row>
    <row r="133" spans="1:9" x14ac:dyDescent="0.25">
      <c r="A133" t="s">
        <v>9</v>
      </c>
      <c r="B133">
        <v>892</v>
      </c>
      <c r="E133" t="s">
        <v>12</v>
      </c>
      <c r="G133" t="s">
        <v>11</v>
      </c>
      <c r="H133">
        <v>13.2</v>
      </c>
      <c r="I133">
        <v>7.875</v>
      </c>
    </row>
    <row r="134" spans="1:9" x14ac:dyDescent="0.25">
      <c r="A134" t="s">
        <v>9</v>
      </c>
      <c r="B134">
        <v>893</v>
      </c>
      <c r="E134" t="s">
        <v>12</v>
      </c>
      <c r="G134" t="s">
        <v>11</v>
      </c>
      <c r="H134">
        <v>13.375</v>
      </c>
      <c r="I134">
        <v>8</v>
      </c>
    </row>
    <row r="135" spans="1:9" x14ac:dyDescent="0.25">
      <c r="A135" t="s">
        <v>9</v>
      </c>
      <c r="B135">
        <v>894</v>
      </c>
      <c r="E135" t="s">
        <v>12</v>
      </c>
      <c r="G135" t="s">
        <v>11</v>
      </c>
      <c r="H135">
        <v>14</v>
      </c>
      <c r="I135">
        <v>8.25</v>
      </c>
    </row>
    <row r="136" spans="1:9" x14ac:dyDescent="0.25">
      <c r="A136" t="s">
        <v>9</v>
      </c>
      <c r="B136">
        <v>895</v>
      </c>
      <c r="D136" t="s">
        <v>12</v>
      </c>
      <c r="E136" t="s">
        <v>11</v>
      </c>
      <c r="G136" t="s">
        <v>11</v>
      </c>
      <c r="H136">
        <v>9.5</v>
      </c>
      <c r="I136">
        <v>16</v>
      </c>
    </row>
    <row r="137" spans="1:9" x14ac:dyDescent="0.25">
      <c r="A137" t="s">
        <v>9</v>
      </c>
      <c r="B137">
        <v>896</v>
      </c>
      <c r="E137" t="s">
        <v>12</v>
      </c>
      <c r="G137" t="s">
        <v>11</v>
      </c>
      <c r="H137">
        <v>14.025</v>
      </c>
      <c r="I137">
        <v>8.1</v>
      </c>
    </row>
    <row r="138" spans="1:9" x14ac:dyDescent="0.25">
      <c r="A138" t="s">
        <v>9</v>
      </c>
      <c r="B138">
        <v>897</v>
      </c>
      <c r="D138" t="s">
        <v>12</v>
      </c>
      <c r="E138" t="s">
        <v>11</v>
      </c>
      <c r="G138" t="s">
        <v>11</v>
      </c>
      <c r="H138">
        <v>15.675000000000001</v>
      </c>
      <c r="I138">
        <v>7.2</v>
      </c>
    </row>
    <row r="139" spans="1:9" x14ac:dyDescent="0.25">
      <c r="A139" t="s">
        <v>9</v>
      </c>
      <c r="B139">
        <v>898</v>
      </c>
      <c r="D139" t="s">
        <v>12</v>
      </c>
      <c r="E139" t="s">
        <v>11</v>
      </c>
      <c r="G139" t="s">
        <v>11</v>
      </c>
      <c r="H139">
        <v>17.600000000000001</v>
      </c>
      <c r="I139">
        <v>14.8</v>
      </c>
    </row>
    <row r="140" spans="1:9" x14ac:dyDescent="0.25">
      <c r="A140" t="s">
        <v>9</v>
      </c>
      <c r="B140">
        <v>899</v>
      </c>
      <c r="D140" t="s">
        <v>12</v>
      </c>
      <c r="E140" t="s">
        <v>11</v>
      </c>
      <c r="G140" t="s">
        <v>11</v>
      </c>
      <c r="H140">
        <v>18.274999999999999</v>
      </c>
      <c r="I140">
        <v>0.15</v>
      </c>
    </row>
    <row r="141" spans="1:9" x14ac:dyDescent="0.25">
      <c r="A141" t="s">
        <v>9</v>
      </c>
      <c r="B141">
        <v>900</v>
      </c>
      <c r="D141" t="s">
        <v>12</v>
      </c>
      <c r="E141" t="s">
        <v>11</v>
      </c>
      <c r="G141" t="s">
        <v>11</v>
      </c>
      <c r="H141">
        <v>19.649999999999999</v>
      </c>
      <c r="I141">
        <v>0</v>
      </c>
    </row>
    <row r="142" spans="1:9" x14ac:dyDescent="0.25">
      <c r="A142" t="s">
        <v>9</v>
      </c>
      <c r="B142">
        <v>901</v>
      </c>
      <c r="E142" t="s">
        <v>12</v>
      </c>
      <c r="G142" t="s">
        <v>11</v>
      </c>
      <c r="H142">
        <v>19.375</v>
      </c>
      <c r="I142">
        <v>13.775</v>
      </c>
    </row>
    <row r="143" spans="1:9" x14ac:dyDescent="0.25">
      <c r="A143" t="s">
        <v>9</v>
      </c>
      <c r="B143">
        <v>902</v>
      </c>
      <c r="E143" t="s">
        <v>12</v>
      </c>
      <c r="G143" t="s">
        <v>11</v>
      </c>
      <c r="H143">
        <v>20.399999999999999</v>
      </c>
      <c r="I143">
        <v>0.95</v>
      </c>
    </row>
    <row r="144" spans="1:9" x14ac:dyDescent="0.25">
      <c r="A144" t="s">
        <v>9</v>
      </c>
      <c r="B144">
        <v>903</v>
      </c>
      <c r="E144" t="s">
        <v>12</v>
      </c>
      <c r="G144" t="s">
        <v>11</v>
      </c>
      <c r="H144">
        <v>21.25</v>
      </c>
      <c r="I144">
        <v>4.5999999999999996</v>
      </c>
    </row>
    <row r="145" spans="1:9" x14ac:dyDescent="0.25">
      <c r="A145" t="s">
        <v>9</v>
      </c>
      <c r="B145">
        <v>904</v>
      </c>
      <c r="E145" t="s">
        <v>12</v>
      </c>
      <c r="G145" t="s">
        <v>11</v>
      </c>
      <c r="H145">
        <v>21.6</v>
      </c>
      <c r="I145">
        <v>18.2</v>
      </c>
    </row>
    <row r="146" spans="1:9" x14ac:dyDescent="0.25">
      <c r="A146" t="s">
        <v>9</v>
      </c>
      <c r="B146">
        <v>905</v>
      </c>
      <c r="E146" t="s">
        <v>12</v>
      </c>
      <c r="G146" t="s">
        <v>13</v>
      </c>
      <c r="H146">
        <v>23.9</v>
      </c>
      <c r="I146">
        <v>14.8</v>
      </c>
    </row>
    <row r="147" spans="1:9" x14ac:dyDescent="0.25">
      <c r="A147" t="s">
        <v>9</v>
      </c>
      <c r="B147">
        <v>906</v>
      </c>
      <c r="D147" t="s">
        <v>12</v>
      </c>
      <c r="E147" t="s">
        <v>11</v>
      </c>
      <c r="G147" t="s">
        <v>11</v>
      </c>
      <c r="H147">
        <v>25.7</v>
      </c>
      <c r="I147">
        <v>12.55</v>
      </c>
    </row>
    <row r="148" spans="1:9" x14ac:dyDescent="0.25">
      <c r="A148" t="s">
        <v>9</v>
      </c>
      <c r="B148">
        <v>907</v>
      </c>
      <c r="E148" t="s">
        <v>12</v>
      </c>
      <c r="G148" t="s">
        <v>11</v>
      </c>
      <c r="H148">
        <v>25.375</v>
      </c>
      <c r="I148">
        <v>15.3</v>
      </c>
    </row>
    <row r="149" spans="1:9" x14ac:dyDescent="0.25">
      <c r="A149" t="s">
        <v>9</v>
      </c>
      <c r="B149">
        <v>908</v>
      </c>
      <c r="E149" t="s">
        <v>12</v>
      </c>
      <c r="G149" t="s">
        <v>11</v>
      </c>
      <c r="H149">
        <v>26.875</v>
      </c>
      <c r="I149">
        <v>12.95</v>
      </c>
    </row>
    <row r="150" spans="1:9" x14ac:dyDescent="0.25">
      <c r="A150" t="s">
        <v>9</v>
      </c>
      <c r="B150">
        <v>909</v>
      </c>
      <c r="E150" t="s">
        <v>12</v>
      </c>
      <c r="G150" t="s">
        <v>11</v>
      </c>
      <c r="H150">
        <v>27.074999999999999</v>
      </c>
      <c r="I150">
        <v>13.05</v>
      </c>
    </row>
    <row r="151" spans="1:9" x14ac:dyDescent="0.25">
      <c r="A151" t="s">
        <v>9</v>
      </c>
      <c r="B151">
        <v>910</v>
      </c>
      <c r="E151" t="s">
        <v>12</v>
      </c>
      <c r="G151" t="s">
        <v>11</v>
      </c>
      <c r="H151">
        <v>27.575000000000003</v>
      </c>
      <c r="I151">
        <v>14.225000000000001</v>
      </c>
    </row>
    <row r="152" spans="1:9" x14ac:dyDescent="0.25">
      <c r="A152" t="s">
        <v>9</v>
      </c>
      <c r="B152">
        <v>911</v>
      </c>
      <c r="E152" t="s">
        <v>12</v>
      </c>
      <c r="G152" t="s">
        <v>11</v>
      </c>
      <c r="H152">
        <v>28.174999999999997</v>
      </c>
      <c r="I152">
        <v>13.850000000000001</v>
      </c>
    </row>
    <row r="153" spans="1:9" x14ac:dyDescent="0.25">
      <c r="A153" t="s">
        <v>9</v>
      </c>
      <c r="B153">
        <v>912</v>
      </c>
      <c r="E153" t="s">
        <v>12</v>
      </c>
      <c r="G153" t="s">
        <v>11</v>
      </c>
      <c r="H153">
        <v>28.3</v>
      </c>
      <c r="I153">
        <v>14.100000000000001</v>
      </c>
    </row>
    <row r="154" spans="1:9" x14ac:dyDescent="0.25">
      <c r="A154" t="s">
        <v>9</v>
      </c>
      <c r="B154">
        <v>913</v>
      </c>
      <c r="E154" t="s">
        <v>12</v>
      </c>
      <c r="G154" t="s">
        <v>11</v>
      </c>
      <c r="H154">
        <v>28.4</v>
      </c>
      <c r="I154">
        <v>13.95</v>
      </c>
    </row>
    <row r="155" spans="1:9" x14ac:dyDescent="0.25">
      <c r="A155" t="s">
        <v>9</v>
      </c>
      <c r="B155">
        <v>914</v>
      </c>
      <c r="E155" t="s">
        <v>12</v>
      </c>
      <c r="G155" t="s">
        <v>11</v>
      </c>
      <c r="H155">
        <v>28.725000000000001</v>
      </c>
      <c r="I155">
        <v>14.425000000000001</v>
      </c>
    </row>
    <row r="156" spans="1:9" x14ac:dyDescent="0.25">
      <c r="A156" t="s">
        <v>9</v>
      </c>
      <c r="B156">
        <v>915</v>
      </c>
      <c r="E156" t="s">
        <v>12</v>
      </c>
      <c r="G156" t="s">
        <v>13</v>
      </c>
      <c r="H156">
        <v>31.5</v>
      </c>
      <c r="I156">
        <v>12.55</v>
      </c>
    </row>
    <row r="157" spans="1:9" x14ac:dyDescent="0.25">
      <c r="A157" t="s">
        <v>9</v>
      </c>
      <c r="B157">
        <v>916</v>
      </c>
      <c r="E157" t="s">
        <v>12</v>
      </c>
      <c r="G157" t="s">
        <v>11</v>
      </c>
      <c r="H157">
        <v>34.950000000000003</v>
      </c>
      <c r="I157">
        <v>12.4</v>
      </c>
    </row>
    <row r="158" spans="1:9" x14ac:dyDescent="0.25">
      <c r="A158" t="s">
        <v>9</v>
      </c>
      <c r="B158">
        <v>917</v>
      </c>
      <c r="D158" t="s">
        <v>12</v>
      </c>
      <c r="E158" t="s">
        <v>11</v>
      </c>
      <c r="G158" t="s">
        <v>11</v>
      </c>
      <c r="H158">
        <v>35.1</v>
      </c>
      <c r="I158">
        <v>12.45</v>
      </c>
    </row>
    <row r="159" spans="1:9" x14ac:dyDescent="0.25">
      <c r="A159" t="s">
        <v>9</v>
      </c>
      <c r="B159">
        <v>1155</v>
      </c>
      <c r="G159" t="s">
        <v>12</v>
      </c>
      <c r="H159">
        <v>28</v>
      </c>
      <c r="I159">
        <v>15.45</v>
      </c>
    </row>
    <row r="160" spans="1:9" x14ac:dyDescent="0.25">
      <c r="A160" t="s">
        <v>9</v>
      </c>
      <c r="B160" t="s">
        <v>15</v>
      </c>
      <c r="C160" t="s">
        <v>10</v>
      </c>
      <c r="D160" t="s">
        <v>11</v>
      </c>
      <c r="E160" t="s">
        <v>11</v>
      </c>
      <c r="G160" t="s">
        <v>11</v>
      </c>
      <c r="H160">
        <v>30.1</v>
      </c>
      <c r="I160">
        <v>15.6625</v>
      </c>
    </row>
  </sheetData>
  <sortState xmlns:xlrd2="http://schemas.microsoft.com/office/spreadsheetml/2017/richdata2" ref="A2:I160">
    <sortCondition ref="B1:B16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DA90-34DA-4217-A08B-D3DAFD8CE131}">
  <dimension ref="A1:S60"/>
  <sheetViews>
    <sheetView workbookViewId="0">
      <selection activeCell="S12" sqref="S12"/>
    </sheetView>
  </sheetViews>
  <sheetFormatPr defaultRowHeight="15" x14ac:dyDescent="0.25"/>
  <cols>
    <col min="8" max="8" width="14.7109375" customWidth="1"/>
    <col min="9" max="9" width="16.28515625" customWidth="1"/>
    <col min="12" max="12" width="20.5703125" customWidth="1"/>
  </cols>
  <sheetData>
    <row r="1" spans="1:19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19" x14ac:dyDescent="0.25">
      <c r="A2" t="s">
        <v>9</v>
      </c>
      <c r="B2">
        <v>155</v>
      </c>
      <c r="C2" t="s">
        <v>10</v>
      </c>
      <c r="D2" t="s">
        <v>11</v>
      </c>
      <c r="E2" t="s">
        <v>11</v>
      </c>
      <c r="G2" t="s">
        <v>11</v>
      </c>
      <c r="H2">
        <v>1.6749999999999998</v>
      </c>
      <c r="I2">
        <v>3.1875</v>
      </c>
    </row>
    <row r="3" spans="1:19" x14ac:dyDescent="0.25">
      <c r="A3" t="s">
        <v>9</v>
      </c>
      <c r="B3">
        <v>161</v>
      </c>
      <c r="C3" t="s">
        <v>10</v>
      </c>
      <c r="D3" t="s">
        <v>11</v>
      </c>
      <c r="E3" t="s">
        <v>11</v>
      </c>
      <c r="G3" t="s">
        <v>11</v>
      </c>
      <c r="H3">
        <v>2.4625000000000004</v>
      </c>
      <c r="I3">
        <v>3</v>
      </c>
    </row>
    <row r="4" spans="1:19" x14ac:dyDescent="0.25">
      <c r="A4" t="s">
        <v>9</v>
      </c>
      <c r="B4">
        <v>162</v>
      </c>
      <c r="C4" t="s">
        <v>10</v>
      </c>
      <c r="D4" t="s">
        <v>11</v>
      </c>
      <c r="E4" t="s">
        <v>11</v>
      </c>
      <c r="G4" t="s">
        <v>11</v>
      </c>
      <c r="H4">
        <v>2.3375000000000004</v>
      </c>
      <c r="I4">
        <v>2.15</v>
      </c>
      <c r="L4" t="s">
        <v>16</v>
      </c>
    </row>
    <row r="5" spans="1:19" x14ac:dyDescent="0.25">
      <c r="A5" t="s">
        <v>9</v>
      </c>
      <c r="B5">
        <v>165</v>
      </c>
      <c r="C5" t="s">
        <v>10</v>
      </c>
      <c r="D5" t="s">
        <v>11</v>
      </c>
      <c r="E5" t="s">
        <v>11</v>
      </c>
      <c r="G5" t="s">
        <v>11</v>
      </c>
      <c r="H5">
        <v>5</v>
      </c>
      <c r="I5">
        <v>1.3166666666666667</v>
      </c>
    </row>
    <row r="6" spans="1:19" x14ac:dyDescent="0.25">
      <c r="A6" t="s">
        <v>9</v>
      </c>
      <c r="B6">
        <v>167</v>
      </c>
      <c r="C6" t="s">
        <v>10</v>
      </c>
      <c r="D6" t="s">
        <v>11</v>
      </c>
      <c r="E6" t="s">
        <v>11</v>
      </c>
      <c r="G6" t="s">
        <v>11</v>
      </c>
      <c r="H6">
        <v>12.175000000000001</v>
      </c>
      <c r="I6">
        <v>4.7874999999999996</v>
      </c>
    </row>
    <row r="7" spans="1:19" x14ac:dyDescent="0.25">
      <c r="A7" t="s">
        <v>9</v>
      </c>
      <c r="B7">
        <v>168</v>
      </c>
      <c r="C7" t="s">
        <v>10</v>
      </c>
      <c r="D7" t="s">
        <v>11</v>
      </c>
      <c r="E7" t="s">
        <v>11</v>
      </c>
      <c r="G7" t="s">
        <v>11</v>
      </c>
      <c r="H7">
        <v>7.8666666666666671</v>
      </c>
      <c r="I7">
        <v>9.0499999999999989</v>
      </c>
      <c r="M7" t="s">
        <v>17</v>
      </c>
    </row>
    <row r="8" spans="1:19" x14ac:dyDescent="0.25">
      <c r="A8" t="s">
        <v>9</v>
      </c>
      <c r="B8">
        <v>169</v>
      </c>
      <c r="C8" t="s">
        <v>10</v>
      </c>
      <c r="D8" t="s">
        <v>11</v>
      </c>
      <c r="E8" t="s">
        <v>11</v>
      </c>
      <c r="G8" t="s">
        <v>11</v>
      </c>
      <c r="H8">
        <v>12.5</v>
      </c>
      <c r="I8">
        <v>6.0166666666666666</v>
      </c>
      <c r="M8">
        <v>2018</v>
      </c>
      <c r="N8">
        <v>2019</v>
      </c>
      <c r="O8">
        <v>2020</v>
      </c>
      <c r="P8">
        <v>2021</v>
      </c>
      <c r="Q8" t="s">
        <v>18</v>
      </c>
      <c r="R8" t="s">
        <v>19</v>
      </c>
      <c r="S8" t="s">
        <v>20</v>
      </c>
    </row>
    <row r="9" spans="1:19" x14ac:dyDescent="0.25">
      <c r="A9" t="s">
        <v>9</v>
      </c>
      <c r="B9">
        <v>170</v>
      </c>
      <c r="C9" t="s">
        <v>10</v>
      </c>
      <c r="D9" t="s">
        <v>11</v>
      </c>
      <c r="E9" t="s">
        <v>11</v>
      </c>
      <c r="G9" t="s">
        <v>11</v>
      </c>
      <c r="H9">
        <v>13.962499999999999</v>
      </c>
      <c r="I9">
        <v>13.212499999999999</v>
      </c>
      <c r="L9" t="s">
        <v>17</v>
      </c>
      <c r="M9">
        <v>1</v>
      </c>
      <c r="N9">
        <v>2</v>
      </c>
      <c r="P9">
        <v>3</v>
      </c>
    </row>
    <row r="10" spans="1:19" x14ac:dyDescent="0.25">
      <c r="A10" t="s">
        <v>9</v>
      </c>
      <c r="B10">
        <v>171</v>
      </c>
      <c r="C10" t="s">
        <v>10</v>
      </c>
      <c r="D10" t="s">
        <v>11</v>
      </c>
      <c r="E10" t="s">
        <v>11</v>
      </c>
      <c r="G10" t="s">
        <v>11</v>
      </c>
      <c r="H10">
        <v>14.45</v>
      </c>
      <c r="I10">
        <v>7.25</v>
      </c>
      <c r="L10" t="s">
        <v>21</v>
      </c>
      <c r="M10">
        <v>59</v>
      </c>
      <c r="N10">
        <v>58</v>
      </c>
      <c r="P10">
        <v>56</v>
      </c>
    </row>
    <row r="11" spans="1:19" x14ac:dyDescent="0.25">
      <c r="A11" t="s">
        <v>9</v>
      </c>
      <c r="B11">
        <v>173</v>
      </c>
      <c r="C11" t="s">
        <v>10</v>
      </c>
      <c r="D11" t="s">
        <v>11</v>
      </c>
      <c r="E11" t="s">
        <v>11</v>
      </c>
      <c r="G11" t="s">
        <v>11</v>
      </c>
      <c r="H11">
        <v>14.737500000000001</v>
      </c>
      <c r="I11">
        <v>7.4124999999999996</v>
      </c>
      <c r="L11" t="s">
        <v>22</v>
      </c>
      <c r="M11">
        <f>(M9/M10)*100</f>
        <v>1.6949152542372881</v>
      </c>
      <c r="N11">
        <f>(N9/N10)*100</f>
        <v>3.4482758620689653</v>
      </c>
      <c r="P11">
        <f>(P9/P10)*100</f>
        <v>5.3571428571428568</v>
      </c>
      <c r="Q11">
        <f>AVERAGE(P11,N11,M11)</f>
        <v>3.5001113244830364</v>
      </c>
      <c r="R11">
        <f>_xlfn.STDEV.S(M11,N11,P11)</f>
        <v>1.8316639812595632</v>
      </c>
      <c r="S11">
        <f>R11/SQRT(3)</f>
        <v>1.0575116926451504</v>
      </c>
    </row>
    <row r="12" spans="1:19" x14ac:dyDescent="0.25">
      <c r="A12" t="s">
        <v>9</v>
      </c>
      <c r="B12">
        <v>175</v>
      </c>
      <c r="C12" t="s">
        <v>10</v>
      </c>
      <c r="D12" t="s">
        <v>11</v>
      </c>
      <c r="E12" t="s">
        <v>11</v>
      </c>
      <c r="G12" t="s">
        <v>11</v>
      </c>
      <c r="H12">
        <v>15.333333333333334</v>
      </c>
      <c r="I12">
        <v>3.0166666666666671</v>
      </c>
    </row>
    <row r="13" spans="1:19" x14ac:dyDescent="0.25">
      <c r="A13" t="s">
        <v>9</v>
      </c>
      <c r="B13">
        <v>178</v>
      </c>
      <c r="C13" t="s">
        <v>10</v>
      </c>
      <c r="D13" t="s">
        <v>11</v>
      </c>
      <c r="E13" t="s">
        <v>11</v>
      </c>
      <c r="G13" t="s">
        <v>11</v>
      </c>
      <c r="H13">
        <v>19.925000000000001</v>
      </c>
      <c r="I13">
        <v>14.9625</v>
      </c>
    </row>
    <row r="14" spans="1:19" x14ac:dyDescent="0.25">
      <c r="A14" t="s">
        <v>9</v>
      </c>
      <c r="B14">
        <v>180</v>
      </c>
      <c r="C14" t="s">
        <v>10</v>
      </c>
      <c r="D14" t="s">
        <v>11</v>
      </c>
      <c r="E14" t="s">
        <v>11</v>
      </c>
      <c r="G14" t="s">
        <v>11</v>
      </c>
      <c r="H14">
        <v>22.175000000000001</v>
      </c>
      <c r="I14">
        <v>2.7125000000000004</v>
      </c>
    </row>
    <row r="15" spans="1:19" x14ac:dyDescent="0.25">
      <c r="A15" t="s">
        <v>9</v>
      </c>
      <c r="B15">
        <v>184</v>
      </c>
      <c r="C15" t="s">
        <v>10</v>
      </c>
      <c r="D15" t="s">
        <v>11</v>
      </c>
      <c r="E15" t="s">
        <v>11</v>
      </c>
      <c r="G15" t="s">
        <v>11</v>
      </c>
      <c r="H15">
        <v>24.916666666666668</v>
      </c>
      <c r="I15">
        <v>16.133333333333333</v>
      </c>
    </row>
    <row r="16" spans="1:19" x14ac:dyDescent="0.25">
      <c r="A16" t="s">
        <v>9</v>
      </c>
      <c r="B16">
        <v>185</v>
      </c>
      <c r="C16" t="s">
        <v>10</v>
      </c>
      <c r="D16" t="s">
        <v>11</v>
      </c>
      <c r="E16" t="s">
        <v>11</v>
      </c>
      <c r="G16" t="s">
        <v>11</v>
      </c>
      <c r="H16">
        <v>24.012499999999999</v>
      </c>
      <c r="I16">
        <v>14.924999999999999</v>
      </c>
    </row>
    <row r="17" spans="1:9" x14ac:dyDescent="0.25">
      <c r="A17" t="s">
        <v>9</v>
      </c>
      <c r="B17">
        <v>187</v>
      </c>
      <c r="C17" t="s">
        <v>10</v>
      </c>
      <c r="D17" t="s">
        <v>11</v>
      </c>
      <c r="E17" t="s">
        <v>11</v>
      </c>
      <c r="G17" t="s">
        <v>11</v>
      </c>
      <c r="H17">
        <v>24.7</v>
      </c>
      <c r="I17">
        <v>13.95</v>
      </c>
    </row>
    <row r="18" spans="1:9" x14ac:dyDescent="0.25">
      <c r="A18" t="s">
        <v>9</v>
      </c>
      <c r="B18">
        <v>188</v>
      </c>
      <c r="C18" t="s">
        <v>10</v>
      </c>
      <c r="D18" t="s">
        <v>11</v>
      </c>
      <c r="E18" t="s">
        <v>11</v>
      </c>
      <c r="G18" t="s">
        <v>11</v>
      </c>
      <c r="H18">
        <v>24.8125</v>
      </c>
      <c r="I18">
        <v>12.549999999999999</v>
      </c>
    </row>
    <row r="19" spans="1:9" x14ac:dyDescent="0.25">
      <c r="A19" t="s">
        <v>9</v>
      </c>
      <c r="B19">
        <v>193</v>
      </c>
      <c r="C19" t="s">
        <v>10</v>
      </c>
      <c r="D19" t="s">
        <v>11</v>
      </c>
      <c r="E19" t="s">
        <v>11</v>
      </c>
      <c r="G19" t="s">
        <v>11</v>
      </c>
      <c r="H19">
        <v>26.925000000000001</v>
      </c>
      <c r="I19">
        <v>12.387499999999999</v>
      </c>
    </row>
    <row r="20" spans="1:9" x14ac:dyDescent="0.25">
      <c r="A20" t="s">
        <v>9</v>
      </c>
      <c r="B20">
        <v>196</v>
      </c>
      <c r="C20" t="s">
        <v>10</v>
      </c>
      <c r="D20" t="s">
        <v>11</v>
      </c>
      <c r="E20" t="s">
        <v>11</v>
      </c>
      <c r="G20" t="s">
        <v>11</v>
      </c>
      <c r="H20">
        <v>27.512500000000003</v>
      </c>
      <c r="I20">
        <v>12.725</v>
      </c>
    </row>
    <row r="21" spans="1:9" x14ac:dyDescent="0.25">
      <c r="A21" t="s">
        <v>9</v>
      </c>
      <c r="B21">
        <v>198</v>
      </c>
      <c r="C21" t="s">
        <v>10</v>
      </c>
      <c r="D21" t="s">
        <v>11</v>
      </c>
      <c r="E21" t="s">
        <v>11</v>
      </c>
      <c r="G21" t="s">
        <v>11</v>
      </c>
      <c r="H21">
        <v>27.324999999999999</v>
      </c>
      <c r="I21">
        <v>13.624999999999998</v>
      </c>
    </row>
    <row r="22" spans="1:9" x14ac:dyDescent="0.25">
      <c r="A22" t="s">
        <v>9</v>
      </c>
      <c r="B22">
        <v>200</v>
      </c>
      <c r="C22" t="s">
        <v>10</v>
      </c>
      <c r="D22" t="s">
        <v>11</v>
      </c>
      <c r="E22" t="s">
        <v>11</v>
      </c>
      <c r="G22" t="s">
        <v>11</v>
      </c>
      <c r="H22">
        <v>28.5625</v>
      </c>
      <c r="I22">
        <v>15.95</v>
      </c>
    </row>
    <row r="23" spans="1:9" x14ac:dyDescent="0.25">
      <c r="A23" t="s">
        <v>9</v>
      </c>
      <c r="B23">
        <v>203</v>
      </c>
      <c r="C23" t="s">
        <v>10</v>
      </c>
      <c r="D23" t="s">
        <v>11</v>
      </c>
      <c r="E23" t="s">
        <v>11</v>
      </c>
      <c r="G23" t="s">
        <v>11</v>
      </c>
      <c r="H23">
        <v>28.074999999999999</v>
      </c>
      <c r="I23">
        <v>15.587499999999999</v>
      </c>
    </row>
    <row r="24" spans="1:9" x14ac:dyDescent="0.25">
      <c r="A24" t="s">
        <v>9</v>
      </c>
      <c r="B24">
        <v>204</v>
      </c>
      <c r="C24" t="s">
        <v>10</v>
      </c>
      <c r="D24" t="s">
        <v>11</v>
      </c>
      <c r="E24" t="s">
        <v>11</v>
      </c>
      <c r="G24" t="s">
        <v>11</v>
      </c>
      <c r="H24">
        <v>28.524999999999999</v>
      </c>
      <c r="I24">
        <v>15.462499999999999</v>
      </c>
    </row>
    <row r="25" spans="1:9" x14ac:dyDescent="0.25">
      <c r="A25" t="s">
        <v>9</v>
      </c>
      <c r="B25">
        <v>205</v>
      </c>
      <c r="C25" t="s">
        <v>10</v>
      </c>
      <c r="D25" t="s">
        <v>11</v>
      </c>
      <c r="E25" t="s">
        <v>11</v>
      </c>
      <c r="G25" t="s">
        <v>11</v>
      </c>
      <c r="H25">
        <v>28.774999999999999</v>
      </c>
      <c r="I25">
        <v>15.487500000000001</v>
      </c>
    </row>
    <row r="26" spans="1:9" x14ac:dyDescent="0.25">
      <c r="A26" t="s">
        <v>9</v>
      </c>
      <c r="B26">
        <v>210</v>
      </c>
      <c r="C26" t="s">
        <v>10</v>
      </c>
      <c r="D26" t="s">
        <v>11</v>
      </c>
      <c r="E26" t="s">
        <v>11</v>
      </c>
      <c r="G26" t="s">
        <v>11</v>
      </c>
      <c r="H26">
        <v>28.174999999999997</v>
      </c>
      <c r="I26">
        <v>15.125</v>
      </c>
    </row>
    <row r="27" spans="1:9" x14ac:dyDescent="0.25">
      <c r="A27" t="s">
        <v>9</v>
      </c>
      <c r="B27">
        <v>211</v>
      </c>
      <c r="C27" t="s">
        <v>10</v>
      </c>
      <c r="D27" t="s">
        <v>11</v>
      </c>
      <c r="E27" t="s">
        <v>11</v>
      </c>
      <c r="G27" t="s">
        <v>11</v>
      </c>
      <c r="H27">
        <v>28.4</v>
      </c>
      <c r="I27">
        <v>13.7</v>
      </c>
    </row>
    <row r="28" spans="1:9" x14ac:dyDescent="0.25">
      <c r="A28" t="s">
        <v>9</v>
      </c>
      <c r="B28">
        <v>217</v>
      </c>
      <c r="C28" t="s">
        <v>10</v>
      </c>
      <c r="D28" t="s">
        <v>11</v>
      </c>
      <c r="E28" t="s">
        <v>11</v>
      </c>
      <c r="G28" t="s">
        <v>11</v>
      </c>
      <c r="H28">
        <v>28.875</v>
      </c>
      <c r="I28">
        <v>7.2750000000000004</v>
      </c>
    </row>
    <row r="29" spans="1:9" x14ac:dyDescent="0.25">
      <c r="A29" t="s">
        <v>9</v>
      </c>
      <c r="B29">
        <v>222</v>
      </c>
      <c r="C29" t="s">
        <v>10</v>
      </c>
      <c r="D29" t="s">
        <v>11</v>
      </c>
      <c r="E29" t="s">
        <v>11</v>
      </c>
      <c r="G29" t="s">
        <v>11</v>
      </c>
      <c r="H29">
        <v>29.212499999999999</v>
      </c>
      <c r="I29">
        <v>15.4125</v>
      </c>
    </row>
    <row r="30" spans="1:9" x14ac:dyDescent="0.25">
      <c r="A30" t="s">
        <v>9</v>
      </c>
      <c r="B30">
        <v>224</v>
      </c>
      <c r="C30" t="s">
        <v>10</v>
      </c>
      <c r="D30" t="s">
        <v>11</v>
      </c>
      <c r="E30" t="s">
        <v>11</v>
      </c>
      <c r="G30" t="s">
        <v>11</v>
      </c>
      <c r="H30">
        <v>29.375</v>
      </c>
      <c r="I30">
        <v>15.7</v>
      </c>
    </row>
    <row r="31" spans="1:9" x14ac:dyDescent="0.25">
      <c r="A31" t="s">
        <v>9</v>
      </c>
      <c r="B31">
        <v>226</v>
      </c>
      <c r="C31" t="s">
        <v>10</v>
      </c>
      <c r="D31" t="s">
        <v>11</v>
      </c>
      <c r="E31" t="s">
        <v>11</v>
      </c>
      <c r="G31" t="s">
        <v>11</v>
      </c>
      <c r="H31">
        <v>30.375</v>
      </c>
      <c r="I31">
        <v>12.862500000000001</v>
      </c>
    </row>
    <row r="32" spans="1:9" x14ac:dyDescent="0.25">
      <c r="A32" t="s">
        <v>9</v>
      </c>
      <c r="B32">
        <v>227</v>
      </c>
      <c r="C32" t="s">
        <v>10</v>
      </c>
      <c r="D32" t="s">
        <v>11</v>
      </c>
      <c r="E32" t="s">
        <v>11</v>
      </c>
      <c r="G32" t="s">
        <v>11</v>
      </c>
      <c r="H32">
        <v>30.575000000000003</v>
      </c>
      <c r="I32">
        <v>12.125</v>
      </c>
    </row>
    <row r="33" spans="1:9" x14ac:dyDescent="0.25">
      <c r="A33" t="s">
        <v>9</v>
      </c>
      <c r="B33">
        <v>228</v>
      </c>
      <c r="C33" t="s">
        <v>10</v>
      </c>
      <c r="D33" t="s">
        <v>11</v>
      </c>
      <c r="E33" t="s">
        <v>11</v>
      </c>
      <c r="G33" t="s">
        <v>11</v>
      </c>
      <c r="H33">
        <v>31.600000000000005</v>
      </c>
      <c r="I33">
        <v>12.616666666666667</v>
      </c>
    </row>
    <row r="34" spans="1:9" x14ac:dyDescent="0.25">
      <c r="A34" t="s">
        <v>9</v>
      </c>
      <c r="B34">
        <v>232</v>
      </c>
      <c r="C34" t="s">
        <v>10</v>
      </c>
      <c r="D34" t="s">
        <v>11</v>
      </c>
      <c r="E34" t="s">
        <v>11</v>
      </c>
      <c r="G34" t="s">
        <v>11</v>
      </c>
      <c r="H34">
        <v>34.1</v>
      </c>
      <c r="I34">
        <v>13.166666666666666</v>
      </c>
    </row>
    <row r="35" spans="1:9" x14ac:dyDescent="0.25">
      <c r="A35" t="s">
        <v>9</v>
      </c>
      <c r="B35">
        <v>233</v>
      </c>
      <c r="C35" t="s">
        <v>10</v>
      </c>
      <c r="D35" t="s">
        <v>11</v>
      </c>
      <c r="E35" t="s">
        <v>11</v>
      </c>
      <c r="G35" t="s">
        <v>11</v>
      </c>
      <c r="H35">
        <v>34.766666666666666</v>
      </c>
      <c r="I35">
        <v>13.35</v>
      </c>
    </row>
    <row r="36" spans="1:9" x14ac:dyDescent="0.25">
      <c r="A36" t="s">
        <v>9</v>
      </c>
      <c r="B36">
        <v>234</v>
      </c>
      <c r="C36" t="s">
        <v>10</v>
      </c>
      <c r="D36" t="s">
        <v>11</v>
      </c>
      <c r="E36" t="s">
        <v>11</v>
      </c>
      <c r="G36" t="s">
        <v>11</v>
      </c>
      <c r="H36">
        <v>34.916666666666664</v>
      </c>
      <c r="I36">
        <v>12.550000000000002</v>
      </c>
    </row>
    <row r="37" spans="1:9" x14ac:dyDescent="0.25">
      <c r="A37" t="s">
        <v>9</v>
      </c>
      <c r="B37">
        <v>163</v>
      </c>
      <c r="C37" t="s">
        <v>10</v>
      </c>
      <c r="D37" t="s">
        <v>11</v>
      </c>
      <c r="E37" t="s">
        <v>11</v>
      </c>
      <c r="G37" t="s">
        <v>11</v>
      </c>
      <c r="H37">
        <v>3.5749999999999997</v>
      </c>
      <c r="I37">
        <v>2.1875</v>
      </c>
    </row>
    <row r="38" spans="1:9" x14ac:dyDescent="0.25">
      <c r="A38" t="s">
        <v>9</v>
      </c>
      <c r="B38">
        <v>164</v>
      </c>
      <c r="C38" t="s">
        <v>10</v>
      </c>
      <c r="D38" t="s">
        <v>11</v>
      </c>
      <c r="E38" t="s">
        <v>11</v>
      </c>
      <c r="G38" t="s">
        <v>11</v>
      </c>
      <c r="H38">
        <v>4.3375000000000004</v>
      </c>
      <c r="I38">
        <v>1.3499999999999999</v>
      </c>
    </row>
    <row r="39" spans="1:9" x14ac:dyDescent="0.25">
      <c r="A39" t="s">
        <v>9</v>
      </c>
      <c r="B39">
        <v>172</v>
      </c>
      <c r="C39" t="s">
        <v>10</v>
      </c>
      <c r="D39" t="s">
        <v>11</v>
      </c>
      <c r="E39" t="s">
        <v>11</v>
      </c>
      <c r="G39" t="s">
        <v>11</v>
      </c>
      <c r="H39">
        <v>14.875</v>
      </c>
      <c r="I39">
        <v>7.3125</v>
      </c>
    </row>
    <row r="40" spans="1:9" x14ac:dyDescent="0.25">
      <c r="A40" t="s">
        <v>9</v>
      </c>
      <c r="B40">
        <v>177</v>
      </c>
      <c r="C40" t="s">
        <v>10</v>
      </c>
      <c r="D40" t="s">
        <v>11</v>
      </c>
      <c r="E40" t="s">
        <v>11</v>
      </c>
      <c r="G40" t="s">
        <v>11</v>
      </c>
      <c r="H40">
        <v>18.112500000000001</v>
      </c>
      <c r="I40">
        <v>15.5875</v>
      </c>
    </row>
    <row r="41" spans="1:9" x14ac:dyDescent="0.25">
      <c r="A41" t="s">
        <v>9</v>
      </c>
      <c r="B41">
        <v>181</v>
      </c>
      <c r="C41" t="s">
        <v>10</v>
      </c>
      <c r="D41" t="s">
        <v>11</v>
      </c>
      <c r="E41" t="s">
        <v>11</v>
      </c>
      <c r="G41" t="s">
        <v>11</v>
      </c>
      <c r="H41">
        <v>22.112499999999997</v>
      </c>
      <c r="I41">
        <v>3.8499999999999996</v>
      </c>
    </row>
    <row r="42" spans="1:9" x14ac:dyDescent="0.25">
      <c r="A42" t="s">
        <v>9</v>
      </c>
      <c r="B42">
        <v>186</v>
      </c>
      <c r="C42" t="s">
        <v>10</v>
      </c>
      <c r="D42" t="s">
        <v>11</v>
      </c>
      <c r="E42" t="s">
        <v>11</v>
      </c>
      <c r="G42" t="s">
        <v>11</v>
      </c>
      <c r="H42">
        <v>24.612499999999997</v>
      </c>
      <c r="I42">
        <v>14.8375</v>
      </c>
    </row>
    <row r="43" spans="1:9" x14ac:dyDescent="0.25">
      <c r="A43" t="s">
        <v>9</v>
      </c>
      <c r="B43">
        <v>190</v>
      </c>
      <c r="C43" t="s">
        <v>10</v>
      </c>
      <c r="D43" t="s">
        <v>11</v>
      </c>
      <c r="E43" t="s">
        <v>11</v>
      </c>
      <c r="G43" t="s">
        <v>11</v>
      </c>
      <c r="H43">
        <v>26.25</v>
      </c>
      <c r="I43">
        <v>17.537500000000001</v>
      </c>
    </row>
    <row r="44" spans="1:9" x14ac:dyDescent="0.25">
      <c r="A44" t="s">
        <v>9</v>
      </c>
      <c r="B44">
        <v>191</v>
      </c>
      <c r="C44" t="s">
        <v>10</v>
      </c>
      <c r="D44" t="s">
        <v>11</v>
      </c>
      <c r="E44" t="s">
        <v>11</v>
      </c>
      <c r="G44" t="s">
        <v>11</v>
      </c>
      <c r="H44">
        <v>26.6875</v>
      </c>
      <c r="I44">
        <v>16.224999999999998</v>
      </c>
    </row>
    <row r="45" spans="1:9" x14ac:dyDescent="0.25">
      <c r="A45" t="s">
        <v>9</v>
      </c>
      <c r="B45">
        <v>192</v>
      </c>
      <c r="C45" t="s">
        <v>10</v>
      </c>
      <c r="D45" t="s">
        <v>11</v>
      </c>
      <c r="E45" t="s">
        <v>11</v>
      </c>
      <c r="G45" t="s">
        <v>11</v>
      </c>
      <c r="H45">
        <v>26.362500000000004</v>
      </c>
      <c r="I45">
        <v>13.025</v>
      </c>
    </row>
    <row r="46" spans="1:9" x14ac:dyDescent="0.25">
      <c r="A46" t="s">
        <v>9</v>
      </c>
      <c r="B46">
        <v>202</v>
      </c>
      <c r="C46" t="s">
        <v>10</v>
      </c>
      <c r="D46" t="s">
        <v>11</v>
      </c>
      <c r="E46" t="s">
        <v>11</v>
      </c>
      <c r="G46" t="s">
        <v>11</v>
      </c>
      <c r="H46">
        <v>28.6875</v>
      </c>
      <c r="I46">
        <v>15.637499999999999</v>
      </c>
    </row>
    <row r="47" spans="1:9" x14ac:dyDescent="0.25">
      <c r="A47" t="s">
        <v>9</v>
      </c>
      <c r="B47">
        <v>214</v>
      </c>
      <c r="C47" t="s">
        <v>10</v>
      </c>
      <c r="D47" t="s">
        <v>11</v>
      </c>
      <c r="E47" t="s">
        <v>11</v>
      </c>
      <c r="G47" t="s">
        <v>11</v>
      </c>
      <c r="H47">
        <v>28.5</v>
      </c>
      <c r="I47">
        <v>13.55</v>
      </c>
    </row>
    <row r="48" spans="1:9" x14ac:dyDescent="0.25">
      <c r="A48" t="s">
        <v>9</v>
      </c>
      <c r="B48">
        <v>218</v>
      </c>
      <c r="C48" t="s">
        <v>10</v>
      </c>
      <c r="D48" t="s">
        <v>11</v>
      </c>
      <c r="E48" t="s">
        <v>11</v>
      </c>
      <c r="G48" t="s">
        <v>11</v>
      </c>
      <c r="H48">
        <v>29.125</v>
      </c>
      <c r="I48">
        <v>13.074999999999999</v>
      </c>
    </row>
    <row r="49" spans="1:9" x14ac:dyDescent="0.25">
      <c r="A49" t="s">
        <v>9</v>
      </c>
      <c r="B49" t="s">
        <v>15</v>
      </c>
      <c r="C49" t="s">
        <v>10</v>
      </c>
      <c r="D49" t="s">
        <v>11</v>
      </c>
      <c r="E49" t="s">
        <v>11</v>
      </c>
      <c r="G49" t="s">
        <v>11</v>
      </c>
      <c r="H49">
        <v>30.1</v>
      </c>
      <c r="I49">
        <v>15.6625</v>
      </c>
    </row>
    <row r="50" spans="1:9" x14ac:dyDescent="0.25">
      <c r="A50" t="s">
        <v>9</v>
      </c>
      <c r="B50">
        <v>230</v>
      </c>
      <c r="C50" t="s">
        <v>10</v>
      </c>
      <c r="D50" t="s">
        <v>11</v>
      </c>
      <c r="E50" t="s">
        <v>11</v>
      </c>
      <c r="G50" t="s">
        <v>11</v>
      </c>
      <c r="H50">
        <v>32.700000000000003</v>
      </c>
      <c r="I50">
        <v>12.05</v>
      </c>
    </row>
    <row r="51" spans="1:9" x14ac:dyDescent="0.25">
      <c r="A51" t="s">
        <v>9</v>
      </c>
      <c r="B51">
        <v>174</v>
      </c>
      <c r="C51" t="s">
        <v>10</v>
      </c>
      <c r="D51" t="s">
        <v>11</v>
      </c>
      <c r="E51" t="s">
        <v>11</v>
      </c>
      <c r="G51" t="s">
        <v>11</v>
      </c>
      <c r="H51">
        <v>15.233333333333334</v>
      </c>
      <c r="I51">
        <v>3.0333333333333332</v>
      </c>
    </row>
    <row r="52" spans="1:9" x14ac:dyDescent="0.25">
      <c r="A52" t="s">
        <v>9</v>
      </c>
      <c r="B52">
        <v>199</v>
      </c>
      <c r="C52" t="s">
        <v>10</v>
      </c>
      <c r="D52" t="s">
        <v>11</v>
      </c>
      <c r="E52" t="s">
        <v>11</v>
      </c>
      <c r="G52" t="s">
        <v>11</v>
      </c>
      <c r="H52">
        <v>28.224999999999998</v>
      </c>
      <c r="I52">
        <v>16.899999999999999</v>
      </c>
    </row>
    <row r="53" spans="1:9" x14ac:dyDescent="0.25">
      <c r="A53" t="s">
        <v>9</v>
      </c>
      <c r="B53">
        <v>220</v>
      </c>
      <c r="C53" t="s">
        <v>10</v>
      </c>
      <c r="D53" t="s">
        <v>11</v>
      </c>
      <c r="E53" t="s">
        <v>11</v>
      </c>
      <c r="G53" t="s">
        <v>11</v>
      </c>
      <c r="H53">
        <v>29.537500000000001</v>
      </c>
      <c r="I53">
        <v>14.674999999999999</v>
      </c>
    </row>
    <row r="54" spans="1:9" x14ac:dyDescent="0.25">
      <c r="A54" t="s">
        <v>9</v>
      </c>
      <c r="B54">
        <v>166</v>
      </c>
      <c r="C54" t="s">
        <v>10</v>
      </c>
      <c r="D54" t="s">
        <v>11</v>
      </c>
      <c r="E54" t="s">
        <v>11</v>
      </c>
      <c r="G54" s="2" t="s">
        <v>13</v>
      </c>
      <c r="H54">
        <v>7.6499999999999995</v>
      </c>
      <c r="I54">
        <v>9.2999999999999989</v>
      </c>
    </row>
    <row r="55" spans="1:9" x14ac:dyDescent="0.25">
      <c r="A55" t="s">
        <v>9</v>
      </c>
      <c r="B55">
        <v>179</v>
      </c>
      <c r="C55" t="s">
        <v>10</v>
      </c>
      <c r="D55" t="s">
        <v>11</v>
      </c>
      <c r="E55" t="s">
        <v>11</v>
      </c>
      <c r="G55" s="2" t="s">
        <v>13</v>
      </c>
      <c r="H55">
        <v>21.383333333333336</v>
      </c>
      <c r="I55">
        <v>4.083333333333333</v>
      </c>
    </row>
    <row r="56" spans="1:9" x14ac:dyDescent="0.25">
      <c r="A56" t="s">
        <v>9</v>
      </c>
      <c r="B56">
        <v>183</v>
      </c>
      <c r="C56" t="s">
        <v>10</v>
      </c>
      <c r="D56" t="s">
        <v>11</v>
      </c>
      <c r="E56" s="2" t="s">
        <v>13</v>
      </c>
      <c r="F56" s="3"/>
      <c r="G56" s="3" t="s">
        <v>13</v>
      </c>
      <c r="H56">
        <v>22.4</v>
      </c>
      <c r="I56">
        <v>15.3</v>
      </c>
    </row>
    <row r="57" spans="1:9" x14ac:dyDescent="0.25">
      <c r="A57" t="s">
        <v>9</v>
      </c>
      <c r="B57">
        <v>229</v>
      </c>
      <c r="C57" t="s">
        <v>10</v>
      </c>
      <c r="D57" t="s">
        <v>11</v>
      </c>
      <c r="E57" s="2" t="s">
        <v>13</v>
      </c>
      <c r="F57" s="3"/>
      <c r="G57" s="3" t="s">
        <v>13</v>
      </c>
      <c r="H57">
        <v>32</v>
      </c>
      <c r="I57">
        <v>12.324999999999999</v>
      </c>
    </row>
    <row r="58" spans="1:9" x14ac:dyDescent="0.25">
      <c r="A58" t="s">
        <v>9</v>
      </c>
      <c r="B58">
        <v>231</v>
      </c>
      <c r="C58" t="s">
        <v>10</v>
      </c>
      <c r="D58" t="s">
        <v>11</v>
      </c>
      <c r="E58" t="s">
        <v>11</v>
      </c>
      <c r="G58" s="2" t="s">
        <v>13</v>
      </c>
      <c r="H58">
        <v>34.883333333333333</v>
      </c>
      <c r="I58">
        <v>13.783333333333333</v>
      </c>
    </row>
    <row r="59" spans="1:9" x14ac:dyDescent="0.25">
      <c r="A59" t="s">
        <v>9</v>
      </c>
      <c r="B59">
        <v>182</v>
      </c>
      <c r="C59" t="s">
        <v>10</v>
      </c>
      <c r="D59" s="2" t="s">
        <v>13</v>
      </c>
      <c r="E59" s="3" t="s">
        <v>13</v>
      </c>
      <c r="F59" s="3"/>
      <c r="G59" s="3" t="s">
        <v>13</v>
      </c>
      <c r="H59">
        <v>22.6</v>
      </c>
      <c r="I59">
        <v>4</v>
      </c>
    </row>
    <row r="60" spans="1:9" x14ac:dyDescent="0.25">
      <c r="A60" t="s">
        <v>9</v>
      </c>
      <c r="B60">
        <v>176</v>
      </c>
      <c r="C60" t="s">
        <v>10</v>
      </c>
      <c r="D60" t="s">
        <v>11</v>
      </c>
      <c r="E60" t="s">
        <v>11</v>
      </c>
      <c r="G60" t="s">
        <v>23</v>
      </c>
      <c r="H60">
        <v>19.25</v>
      </c>
      <c r="I60">
        <v>4.3499999999999996</v>
      </c>
    </row>
  </sheetData>
  <sortState xmlns:xlrd2="http://schemas.microsoft.com/office/spreadsheetml/2017/richdata2" ref="A2:I60">
    <sortCondition ref="G1:G60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8256-C565-45F2-9BA8-FE9CE1C1374B}">
  <dimension ref="A1:U101"/>
  <sheetViews>
    <sheetView tabSelected="1" topLeftCell="A12" zoomScaleNormal="100" workbookViewId="0">
      <selection activeCell="U26" sqref="U26"/>
    </sheetView>
  </sheetViews>
  <sheetFormatPr defaultColWidth="8.85546875" defaultRowHeight="15" x14ac:dyDescent="0.25"/>
  <cols>
    <col min="8" max="8" width="14.7109375" customWidth="1"/>
    <col min="9" max="9" width="16.28515625" customWidth="1"/>
  </cols>
  <sheetData>
    <row r="1" spans="1:19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19" x14ac:dyDescent="0.25">
      <c r="A2" t="s">
        <v>9</v>
      </c>
      <c r="B2">
        <v>157</v>
      </c>
      <c r="C2" t="s">
        <v>12</v>
      </c>
      <c r="D2" s="4" t="s">
        <v>24</v>
      </c>
      <c r="E2" t="s">
        <v>11</v>
      </c>
      <c r="G2" t="s">
        <v>11</v>
      </c>
      <c r="H2">
        <v>1.4624999999999999</v>
      </c>
      <c r="I2">
        <v>3.4125000000000001</v>
      </c>
    </row>
    <row r="3" spans="1:19" x14ac:dyDescent="0.25">
      <c r="A3" t="s">
        <v>9</v>
      </c>
      <c r="B3">
        <v>158</v>
      </c>
      <c r="C3" t="s">
        <v>12</v>
      </c>
      <c r="D3" s="4" t="s">
        <v>24</v>
      </c>
      <c r="E3" t="s">
        <v>11</v>
      </c>
      <c r="G3" t="s">
        <v>11</v>
      </c>
      <c r="H3">
        <v>1.425</v>
      </c>
      <c r="I3">
        <v>3.2874999999999996</v>
      </c>
      <c r="M3" t="s">
        <v>25</v>
      </c>
    </row>
    <row r="4" spans="1:19" x14ac:dyDescent="0.25">
      <c r="A4" t="s">
        <v>9</v>
      </c>
      <c r="B4">
        <v>159</v>
      </c>
      <c r="C4" t="s">
        <v>12</v>
      </c>
      <c r="D4" s="4" t="s">
        <v>24</v>
      </c>
      <c r="E4" t="s">
        <v>11</v>
      </c>
      <c r="G4" t="s">
        <v>11</v>
      </c>
      <c r="H4">
        <v>1.5</v>
      </c>
      <c r="I4">
        <v>3.1875000000000004</v>
      </c>
      <c r="M4">
        <v>2017</v>
      </c>
      <c r="N4">
        <v>2018</v>
      </c>
      <c r="O4">
        <v>2019</v>
      </c>
      <c r="P4">
        <v>2020</v>
      </c>
      <c r="Q4">
        <v>2021</v>
      </c>
      <c r="R4" t="s">
        <v>26</v>
      </c>
      <c r="S4" t="s">
        <v>27</v>
      </c>
    </row>
    <row r="5" spans="1:19" x14ac:dyDescent="0.25">
      <c r="A5" t="s">
        <v>9</v>
      </c>
      <c r="B5">
        <v>160</v>
      </c>
      <c r="C5" t="s">
        <v>12</v>
      </c>
      <c r="D5" s="4" t="s">
        <v>24</v>
      </c>
      <c r="E5" t="s">
        <v>11</v>
      </c>
      <c r="G5" t="s">
        <v>11</v>
      </c>
      <c r="H5">
        <v>1.6125000000000003</v>
      </c>
      <c r="I5">
        <v>3.3499999999999996</v>
      </c>
      <c r="L5" t="s">
        <v>25</v>
      </c>
      <c r="M5">
        <v>29</v>
      </c>
      <c r="N5">
        <v>35</v>
      </c>
      <c r="O5">
        <v>26</v>
      </c>
      <c r="Q5">
        <v>1</v>
      </c>
      <c r="R5">
        <f>SUM(M5:Q5)</f>
        <v>91</v>
      </c>
      <c r="S5">
        <f>SUM(M5:O5)</f>
        <v>90</v>
      </c>
    </row>
    <row r="6" spans="1:19" x14ac:dyDescent="0.25">
      <c r="A6" t="s">
        <v>9</v>
      </c>
      <c r="B6">
        <v>189</v>
      </c>
      <c r="C6" t="s">
        <v>12</v>
      </c>
      <c r="D6" s="4" t="s">
        <v>24</v>
      </c>
      <c r="E6" t="s">
        <v>11</v>
      </c>
      <c r="G6" t="s">
        <v>11</v>
      </c>
      <c r="H6">
        <v>25.337499999999999</v>
      </c>
      <c r="I6">
        <v>14.15</v>
      </c>
      <c r="L6" t="s">
        <v>28</v>
      </c>
      <c r="N6">
        <v>6</v>
      </c>
      <c r="O6">
        <v>3</v>
      </c>
      <c r="Q6">
        <v>8</v>
      </c>
      <c r="R6">
        <f>SUM(N6:Q6)</f>
        <v>17</v>
      </c>
      <c r="S6">
        <f>SUM(N6:Q6)</f>
        <v>17</v>
      </c>
    </row>
    <row r="7" spans="1:19" x14ac:dyDescent="0.25">
      <c r="A7" t="s">
        <v>9</v>
      </c>
      <c r="B7">
        <v>194</v>
      </c>
      <c r="C7" t="s">
        <v>12</v>
      </c>
      <c r="D7" s="4" t="s">
        <v>24</v>
      </c>
      <c r="E7" t="s">
        <v>11</v>
      </c>
      <c r="G7" t="s">
        <v>11</v>
      </c>
      <c r="H7">
        <v>27.537500000000001</v>
      </c>
      <c r="I7">
        <v>12.174999999999999</v>
      </c>
      <c r="L7" t="s">
        <v>29</v>
      </c>
      <c r="N7">
        <v>1</v>
      </c>
      <c r="O7">
        <v>2</v>
      </c>
      <c r="Q7">
        <v>3</v>
      </c>
      <c r="R7">
        <f>SUM(N7:Q7)</f>
        <v>6</v>
      </c>
    </row>
    <row r="8" spans="1:19" x14ac:dyDescent="0.25">
      <c r="A8" t="s">
        <v>9</v>
      </c>
      <c r="B8">
        <v>195</v>
      </c>
      <c r="C8" t="s">
        <v>12</v>
      </c>
      <c r="D8" s="4" t="s">
        <v>24</v>
      </c>
      <c r="E8" t="s">
        <v>11</v>
      </c>
      <c r="G8" t="s">
        <v>11</v>
      </c>
      <c r="H8">
        <v>27.399999999999995</v>
      </c>
      <c r="I8">
        <v>12.766666666666666</v>
      </c>
      <c r="L8" t="s">
        <v>30</v>
      </c>
      <c r="M8">
        <v>59</v>
      </c>
      <c r="N8">
        <f>M5+M8</f>
        <v>88</v>
      </c>
      <c r="O8">
        <f>N8+N5-N6-N7</f>
        <v>116</v>
      </c>
      <c r="Q8">
        <f>O8+O5-O6-O7</f>
        <v>137</v>
      </c>
    </row>
    <row r="9" spans="1:19" x14ac:dyDescent="0.25">
      <c r="A9" t="s">
        <v>9</v>
      </c>
      <c r="B9">
        <v>197</v>
      </c>
      <c r="C9" t="s">
        <v>12</v>
      </c>
      <c r="D9" s="4" t="s">
        <v>24</v>
      </c>
      <c r="E9" t="s">
        <v>11</v>
      </c>
      <c r="G9" t="s">
        <v>11</v>
      </c>
      <c r="H9">
        <v>27.45</v>
      </c>
      <c r="I9">
        <v>12.887499999999999</v>
      </c>
      <c r="L9" t="s">
        <v>31</v>
      </c>
      <c r="M9">
        <f>(M5/M8)*100</f>
        <v>49.152542372881356</v>
      </c>
      <c r="N9">
        <f t="shared" ref="N9:O9" si="0">(N5/N8)*100</f>
        <v>39.772727272727273</v>
      </c>
      <c r="O9">
        <f t="shared" si="0"/>
        <v>22.413793103448278</v>
      </c>
      <c r="Q9">
        <f>(Q5/Q8)*100</f>
        <v>0.72992700729927007</v>
      </c>
    </row>
    <row r="10" spans="1:19" x14ac:dyDescent="0.25">
      <c r="A10" t="s">
        <v>9</v>
      </c>
      <c r="B10">
        <v>201</v>
      </c>
      <c r="C10" t="s">
        <v>12</v>
      </c>
      <c r="D10" t="s">
        <v>13</v>
      </c>
      <c r="E10" t="s">
        <v>13</v>
      </c>
      <c r="G10" t="s">
        <v>13</v>
      </c>
      <c r="H10">
        <v>28.65</v>
      </c>
      <c r="I10">
        <v>15.95</v>
      </c>
      <c r="L10" t="s">
        <v>31</v>
      </c>
      <c r="M10">
        <v>49.152542372881356</v>
      </c>
      <c r="N10">
        <v>39.772727272727273</v>
      </c>
      <c r="O10">
        <v>22.413793103448278</v>
      </c>
      <c r="Q10">
        <v>0.72992700729927007</v>
      </c>
      <c r="R10">
        <f>AVERAGE(Q10,M10:O10)</f>
        <v>28.017247439089047</v>
      </c>
    </row>
    <row r="11" spans="1:19" x14ac:dyDescent="0.25">
      <c r="A11" t="s">
        <v>9</v>
      </c>
      <c r="B11">
        <v>206</v>
      </c>
      <c r="C11" t="s">
        <v>12</v>
      </c>
      <c r="D11" t="s">
        <v>13</v>
      </c>
      <c r="E11" t="s">
        <v>13</v>
      </c>
      <c r="G11" t="s">
        <v>13</v>
      </c>
      <c r="H11">
        <v>28.9</v>
      </c>
      <c r="I11">
        <v>15.5</v>
      </c>
      <c r="L11" t="s">
        <v>32</v>
      </c>
      <c r="S11">
        <f>S5-S6</f>
        <v>73</v>
      </c>
    </row>
    <row r="12" spans="1:19" x14ac:dyDescent="0.25">
      <c r="A12" t="s">
        <v>9</v>
      </c>
      <c r="B12">
        <v>207</v>
      </c>
      <c r="C12" t="s">
        <v>12</v>
      </c>
      <c r="D12" s="4" t="s">
        <v>24</v>
      </c>
      <c r="E12" t="s">
        <v>11</v>
      </c>
      <c r="G12" t="s">
        <v>13</v>
      </c>
      <c r="H12">
        <v>28.666666666666668</v>
      </c>
      <c r="I12">
        <v>15.324999999999999</v>
      </c>
      <c r="L12" t="s">
        <v>33</v>
      </c>
      <c r="R12">
        <f>59-R7+S11</f>
        <v>126</v>
      </c>
    </row>
    <row r="13" spans="1:19" x14ac:dyDescent="0.25">
      <c r="A13" t="s">
        <v>9</v>
      </c>
      <c r="B13">
        <v>208</v>
      </c>
      <c r="C13" t="s">
        <v>12</v>
      </c>
      <c r="D13" s="4" t="s">
        <v>24</v>
      </c>
      <c r="E13" t="s">
        <v>11</v>
      </c>
      <c r="G13" t="s">
        <v>11</v>
      </c>
      <c r="H13">
        <v>28.7</v>
      </c>
      <c r="I13">
        <v>15.225</v>
      </c>
    </row>
    <row r="14" spans="1:19" x14ac:dyDescent="0.25">
      <c r="A14" t="s">
        <v>9</v>
      </c>
      <c r="B14">
        <v>209</v>
      </c>
      <c r="C14" t="s">
        <v>12</v>
      </c>
      <c r="D14" t="s">
        <v>13</v>
      </c>
      <c r="E14" t="s">
        <v>13</v>
      </c>
      <c r="G14" t="s">
        <v>13</v>
      </c>
      <c r="H14">
        <v>28.95</v>
      </c>
      <c r="I14">
        <v>15.3</v>
      </c>
    </row>
    <row r="15" spans="1:19" x14ac:dyDescent="0.25">
      <c r="A15" t="s">
        <v>9</v>
      </c>
      <c r="B15">
        <v>212</v>
      </c>
      <c r="C15" t="s">
        <v>12</v>
      </c>
      <c r="D15" t="s">
        <v>13</v>
      </c>
      <c r="E15" t="s">
        <v>13</v>
      </c>
      <c r="G15" t="s">
        <v>13</v>
      </c>
      <c r="H15">
        <v>28.35</v>
      </c>
      <c r="I15">
        <v>13.7</v>
      </c>
    </row>
    <row r="16" spans="1:19" x14ac:dyDescent="0.25">
      <c r="A16" t="s">
        <v>9</v>
      </c>
      <c r="B16">
        <v>213</v>
      </c>
      <c r="C16" t="s">
        <v>12</v>
      </c>
      <c r="D16" s="4" t="s">
        <v>24</v>
      </c>
      <c r="E16" t="s">
        <v>11</v>
      </c>
      <c r="G16" t="s">
        <v>11</v>
      </c>
      <c r="H16">
        <v>28.5625</v>
      </c>
      <c r="I16">
        <v>13.737500000000001</v>
      </c>
    </row>
    <row r="17" spans="1:21" x14ac:dyDescent="0.25">
      <c r="A17" t="s">
        <v>9</v>
      </c>
      <c r="B17">
        <v>215</v>
      </c>
      <c r="C17" t="s">
        <v>12</v>
      </c>
      <c r="D17" s="4" t="s">
        <v>24</v>
      </c>
      <c r="E17" t="s">
        <v>11</v>
      </c>
      <c r="G17" t="s">
        <v>11</v>
      </c>
      <c r="H17">
        <v>28.512499999999999</v>
      </c>
      <c r="I17">
        <v>13.462499999999999</v>
      </c>
      <c r="M17" t="s">
        <v>25</v>
      </c>
    </row>
    <row r="18" spans="1:21" x14ac:dyDescent="0.25">
      <c r="A18" t="s">
        <v>9</v>
      </c>
      <c r="B18">
        <v>216</v>
      </c>
      <c r="C18" t="s">
        <v>12</v>
      </c>
      <c r="D18" t="s">
        <v>13</v>
      </c>
      <c r="E18" t="s">
        <v>13</v>
      </c>
      <c r="G18" t="s">
        <v>13</v>
      </c>
      <c r="H18">
        <v>28.8</v>
      </c>
      <c r="I18">
        <v>13.65</v>
      </c>
      <c r="M18">
        <v>2017</v>
      </c>
      <c r="N18">
        <v>2018</v>
      </c>
      <c r="O18">
        <v>2019</v>
      </c>
      <c r="P18">
        <v>2020</v>
      </c>
      <c r="Q18">
        <v>2021</v>
      </c>
      <c r="R18" t="s">
        <v>26</v>
      </c>
      <c r="S18" t="s">
        <v>27</v>
      </c>
      <c r="T18" t="s">
        <v>19</v>
      </c>
      <c r="U18" t="s">
        <v>20</v>
      </c>
    </row>
    <row r="19" spans="1:21" x14ac:dyDescent="0.25">
      <c r="A19" t="s">
        <v>9</v>
      </c>
      <c r="B19">
        <v>219</v>
      </c>
      <c r="C19" t="s">
        <v>12</v>
      </c>
      <c r="D19" s="4" t="s">
        <v>24</v>
      </c>
      <c r="E19" t="s">
        <v>11</v>
      </c>
      <c r="G19" t="s">
        <v>11</v>
      </c>
      <c r="H19">
        <v>29.912500000000001</v>
      </c>
      <c r="I19">
        <v>14.225</v>
      </c>
      <c r="L19" t="s">
        <v>25</v>
      </c>
      <c r="M19">
        <v>29</v>
      </c>
      <c r="N19">
        <v>35</v>
      </c>
      <c r="O19">
        <v>26</v>
      </c>
      <c r="Q19">
        <v>1</v>
      </c>
      <c r="R19">
        <f>SUM(M19:Q19)</f>
        <v>91</v>
      </c>
      <c r="S19">
        <f>SUM(M19:O19)</f>
        <v>90</v>
      </c>
    </row>
    <row r="20" spans="1:21" x14ac:dyDescent="0.25">
      <c r="A20" t="s">
        <v>9</v>
      </c>
      <c r="B20">
        <v>221</v>
      </c>
      <c r="C20" t="s">
        <v>12</v>
      </c>
      <c r="D20" t="s">
        <v>13</v>
      </c>
      <c r="E20" t="s">
        <v>13</v>
      </c>
      <c r="G20" t="s">
        <v>13</v>
      </c>
      <c r="H20">
        <v>29.7</v>
      </c>
      <c r="I20">
        <v>14.8</v>
      </c>
      <c r="L20" t="s">
        <v>28</v>
      </c>
      <c r="N20">
        <v>6</v>
      </c>
      <c r="O20">
        <v>3</v>
      </c>
      <c r="Q20">
        <v>8</v>
      </c>
      <c r="R20">
        <f>SUM(N20:Q20)</f>
        <v>17</v>
      </c>
      <c r="S20">
        <f>SUM(N20:Q20)</f>
        <v>17</v>
      </c>
    </row>
    <row r="21" spans="1:21" x14ac:dyDescent="0.25">
      <c r="A21" t="s">
        <v>9</v>
      </c>
      <c r="B21">
        <v>223</v>
      </c>
      <c r="C21" t="s">
        <v>12</v>
      </c>
      <c r="D21" s="4" t="s">
        <v>24</v>
      </c>
      <c r="E21" t="s">
        <v>13</v>
      </c>
      <c r="G21" t="s">
        <v>13</v>
      </c>
      <c r="H21">
        <v>29.05</v>
      </c>
      <c r="I21">
        <v>15.5</v>
      </c>
      <c r="L21" t="s">
        <v>32</v>
      </c>
      <c r="M21">
        <v>23</v>
      </c>
      <c r="N21">
        <v>33</v>
      </c>
      <c r="O21">
        <v>20</v>
      </c>
    </row>
    <row r="22" spans="1:21" x14ac:dyDescent="0.25">
      <c r="A22" t="s">
        <v>9</v>
      </c>
      <c r="B22">
        <v>512</v>
      </c>
      <c r="C22" t="s">
        <v>12</v>
      </c>
      <c r="D22" s="4" t="s">
        <v>24</v>
      </c>
      <c r="E22" t="s">
        <v>11</v>
      </c>
      <c r="G22" t="s">
        <v>11</v>
      </c>
      <c r="H22">
        <v>10.699999999999998</v>
      </c>
      <c r="I22">
        <v>7.8499999999999988</v>
      </c>
      <c r="L22" t="s">
        <v>29</v>
      </c>
      <c r="N22">
        <v>1</v>
      </c>
      <c r="O22">
        <v>2</v>
      </c>
      <c r="Q22">
        <v>3</v>
      </c>
      <c r="R22">
        <f>SUM(N22:Q22)</f>
        <v>6</v>
      </c>
    </row>
    <row r="23" spans="1:21" x14ac:dyDescent="0.25">
      <c r="A23" t="s">
        <v>9</v>
      </c>
      <c r="B23">
        <v>536</v>
      </c>
      <c r="C23" t="s">
        <v>12</v>
      </c>
      <c r="D23" s="4" t="s">
        <v>24</v>
      </c>
      <c r="E23" t="s">
        <v>11</v>
      </c>
      <c r="G23" t="s">
        <v>11</v>
      </c>
      <c r="H23">
        <v>33.950000000000003</v>
      </c>
      <c r="I23">
        <v>10.45</v>
      </c>
      <c r="L23" t="s">
        <v>30</v>
      </c>
      <c r="M23">
        <v>59</v>
      </c>
      <c r="N23">
        <f>M19+M23</f>
        <v>88</v>
      </c>
      <c r="O23">
        <f>N23+N19-N20-N22</f>
        <v>116</v>
      </c>
      <c r="Q23">
        <f>O23+O19-O20-O22</f>
        <v>137</v>
      </c>
    </row>
    <row r="24" spans="1:21" x14ac:dyDescent="0.25">
      <c r="A24" t="s">
        <v>9</v>
      </c>
      <c r="B24">
        <v>537</v>
      </c>
      <c r="C24" t="s">
        <v>12</v>
      </c>
      <c r="D24" s="4" t="s">
        <v>24</v>
      </c>
      <c r="E24" t="s">
        <v>11</v>
      </c>
      <c r="G24" t="s">
        <v>11</v>
      </c>
      <c r="H24">
        <v>35.575000000000003</v>
      </c>
      <c r="I24">
        <v>12.6</v>
      </c>
      <c r="L24" t="s">
        <v>34</v>
      </c>
      <c r="M24">
        <f>(M21/M23)*100</f>
        <v>38.983050847457626</v>
      </c>
      <c r="N24">
        <f t="shared" ref="N24:O24" si="1">(N21/N23)*100</f>
        <v>37.5</v>
      </c>
      <c r="O24">
        <f t="shared" si="1"/>
        <v>17.241379310344829</v>
      </c>
    </row>
    <row r="25" spans="1:21" x14ac:dyDescent="0.25">
      <c r="A25" t="s">
        <v>9</v>
      </c>
      <c r="B25">
        <v>514</v>
      </c>
      <c r="C25" t="s">
        <v>12</v>
      </c>
      <c r="D25" s="4" t="s">
        <v>24</v>
      </c>
      <c r="E25" t="s">
        <v>11</v>
      </c>
      <c r="G25" t="s">
        <v>11</v>
      </c>
      <c r="H25">
        <v>12.75</v>
      </c>
      <c r="I25">
        <v>6.25</v>
      </c>
      <c r="L25" t="s">
        <v>34</v>
      </c>
      <c r="M25">
        <v>38.983050847457626</v>
      </c>
      <c r="N25">
        <v>37.5</v>
      </c>
      <c r="O25">
        <v>17.241379310344829</v>
      </c>
      <c r="R25">
        <f>AVERAGE(M25:O25)</f>
        <v>31.241476719267485</v>
      </c>
      <c r="T25">
        <f>_xlfn.STDEV.S(M25:O25)</f>
        <v>12.147094531143162</v>
      </c>
      <c r="U25">
        <f>T25/SQRT(3)</f>
        <v>7.0131282974273361</v>
      </c>
    </row>
    <row r="26" spans="1:21" x14ac:dyDescent="0.25">
      <c r="A26" t="s">
        <v>9</v>
      </c>
      <c r="B26">
        <v>518</v>
      </c>
      <c r="C26" t="s">
        <v>12</v>
      </c>
      <c r="D26" s="4" t="s">
        <v>24</v>
      </c>
      <c r="E26" t="s">
        <v>11</v>
      </c>
      <c r="G26" t="s">
        <v>11</v>
      </c>
      <c r="H26">
        <v>19.5</v>
      </c>
      <c r="I26">
        <v>15.050000000000002</v>
      </c>
      <c r="L26" t="s">
        <v>32</v>
      </c>
      <c r="S26">
        <f>S19-S20</f>
        <v>73</v>
      </c>
    </row>
    <row r="27" spans="1:21" x14ac:dyDescent="0.25">
      <c r="A27" t="s">
        <v>9</v>
      </c>
      <c r="B27">
        <v>156</v>
      </c>
      <c r="C27" t="s">
        <v>12</v>
      </c>
      <c r="D27" s="4" t="s">
        <v>24</v>
      </c>
      <c r="E27" t="s">
        <v>11</v>
      </c>
      <c r="G27" t="s">
        <v>11</v>
      </c>
      <c r="H27">
        <v>1.4665999999999999</v>
      </c>
      <c r="I27">
        <v>3.35</v>
      </c>
      <c r="L27" t="s">
        <v>33</v>
      </c>
      <c r="R27">
        <f>59-R22+S26</f>
        <v>126</v>
      </c>
    </row>
    <row r="28" spans="1:21" x14ac:dyDescent="0.25">
      <c r="A28" t="s">
        <v>9</v>
      </c>
      <c r="B28">
        <v>504</v>
      </c>
      <c r="C28" t="s">
        <v>12</v>
      </c>
      <c r="D28" s="4" t="s">
        <v>24</v>
      </c>
      <c r="E28" t="s">
        <v>11</v>
      </c>
      <c r="G28" t="s">
        <v>11</v>
      </c>
      <c r="H28">
        <v>1.8833333333333335</v>
      </c>
      <c r="I28">
        <v>1.8833333333333335</v>
      </c>
    </row>
    <row r="29" spans="1:21" x14ac:dyDescent="0.25">
      <c r="A29" t="s">
        <v>9</v>
      </c>
      <c r="B29">
        <v>509</v>
      </c>
      <c r="C29" t="s">
        <v>12</v>
      </c>
      <c r="D29" s="4" t="s">
        <v>24</v>
      </c>
      <c r="E29" t="s">
        <v>11</v>
      </c>
      <c r="G29" t="s">
        <v>11</v>
      </c>
      <c r="H29">
        <v>3.1</v>
      </c>
      <c r="I29">
        <v>2.8</v>
      </c>
    </row>
    <row r="30" spans="1:21" x14ac:dyDescent="0.25">
      <c r="A30" t="s">
        <v>9</v>
      </c>
      <c r="B30">
        <v>535</v>
      </c>
      <c r="C30" t="s">
        <v>12</v>
      </c>
      <c r="D30" s="4" t="s">
        <v>24</v>
      </c>
      <c r="E30" t="s">
        <v>11</v>
      </c>
      <c r="G30" t="s">
        <v>11</v>
      </c>
      <c r="H30">
        <v>29.083333333333332</v>
      </c>
      <c r="I30">
        <v>15.116666666666665</v>
      </c>
    </row>
    <row r="31" spans="1:21" x14ac:dyDescent="0.25">
      <c r="A31" t="s">
        <v>9</v>
      </c>
      <c r="B31">
        <v>503</v>
      </c>
      <c r="D31" t="s">
        <v>12</v>
      </c>
      <c r="E31" t="s">
        <v>13</v>
      </c>
      <c r="G31" t="s">
        <v>13</v>
      </c>
      <c r="H31">
        <v>1.9</v>
      </c>
      <c r="I31">
        <v>3.3</v>
      </c>
    </row>
    <row r="32" spans="1:21" x14ac:dyDescent="0.25">
      <c r="A32" t="s">
        <v>9</v>
      </c>
      <c r="B32">
        <v>505</v>
      </c>
      <c r="D32" t="s">
        <v>12</v>
      </c>
      <c r="E32" s="4" t="s">
        <v>24</v>
      </c>
      <c r="G32" t="s">
        <v>11</v>
      </c>
      <c r="H32">
        <v>2.85</v>
      </c>
      <c r="I32">
        <v>2.6166666666666667</v>
      </c>
    </row>
    <row r="33" spans="1:9" x14ac:dyDescent="0.25">
      <c r="A33" t="s">
        <v>9</v>
      </c>
      <c r="B33">
        <v>506</v>
      </c>
      <c r="D33" t="s">
        <v>12</v>
      </c>
      <c r="E33" s="4" t="s">
        <v>24</v>
      </c>
      <c r="G33" t="s">
        <v>11</v>
      </c>
      <c r="H33">
        <v>2.1666666666666665</v>
      </c>
      <c r="I33">
        <v>2.9833333333333329</v>
      </c>
    </row>
    <row r="34" spans="1:9" x14ac:dyDescent="0.25">
      <c r="A34" t="s">
        <v>9</v>
      </c>
      <c r="B34">
        <v>507</v>
      </c>
      <c r="D34" t="s">
        <v>12</v>
      </c>
      <c r="E34" t="s">
        <v>13</v>
      </c>
      <c r="G34" t="s">
        <v>13</v>
      </c>
      <c r="H34">
        <v>2.6</v>
      </c>
      <c r="I34">
        <v>4.05</v>
      </c>
    </row>
    <row r="35" spans="1:9" x14ac:dyDescent="0.25">
      <c r="A35" t="s">
        <v>9</v>
      </c>
      <c r="B35">
        <v>508</v>
      </c>
      <c r="D35" t="s">
        <v>12</v>
      </c>
      <c r="E35" s="4" t="s">
        <v>24</v>
      </c>
      <c r="G35" t="s">
        <v>11</v>
      </c>
      <c r="H35">
        <v>2.6</v>
      </c>
      <c r="I35">
        <v>6.1333333333333329</v>
      </c>
    </row>
    <row r="36" spans="1:9" x14ac:dyDescent="0.25">
      <c r="A36" t="s">
        <v>9</v>
      </c>
      <c r="B36">
        <v>510</v>
      </c>
      <c r="D36" t="s">
        <v>12</v>
      </c>
      <c r="E36" s="4" t="s">
        <v>24</v>
      </c>
      <c r="G36" t="s">
        <v>11</v>
      </c>
      <c r="H36">
        <v>4.7166666666666668</v>
      </c>
      <c r="I36">
        <v>2.0666666666666669</v>
      </c>
    </row>
    <row r="37" spans="1:9" x14ac:dyDescent="0.25">
      <c r="A37" t="s">
        <v>9</v>
      </c>
      <c r="B37">
        <v>511</v>
      </c>
      <c r="D37" t="s">
        <v>12</v>
      </c>
      <c r="E37" s="4" t="s">
        <v>24</v>
      </c>
      <c r="G37" t="s">
        <v>11</v>
      </c>
      <c r="H37">
        <v>7.5333333333333341</v>
      </c>
      <c r="I37">
        <v>9.0500000000000007</v>
      </c>
    </row>
    <row r="38" spans="1:9" x14ac:dyDescent="0.25">
      <c r="A38" t="s">
        <v>9</v>
      </c>
      <c r="B38">
        <v>515</v>
      </c>
      <c r="D38" t="s">
        <v>12</v>
      </c>
      <c r="E38" s="4" t="s">
        <v>24</v>
      </c>
      <c r="G38" t="s">
        <v>11</v>
      </c>
      <c r="H38">
        <v>12.85</v>
      </c>
      <c r="I38">
        <v>6.5999999999999988</v>
      </c>
    </row>
    <row r="39" spans="1:9" x14ac:dyDescent="0.25">
      <c r="A39" t="s">
        <v>9</v>
      </c>
      <c r="B39">
        <v>516</v>
      </c>
      <c r="D39" t="s">
        <v>12</v>
      </c>
      <c r="E39" s="4" t="s">
        <v>24</v>
      </c>
      <c r="G39" t="s">
        <v>11</v>
      </c>
      <c r="H39">
        <v>12.525</v>
      </c>
      <c r="I39">
        <v>7</v>
      </c>
    </row>
    <row r="40" spans="1:9" x14ac:dyDescent="0.25">
      <c r="A40" t="s">
        <v>9</v>
      </c>
      <c r="B40">
        <v>517</v>
      </c>
      <c r="D40" t="s">
        <v>12</v>
      </c>
      <c r="E40" s="4" t="s">
        <v>24</v>
      </c>
      <c r="G40" t="s">
        <v>11</v>
      </c>
      <c r="H40">
        <v>13.15</v>
      </c>
      <c r="I40">
        <v>6.8</v>
      </c>
    </row>
    <row r="41" spans="1:9" x14ac:dyDescent="0.25">
      <c r="A41" t="s">
        <v>9</v>
      </c>
      <c r="B41">
        <v>519</v>
      </c>
      <c r="D41" t="s">
        <v>12</v>
      </c>
      <c r="E41" s="4" t="s">
        <v>24</v>
      </c>
      <c r="G41" t="s">
        <v>11</v>
      </c>
      <c r="H41">
        <v>20.399999999999999</v>
      </c>
      <c r="I41">
        <v>14.9</v>
      </c>
    </row>
    <row r="42" spans="1:9" x14ac:dyDescent="0.25">
      <c r="A42" t="s">
        <v>9</v>
      </c>
      <c r="B42">
        <v>520</v>
      </c>
      <c r="D42" t="s">
        <v>12</v>
      </c>
      <c r="E42" s="4" t="s">
        <v>24</v>
      </c>
      <c r="G42" t="s">
        <v>11</v>
      </c>
      <c r="H42">
        <v>21.233333333333334</v>
      </c>
      <c r="I42">
        <v>16.383333333333333</v>
      </c>
    </row>
    <row r="43" spans="1:9" x14ac:dyDescent="0.25">
      <c r="A43" t="s">
        <v>9</v>
      </c>
      <c r="B43">
        <v>521</v>
      </c>
      <c r="D43" t="s">
        <v>12</v>
      </c>
      <c r="E43" s="4" t="s">
        <v>24</v>
      </c>
      <c r="G43" t="s">
        <v>11</v>
      </c>
      <c r="H43">
        <v>22.966666666666669</v>
      </c>
      <c r="I43">
        <v>13.35</v>
      </c>
    </row>
    <row r="44" spans="1:9" x14ac:dyDescent="0.25">
      <c r="A44" t="s">
        <v>9</v>
      </c>
      <c r="B44">
        <v>522</v>
      </c>
      <c r="D44" t="s">
        <v>12</v>
      </c>
      <c r="E44" s="4" t="s">
        <v>24</v>
      </c>
      <c r="G44" t="s">
        <v>11</v>
      </c>
      <c r="H44">
        <v>25.233333333333334</v>
      </c>
      <c r="I44">
        <v>11.583333333333334</v>
      </c>
    </row>
    <row r="45" spans="1:9" x14ac:dyDescent="0.25">
      <c r="A45" t="s">
        <v>9</v>
      </c>
      <c r="B45">
        <v>523</v>
      </c>
      <c r="D45" t="s">
        <v>12</v>
      </c>
      <c r="E45" s="4" t="s">
        <v>24</v>
      </c>
      <c r="G45" t="s">
        <v>11</v>
      </c>
      <c r="H45">
        <v>25.016666666666666</v>
      </c>
      <c r="I45">
        <v>15.283333333333331</v>
      </c>
    </row>
    <row r="46" spans="1:9" x14ac:dyDescent="0.25">
      <c r="A46" t="s">
        <v>9</v>
      </c>
      <c r="B46">
        <v>524</v>
      </c>
      <c r="D46" t="s">
        <v>12</v>
      </c>
      <c r="E46" s="4" t="s">
        <v>24</v>
      </c>
      <c r="G46" t="s">
        <v>11</v>
      </c>
      <c r="H46">
        <v>26.05</v>
      </c>
      <c r="I46">
        <v>9.25</v>
      </c>
    </row>
    <row r="47" spans="1:9" x14ac:dyDescent="0.25">
      <c r="A47" t="s">
        <v>9</v>
      </c>
      <c r="B47">
        <v>525</v>
      </c>
      <c r="D47" t="s">
        <v>12</v>
      </c>
      <c r="E47" s="4" t="s">
        <v>24</v>
      </c>
      <c r="G47" t="s">
        <v>11</v>
      </c>
      <c r="H47">
        <v>26.45</v>
      </c>
      <c r="I47">
        <v>12.916666666666666</v>
      </c>
    </row>
    <row r="48" spans="1:9" x14ac:dyDescent="0.25">
      <c r="A48" t="s">
        <v>9</v>
      </c>
      <c r="B48">
        <v>526</v>
      </c>
      <c r="D48" t="s">
        <v>12</v>
      </c>
      <c r="E48" s="4" t="s">
        <v>24</v>
      </c>
      <c r="G48" t="s">
        <v>11</v>
      </c>
      <c r="H48">
        <v>27.933333333333334</v>
      </c>
      <c r="I48">
        <v>9.8333333333333321</v>
      </c>
    </row>
    <row r="49" spans="1:9" x14ac:dyDescent="0.25">
      <c r="A49" t="s">
        <v>9</v>
      </c>
      <c r="B49">
        <v>527</v>
      </c>
      <c r="D49" t="s">
        <v>12</v>
      </c>
      <c r="E49" s="4" t="s">
        <v>24</v>
      </c>
      <c r="G49" t="s">
        <v>11</v>
      </c>
      <c r="H49">
        <v>28.600000000000005</v>
      </c>
      <c r="I49">
        <v>12.783333333333331</v>
      </c>
    </row>
    <row r="50" spans="1:9" x14ac:dyDescent="0.25">
      <c r="A50" t="s">
        <v>9</v>
      </c>
      <c r="B50">
        <v>528</v>
      </c>
      <c r="D50" t="s">
        <v>12</v>
      </c>
      <c r="E50" s="4" t="s">
        <v>24</v>
      </c>
      <c r="G50" t="s">
        <v>11</v>
      </c>
      <c r="H50">
        <v>28.333333333333332</v>
      </c>
      <c r="I50">
        <v>14.916666666666666</v>
      </c>
    </row>
    <row r="51" spans="1:9" x14ac:dyDescent="0.25">
      <c r="A51" t="s">
        <v>9</v>
      </c>
      <c r="B51">
        <v>529</v>
      </c>
      <c r="D51" t="s">
        <v>12</v>
      </c>
      <c r="E51" s="4" t="s">
        <v>24</v>
      </c>
      <c r="G51" t="s">
        <v>11</v>
      </c>
      <c r="H51">
        <v>28.766666666666666</v>
      </c>
      <c r="I51">
        <v>16.166666666666668</v>
      </c>
    </row>
    <row r="52" spans="1:9" x14ac:dyDescent="0.25">
      <c r="A52" t="s">
        <v>9</v>
      </c>
      <c r="B52">
        <v>530</v>
      </c>
      <c r="D52" t="s">
        <v>12</v>
      </c>
      <c r="E52" s="4" t="s">
        <v>24</v>
      </c>
      <c r="G52" t="s">
        <v>11</v>
      </c>
      <c r="H52">
        <v>28.533333333333331</v>
      </c>
      <c r="I52">
        <v>16.933333333333334</v>
      </c>
    </row>
    <row r="53" spans="1:9" x14ac:dyDescent="0.25">
      <c r="A53" t="s">
        <v>9</v>
      </c>
      <c r="B53">
        <v>531</v>
      </c>
      <c r="D53" t="s">
        <v>12</v>
      </c>
      <c r="E53" s="4" t="s">
        <v>24</v>
      </c>
      <c r="G53" t="s">
        <v>11</v>
      </c>
      <c r="H53">
        <v>29.166666666666668</v>
      </c>
      <c r="I53">
        <v>11.216666666666667</v>
      </c>
    </row>
    <row r="54" spans="1:9" x14ac:dyDescent="0.25">
      <c r="A54" t="s">
        <v>9</v>
      </c>
      <c r="B54">
        <v>532</v>
      </c>
      <c r="D54" t="s">
        <v>12</v>
      </c>
      <c r="E54" s="4" t="s">
        <v>24</v>
      </c>
      <c r="G54" t="s">
        <v>11</v>
      </c>
      <c r="H54">
        <v>29.516666666666666</v>
      </c>
      <c r="I54">
        <v>12.916666666666666</v>
      </c>
    </row>
    <row r="55" spans="1:9" x14ac:dyDescent="0.25">
      <c r="A55" t="s">
        <v>9</v>
      </c>
      <c r="B55">
        <v>533</v>
      </c>
      <c r="D55" t="s">
        <v>12</v>
      </c>
      <c r="E55" s="4" t="s">
        <v>24</v>
      </c>
      <c r="G55" t="s">
        <v>11</v>
      </c>
      <c r="H55">
        <v>29.666666666666668</v>
      </c>
      <c r="I55">
        <v>13.4</v>
      </c>
    </row>
    <row r="56" spans="1:9" x14ac:dyDescent="0.25">
      <c r="A56" t="s">
        <v>9</v>
      </c>
      <c r="B56">
        <v>534</v>
      </c>
      <c r="D56" t="s">
        <v>12</v>
      </c>
      <c r="E56" s="4" t="s">
        <v>24</v>
      </c>
      <c r="G56" t="s">
        <v>11</v>
      </c>
      <c r="H56">
        <v>29.349999999999998</v>
      </c>
      <c r="I56">
        <v>13.933333333333332</v>
      </c>
    </row>
    <row r="57" spans="1:9" x14ac:dyDescent="0.25">
      <c r="A57" t="s">
        <v>9</v>
      </c>
      <c r="B57">
        <v>890</v>
      </c>
      <c r="D57" t="s">
        <v>12</v>
      </c>
      <c r="E57" s="4" t="s">
        <v>24</v>
      </c>
      <c r="G57" t="s">
        <v>11</v>
      </c>
      <c r="H57">
        <v>10.050000000000001</v>
      </c>
      <c r="I57">
        <v>17.2</v>
      </c>
    </row>
    <row r="58" spans="1:9" x14ac:dyDescent="0.25">
      <c r="A58" t="s">
        <v>9</v>
      </c>
      <c r="B58">
        <v>891</v>
      </c>
      <c r="D58" t="s">
        <v>12</v>
      </c>
      <c r="E58" s="4" t="s">
        <v>24</v>
      </c>
      <c r="G58" t="s">
        <v>11</v>
      </c>
      <c r="H58">
        <v>13.55</v>
      </c>
      <c r="I58">
        <v>7.875</v>
      </c>
    </row>
    <row r="59" spans="1:9" x14ac:dyDescent="0.25">
      <c r="A59" t="s">
        <v>9</v>
      </c>
      <c r="B59">
        <v>895</v>
      </c>
      <c r="D59" t="s">
        <v>12</v>
      </c>
      <c r="E59" s="4" t="s">
        <v>24</v>
      </c>
      <c r="G59" t="s">
        <v>11</v>
      </c>
      <c r="H59">
        <v>9.5</v>
      </c>
      <c r="I59">
        <v>16</v>
      </c>
    </row>
    <row r="60" spans="1:9" x14ac:dyDescent="0.25">
      <c r="A60" t="s">
        <v>9</v>
      </c>
      <c r="B60">
        <v>897</v>
      </c>
      <c r="D60" t="s">
        <v>12</v>
      </c>
      <c r="E60" s="4" t="s">
        <v>24</v>
      </c>
      <c r="G60" t="s">
        <v>11</v>
      </c>
      <c r="H60">
        <v>15.675000000000001</v>
      </c>
      <c r="I60">
        <v>7.2</v>
      </c>
    </row>
    <row r="61" spans="1:9" x14ac:dyDescent="0.25">
      <c r="A61" t="s">
        <v>9</v>
      </c>
      <c r="B61">
        <v>898</v>
      </c>
      <c r="D61" t="s">
        <v>12</v>
      </c>
      <c r="E61" s="4" t="s">
        <v>24</v>
      </c>
      <c r="G61" t="s">
        <v>11</v>
      </c>
      <c r="H61">
        <v>17.600000000000001</v>
      </c>
      <c r="I61">
        <v>14.8</v>
      </c>
    </row>
    <row r="62" spans="1:9" x14ac:dyDescent="0.25">
      <c r="A62" t="s">
        <v>9</v>
      </c>
      <c r="B62">
        <v>899</v>
      </c>
      <c r="D62" t="s">
        <v>12</v>
      </c>
      <c r="E62" s="4" t="s">
        <v>24</v>
      </c>
      <c r="G62" t="s">
        <v>11</v>
      </c>
      <c r="H62">
        <v>18.274999999999999</v>
      </c>
      <c r="I62">
        <v>0.15</v>
      </c>
    </row>
    <row r="63" spans="1:9" x14ac:dyDescent="0.25">
      <c r="A63" t="s">
        <v>9</v>
      </c>
      <c r="B63">
        <v>900</v>
      </c>
      <c r="D63" t="s">
        <v>12</v>
      </c>
      <c r="E63" s="4" t="s">
        <v>24</v>
      </c>
      <c r="G63" t="s">
        <v>11</v>
      </c>
      <c r="H63">
        <v>19.649999999999999</v>
      </c>
      <c r="I63">
        <v>0</v>
      </c>
    </row>
    <row r="64" spans="1:9" x14ac:dyDescent="0.25">
      <c r="A64" t="s">
        <v>9</v>
      </c>
      <c r="B64">
        <v>906</v>
      </c>
      <c r="D64" t="s">
        <v>12</v>
      </c>
      <c r="E64" s="4" t="s">
        <v>24</v>
      </c>
      <c r="G64" t="s">
        <v>11</v>
      </c>
      <c r="H64">
        <v>25.7</v>
      </c>
      <c r="I64">
        <v>12.55</v>
      </c>
    </row>
    <row r="65" spans="1:9" x14ac:dyDescent="0.25">
      <c r="A65" t="s">
        <v>9</v>
      </c>
      <c r="B65">
        <v>917</v>
      </c>
      <c r="D65" t="s">
        <v>12</v>
      </c>
      <c r="E65" s="4" t="s">
        <v>24</v>
      </c>
      <c r="G65" t="s">
        <v>11</v>
      </c>
      <c r="H65">
        <v>35.1</v>
      </c>
      <c r="I65">
        <v>12.45</v>
      </c>
    </row>
    <row r="66" spans="1:9" x14ac:dyDescent="0.25">
      <c r="A66" t="s">
        <v>9</v>
      </c>
      <c r="B66">
        <v>687</v>
      </c>
      <c r="E66" t="s">
        <v>12</v>
      </c>
      <c r="F66" s="4" t="s">
        <v>24</v>
      </c>
      <c r="G66" t="s">
        <v>11</v>
      </c>
      <c r="H66">
        <v>25.25</v>
      </c>
      <c r="I66">
        <v>11.2</v>
      </c>
    </row>
    <row r="67" spans="1:9" x14ac:dyDescent="0.25">
      <c r="A67" t="s">
        <v>9</v>
      </c>
      <c r="B67">
        <v>692</v>
      </c>
      <c r="E67" t="s">
        <v>12</v>
      </c>
      <c r="G67" t="s">
        <v>13</v>
      </c>
      <c r="H67">
        <v>11.95</v>
      </c>
      <c r="I67">
        <v>6.85</v>
      </c>
    </row>
    <row r="68" spans="1:9" x14ac:dyDescent="0.25">
      <c r="A68" t="s">
        <v>9</v>
      </c>
      <c r="B68">
        <v>885</v>
      </c>
      <c r="E68" t="s">
        <v>12</v>
      </c>
      <c r="F68" s="4" t="s">
        <v>24</v>
      </c>
      <c r="G68" t="s">
        <v>11</v>
      </c>
      <c r="H68">
        <v>1.9</v>
      </c>
      <c r="I68">
        <v>3.4</v>
      </c>
    </row>
    <row r="69" spans="1:9" x14ac:dyDescent="0.25">
      <c r="A69" t="s">
        <v>9</v>
      </c>
      <c r="B69">
        <v>886</v>
      </c>
      <c r="E69" t="s">
        <v>12</v>
      </c>
      <c r="G69" t="s">
        <v>13</v>
      </c>
      <c r="H69">
        <v>1.3</v>
      </c>
      <c r="I69">
        <v>3.45</v>
      </c>
    </row>
    <row r="70" spans="1:9" x14ac:dyDescent="0.25">
      <c r="A70" t="s">
        <v>9</v>
      </c>
      <c r="B70">
        <v>887</v>
      </c>
      <c r="E70" t="s">
        <v>12</v>
      </c>
      <c r="F70" s="4" t="s">
        <v>24</v>
      </c>
      <c r="G70" t="s">
        <v>11</v>
      </c>
      <c r="H70">
        <v>1.3250000000000002</v>
      </c>
      <c r="I70">
        <v>4.45</v>
      </c>
    </row>
    <row r="71" spans="1:9" x14ac:dyDescent="0.25">
      <c r="A71" t="s">
        <v>9</v>
      </c>
      <c r="B71">
        <v>888</v>
      </c>
      <c r="E71" t="s">
        <v>12</v>
      </c>
      <c r="G71" t="s">
        <v>13</v>
      </c>
      <c r="H71">
        <v>7.45</v>
      </c>
      <c r="I71">
        <v>9.4499999999999993</v>
      </c>
    </row>
    <row r="72" spans="1:9" x14ac:dyDescent="0.25">
      <c r="A72" t="s">
        <v>9</v>
      </c>
      <c r="B72">
        <v>889</v>
      </c>
      <c r="E72" t="s">
        <v>12</v>
      </c>
      <c r="G72" t="s">
        <v>13</v>
      </c>
      <c r="H72">
        <v>7.2</v>
      </c>
      <c r="I72">
        <v>9.4</v>
      </c>
    </row>
    <row r="73" spans="1:9" x14ac:dyDescent="0.25">
      <c r="A73" t="s">
        <v>9</v>
      </c>
      <c r="B73">
        <v>892</v>
      </c>
      <c r="E73" t="s">
        <v>12</v>
      </c>
      <c r="F73" s="4" t="s">
        <v>24</v>
      </c>
      <c r="G73" t="s">
        <v>11</v>
      </c>
      <c r="H73">
        <v>13.2</v>
      </c>
      <c r="I73">
        <v>7.875</v>
      </c>
    </row>
    <row r="74" spans="1:9" x14ac:dyDescent="0.25">
      <c r="A74" t="s">
        <v>9</v>
      </c>
      <c r="B74">
        <v>893</v>
      </c>
      <c r="E74" t="s">
        <v>12</v>
      </c>
      <c r="F74" s="4" t="s">
        <v>24</v>
      </c>
      <c r="G74" t="s">
        <v>11</v>
      </c>
      <c r="H74">
        <v>13.375</v>
      </c>
      <c r="I74">
        <v>8</v>
      </c>
    </row>
    <row r="75" spans="1:9" x14ac:dyDescent="0.25">
      <c r="A75" t="s">
        <v>9</v>
      </c>
      <c r="B75">
        <v>894</v>
      </c>
      <c r="E75" t="s">
        <v>12</v>
      </c>
      <c r="F75" s="4" t="s">
        <v>24</v>
      </c>
      <c r="G75" t="s">
        <v>11</v>
      </c>
      <c r="H75">
        <v>14</v>
      </c>
      <c r="I75">
        <v>8.25</v>
      </c>
    </row>
    <row r="76" spans="1:9" x14ac:dyDescent="0.25">
      <c r="A76" t="s">
        <v>9</v>
      </c>
      <c r="B76">
        <v>896</v>
      </c>
      <c r="E76" t="s">
        <v>12</v>
      </c>
      <c r="F76" s="4" t="s">
        <v>24</v>
      </c>
      <c r="G76" t="s">
        <v>11</v>
      </c>
      <c r="H76">
        <v>14.025</v>
      </c>
      <c r="I76">
        <v>8.1</v>
      </c>
    </row>
    <row r="77" spans="1:9" x14ac:dyDescent="0.25">
      <c r="A77" t="s">
        <v>9</v>
      </c>
      <c r="B77">
        <v>901</v>
      </c>
      <c r="E77" t="s">
        <v>12</v>
      </c>
      <c r="F77" s="4" t="s">
        <v>24</v>
      </c>
      <c r="G77" t="s">
        <v>11</v>
      </c>
      <c r="H77">
        <v>19.375</v>
      </c>
      <c r="I77">
        <v>13.775</v>
      </c>
    </row>
    <row r="78" spans="1:9" x14ac:dyDescent="0.25">
      <c r="A78" t="s">
        <v>9</v>
      </c>
      <c r="B78">
        <v>902</v>
      </c>
      <c r="E78" t="s">
        <v>12</v>
      </c>
      <c r="F78" s="4" t="s">
        <v>24</v>
      </c>
      <c r="G78" t="s">
        <v>11</v>
      </c>
      <c r="H78">
        <v>20.399999999999999</v>
      </c>
      <c r="I78">
        <v>0.95</v>
      </c>
    </row>
    <row r="79" spans="1:9" x14ac:dyDescent="0.25">
      <c r="A79" t="s">
        <v>9</v>
      </c>
      <c r="B79">
        <v>903</v>
      </c>
      <c r="E79" t="s">
        <v>12</v>
      </c>
      <c r="F79" s="4" t="s">
        <v>24</v>
      </c>
      <c r="G79" t="s">
        <v>11</v>
      </c>
      <c r="H79">
        <v>21.25</v>
      </c>
      <c r="I79">
        <v>4.5999999999999996</v>
      </c>
    </row>
    <row r="80" spans="1:9" x14ac:dyDescent="0.25">
      <c r="A80" t="s">
        <v>9</v>
      </c>
      <c r="B80">
        <v>904</v>
      </c>
      <c r="E80" t="s">
        <v>12</v>
      </c>
      <c r="F80" s="4" t="s">
        <v>24</v>
      </c>
      <c r="G80" t="s">
        <v>11</v>
      </c>
      <c r="H80">
        <v>21.6</v>
      </c>
      <c r="I80">
        <v>18.2</v>
      </c>
    </row>
    <row r="81" spans="1:9" x14ac:dyDescent="0.25">
      <c r="A81" t="s">
        <v>9</v>
      </c>
      <c r="B81">
        <v>905</v>
      </c>
      <c r="E81" t="s">
        <v>12</v>
      </c>
      <c r="G81" t="s">
        <v>13</v>
      </c>
      <c r="H81">
        <v>23.9</v>
      </c>
      <c r="I81">
        <v>14.8</v>
      </c>
    </row>
    <row r="82" spans="1:9" x14ac:dyDescent="0.25">
      <c r="A82" t="s">
        <v>9</v>
      </c>
      <c r="B82">
        <v>907</v>
      </c>
      <c r="E82" t="s">
        <v>12</v>
      </c>
      <c r="F82" s="4" t="s">
        <v>24</v>
      </c>
      <c r="G82" t="s">
        <v>11</v>
      </c>
      <c r="H82">
        <v>25.375</v>
      </c>
      <c r="I82">
        <v>15.3</v>
      </c>
    </row>
    <row r="83" spans="1:9" x14ac:dyDescent="0.25">
      <c r="A83" t="s">
        <v>9</v>
      </c>
      <c r="B83">
        <v>908</v>
      </c>
      <c r="E83" t="s">
        <v>12</v>
      </c>
      <c r="F83" s="4" t="s">
        <v>24</v>
      </c>
      <c r="G83" t="s">
        <v>11</v>
      </c>
      <c r="H83">
        <v>26.875</v>
      </c>
      <c r="I83">
        <v>12.95</v>
      </c>
    </row>
    <row r="84" spans="1:9" x14ac:dyDescent="0.25">
      <c r="A84" t="s">
        <v>9</v>
      </c>
      <c r="B84">
        <v>909</v>
      </c>
      <c r="E84" t="s">
        <v>12</v>
      </c>
      <c r="F84" s="4" t="s">
        <v>24</v>
      </c>
      <c r="G84" t="s">
        <v>11</v>
      </c>
      <c r="H84">
        <v>27.074999999999999</v>
      </c>
      <c r="I84">
        <v>13.05</v>
      </c>
    </row>
    <row r="85" spans="1:9" x14ac:dyDescent="0.25">
      <c r="A85" t="s">
        <v>9</v>
      </c>
      <c r="B85">
        <v>910</v>
      </c>
      <c r="E85" t="s">
        <v>12</v>
      </c>
      <c r="F85" s="4" t="s">
        <v>24</v>
      </c>
      <c r="G85" t="s">
        <v>11</v>
      </c>
      <c r="H85">
        <v>27.575000000000003</v>
      </c>
      <c r="I85">
        <v>14.225000000000001</v>
      </c>
    </row>
    <row r="86" spans="1:9" x14ac:dyDescent="0.25">
      <c r="A86" t="s">
        <v>9</v>
      </c>
      <c r="B86">
        <v>911</v>
      </c>
      <c r="E86" t="s">
        <v>12</v>
      </c>
      <c r="F86" s="4" t="s">
        <v>24</v>
      </c>
      <c r="G86" t="s">
        <v>11</v>
      </c>
      <c r="H86">
        <v>28.174999999999997</v>
      </c>
      <c r="I86">
        <v>13.850000000000001</v>
      </c>
    </row>
    <row r="87" spans="1:9" x14ac:dyDescent="0.25">
      <c r="A87" t="s">
        <v>9</v>
      </c>
      <c r="B87">
        <v>912</v>
      </c>
      <c r="E87" t="s">
        <v>12</v>
      </c>
      <c r="F87" s="4" t="s">
        <v>24</v>
      </c>
      <c r="G87" t="s">
        <v>11</v>
      </c>
      <c r="H87">
        <v>28.3</v>
      </c>
      <c r="I87">
        <v>14.100000000000001</v>
      </c>
    </row>
    <row r="88" spans="1:9" x14ac:dyDescent="0.25">
      <c r="A88" t="s">
        <v>9</v>
      </c>
      <c r="B88">
        <v>913</v>
      </c>
      <c r="E88" t="s">
        <v>12</v>
      </c>
      <c r="F88" s="4" t="s">
        <v>24</v>
      </c>
      <c r="G88" t="s">
        <v>11</v>
      </c>
      <c r="H88">
        <v>28.4</v>
      </c>
      <c r="I88">
        <v>13.95</v>
      </c>
    </row>
    <row r="89" spans="1:9" x14ac:dyDescent="0.25">
      <c r="A89" t="s">
        <v>9</v>
      </c>
      <c r="B89">
        <v>914</v>
      </c>
      <c r="E89" t="s">
        <v>12</v>
      </c>
      <c r="F89" s="4" t="s">
        <v>24</v>
      </c>
      <c r="G89" t="s">
        <v>11</v>
      </c>
      <c r="H89">
        <v>28.725000000000001</v>
      </c>
      <c r="I89">
        <v>14.425000000000001</v>
      </c>
    </row>
    <row r="90" spans="1:9" x14ac:dyDescent="0.25">
      <c r="A90" t="s">
        <v>9</v>
      </c>
      <c r="B90">
        <v>915</v>
      </c>
      <c r="E90" t="s">
        <v>12</v>
      </c>
      <c r="G90" t="s">
        <v>13</v>
      </c>
      <c r="H90">
        <v>31.5</v>
      </c>
      <c r="I90">
        <v>12.55</v>
      </c>
    </row>
    <row r="91" spans="1:9" x14ac:dyDescent="0.25">
      <c r="A91" t="s">
        <v>9</v>
      </c>
      <c r="B91">
        <v>916</v>
      </c>
      <c r="E91" t="s">
        <v>12</v>
      </c>
      <c r="F91" s="4" t="s">
        <v>24</v>
      </c>
      <c r="G91" t="s">
        <v>11</v>
      </c>
      <c r="H91">
        <v>34.950000000000003</v>
      </c>
      <c r="I91">
        <v>12.4</v>
      </c>
    </row>
    <row r="92" spans="1:9" x14ac:dyDescent="0.25">
      <c r="A92" t="s">
        <v>9</v>
      </c>
      <c r="B92">
        <v>1155</v>
      </c>
      <c r="G92" t="s">
        <v>12</v>
      </c>
      <c r="H92">
        <v>28</v>
      </c>
      <c r="I92">
        <v>15.45</v>
      </c>
    </row>
    <row r="93" spans="1:9" x14ac:dyDescent="0.25">
      <c r="A93" t="s">
        <v>9</v>
      </c>
      <c r="B93">
        <v>290</v>
      </c>
      <c r="C93" t="s">
        <v>14</v>
      </c>
      <c r="D93" t="s">
        <v>11</v>
      </c>
      <c r="E93" t="s">
        <v>11</v>
      </c>
      <c r="G93" t="s">
        <v>13</v>
      </c>
      <c r="H93">
        <v>12.266666666666666</v>
      </c>
      <c r="I93">
        <v>4.3833333333333337</v>
      </c>
    </row>
    <row r="94" spans="1:9" x14ac:dyDescent="0.25">
      <c r="A94" t="s">
        <v>9</v>
      </c>
      <c r="B94">
        <v>291</v>
      </c>
      <c r="C94" t="s">
        <v>14</v>
      </c>
      <c r="D94" t="s">
        <v>11</v>
      </c>
      <c r="E94" t="s">
        <v>11</v>
      </c>
      <c r="G94" t="s">
        <v>11</v>
      </c>
      <c r="H94">
        <v>12.212499999999999</v>
      </c>
      <c r="I94">
        <v>6.4749999999999996</v>
      </c>
    </row>
    <row r="95" spans="1:9" x14ac:dyDescent="0.25">
      <c r="A95" t="s">
        <v>9</v>
      </c>
      <c r="B95">
        <v>292</v>
      </c>
      <c r="C95" t="s">
        <v>14</v>
      </c>
      <c r="D95" t="s">
        <v>11</v>
      </c>
      <c r="E95" t="s">
        <v>11</v>
      </c>
      <c r="G95" t="s">
        <v>13</v>
      </c>
      <c r="H95">
        <v>13.5</v>
      </c>
      <c r="I95">
        <v>13.1</v>
      </c>
    </row>
    <row r="96" spans="1:9" x14ac:dyDescent="0.25">
      <c r="A96" t="s">
        <v>9</v>
      </c>
      <c r="B96">
        <v>293</v>
      </c>
      <c r="C96" t="s">
        <v>14</v>
      </c>
      <c r="D96" t="s">
        <v>11</v>
      </c>
      <c r="E96" t="s">
        <v>11</v>
      </c>
      <c r="G96" t="s">
        <v>13</v>
      </c>
      <c r="H96">
        <v>18.466666666666669</v>
      </c>
      <c r="I96">
        <v>15.516666666666666</v>
      </c>
    </row>
    <row r="97" spans="1:9" x14ac:dyDescent="0.25">
      <c r="A97" t="s">
        <v>9</v>
      </c>
      <c r="B97">
        <v>294</v>
      </c>
      <c r="C97" t="s">
        <v>14</v>
      </c>
      <c r="D97" t="s">
        <v>11</v>
      </c>
      <c r="E97" t="s">
        <v>11</v>
      </c>
      <c r="G97" t="s">
        <v>11</v>
      </c>
      <c r="H97">
        <v>22.137500000000003</v>
      </c>
      <c r="I97">
        <v>15.6875</v>
      </c>
    </row>
    <row r="98" spans="1:9" x14ac:dyDescent="0.25">
      <c r="A98" t="s">
        <v>9</v>
      </c>
      <c r="B98">
        <v>295</v>
      </c>
      <c r="C98" t="s">
        <v>14</v>
      </c>
      <c r="D98" t="s">
        <v>11</v>
      </c>
      <c r="E98" t="s">
        <v>11</v>
      </c>
      <c r="G98" t="s">
        <v>11</v>
      </c>
      <c r="H98">
        <v>22.725000000000001</v>
      </c>
      <c r="I98">
        <v>15.4125</v>
      </c>
    </row>
    <row r="99" spans="1:9" x14ac:dyDescent="0.25">
      <c r="A99" t="s">
        <v>9</v>
      </c>
      <c r="B99">
        <v>296</v>
      </c>
      <c r="C99" t="s">
        <v>14</v>
      </c>
      <c r="D99" t="s">
        <v>11</v>
      </c>
      <c r="E99" t="s">
        <v>11</v>
      </c>
      <c r="G99" t="s">
        <v>11</v>
      </c>
      <c r="H99">
        <v>28.562500000000004</v>
      </c>
      <c r="I99">
        <v>7.2250000000000005</v>
      </c>
    </row>
    <row r="100" spans="1:9" x14ac:dyDescent="0.25">
      <c r="A100" t="s">
        <v>9</v>
      </c>
      <c r="B100">
        <v>297</v>
      </c>
      <c r="C100" t="s">
        <v>14</v>
      </c>
      <c r="D100" t="s">
        <v>11</v>
      </c>
      <c r="E100" t="s">
        <v>11</v>
      </c>
      <c r="G100" t="s">
        <v>13</v>
      </c>
      <c r="H100">
        <v>28.883333333333336</v>
      </c>
      <c r="I100">
        <v>7.45</v>
      </c>
    </row>
    <row r="101" spans="1:9" x14ac:dyDescent="0.25">
      <c r="A101" t="s">
        <v>9</v>
      </c>
      <c r="B101">
        <v>416</v>
      </c>
      <c r="C101" t="s">
        <v>14</v>
      </c>
      <c r="D101" t="s">
        <v>11</v>
      </c>
      <c r="E101" t="s">
        <v>11</v>
      </c>
      <c r="G101" t="s">
        <v>11</v>
      </c>
      <c r="H101">
        <v>15.4625</v>
      </c>
      <c r="I101">
        <v>3.2625000000000002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2023-10-22T23:42:18Z</dcterms:created>
  <dcterms:modified xsi:type="dcterms:W3CDTF">2024-09-26T00:19:27Z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2023-10-22T23:42:25Z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7172b031-b606-4ba0-bebc-0a39d8745d51</vt:lpwstr>
  </property>
  <property fmtid="{D5CDD505-2E9C-101B-9397-08002B2CF9AE}" pid="8" name="MSIP_Label_d7dc88d9-fa17-47eb-a208-3e66f59d50e5_ContentBits">
    <vt:lpwstr>0</vt:lpwstr>
  </property>
</Properties>
</file>