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7320" yWindow="4845" windowWidth="24480" windowHeight="17265" tabRatio="500"/>
  </bookViews>
  <sheets>
    <sheet name="Sheet1" sheetId="1" r:id="rId1"/>
  </sheets>
  <definedNames>
    <definedName name="solver_adj" localSheetId="0" hidden="1">Sheet1!$E$1:$E$4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Sheet1!$E$1</definedName>
    <definedName name="solver_lhs2" localSheetId="0" hidden="1">Sheet1!$E$4</definedName>
    <definedName name="solver_lhs3" localSheetId="0" hidden="1">Sheet1!$E$5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0.00000000000001</definedName>
    <definedName name="solver_rhs2" localSheetId="0" hidden="1">0.00000000000001</definedName>
    <definedName name="solver_rhs3" localSheetId="0" hidden="1">0.00000000000001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E6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1" sqref="E1:E6"/>
    </sheetView>
  </sheetViews>
  <sheetFormatPr defaultColWidth="11" defaultRowHeight="15.75" x14ac:dyDescent="0.25"/>
  <cols>
    <col min="3" max="3" width="12.875" bestFit="1" customWidth="1"/>
  </cols>
  <sheetData>
    <row r="1" spans="1:5" x14ac:dyDescent="0.25">
      <c r="A1">
        <v>6.149</v>
      </c>
      <c r="B1">
        <v>3.6589999999999998</v>
      </c>
      <c r="C1">
        <f>$E1+$E2*((1-EXP(-$E4*A1))/($E4*A1))+$E3*(((1-EXP(-$E4*A1))/($E4*A1))-EXP(-$E4*A1))</f>
        <v>4.3053066812423042</v>
      </c>
      <c r="D1">
        <f>(B1-C1)^2</f>
        <v>0.41771232621844168</v>
      </c>
      <c r="E1">
        <v>7.0060129815936962</v>
      </c>
    </row>
    <row r="2" spans="1:5" x14ac:dyDescent="0.25">
      <c r="A2">
        <v>6.1139999999999999</v>
      </c>
      <c r="B2">
        <v>3.8079999999999998</v>
      </c>
      <c r="C2">
        <f>$E$1+$E$2*((1-EXP(-$E$4*A2))/($E$4*A2))+$E$3*(((1-EXP(-$E$4*A2))/($E$4*A2))-EXP(-$E$4*A2))</f>
        <v>4.299982062804057</v>
      </c>
      <c r="D2">
        <f t="shared" ref="D2:D61" si="0">(B2-C2)^2</f>
        <v>0.24204635012093528</v>
      </c>
      <c r="E2">
        <v>-3.9173516347122979</v>
      </c>
    </row>
    <row r="3" spans="1:5" x14ac:dyDescent="0.25">
      <c r="A3">
        <v>5.3440000000000003</v>
      </c>
      <c r="B3">
        <v>3.2269999999999999</v>
      </c>
      <c r="C3">
        <f>$E$1+$E$2*((1-EXP(-$E$4*A3))/($E$4*A3))+$E$3*(((1-EXP(-$E$4*A3))/($E$4*A3))-EXP(-$E$4*A3))</f>
        <v>4.1789576344102874</v>
      </c>
      <c r="D3">
        <f t="shared" si="0"/>
        <v>0.90622333771203079</v>
      </c>
      <c r="E3">
        <v>8.5248523457811583E-3</v>
      </c>
    </row>
    <row r="4" spans="1:5" x14ac:dyDescent="0.25">
      <c r="A4">
        <v>5.4790000000000001</v>
      </c>
      <c r="B4">
        <v>3.5760000000000001</v>
      </c>
      <c r="C4">
        <f>$E$1+$E$2*((1-EXP(-$E$4*A4))/($E$4*A4))+$E$3*(((1-EXP(-$E$4*A4))/($E$4*A4))-EXP(-$E$4*A4))</f>
        <v>4.2007244844290046</v>
      </c>
      <c r="D4">
        <f t="shared" si="0"/>
        <v>0.39028068144508554</v>
      </c>
      <c r="E4">
        <v>0.12923239369413519</v>
      </c>
    </row>
    <row r="5" spans="1:5" x14ac:dyDescent="0.25">
      <c r="A5">
        <v>2.0070000000000001</v>
      </c>
      <c r="B5">
        <v>2.8809999999999998</v>
      </c>
      <c r="C5">
        <f>$E$1+$E$2*((1-EXP(-$E$4*A5))/($E$4*A5))+$E$3*(((1-EXP(-$E$4*A5))/($E$4*A5))-EXP(-$E$4*A5))</f>
        <v>3.5563984372231325</v>
      </c>
      <c r="D5">
        <f t="shared" si="0"/>
        <v>0.45616304900345001</v>
      </c>
      <c r="E5">
        <f>E1+E2</f>
        <v>3.0886613468813984</v>
      </c>
    </row>
    <row r="6" spans="1:5" x14ac:dyDescent="0.25">
      <c r="A6">
        <v>5.7249999999999996</v>
      </c>
      <c r="B6">
        <v>3.6659999999999999</v>
      </c>
      <c r="C6">
        <f>$E$1+$E$2*((1-EXP(-$E$4*A6))/($E$4*A6))+$E$3*(((1-EXP(-$E$4*A6))/($E$4*A6))-EXP(-$E$4*A6))</f>
        <v>4.2397818253672623</v>
      </c>
      <c r="D6">
        <f t="shared" si="0"/>
        <v>0.32922558312178762</v>
      </c>
      <c r="E6">
        <f>SUM(D:D)</f>
        <v>25.13570724758377</v>
      </c>
    </row>
    <row r="7" spans="1:5" x14ac:dyDescent="0.25">
      <c r="A7">
        <v>8.1890000000000001</v>
      </c>
      <c r="B7">
        <v>4.4770000000000003</v>
      </c>
      <c r="C7">
        <f>$E$1+$E$2*((1-EXP(-$E$4*A7))/($E$4*A7))+$E$3*(((1-EXP(-$E$4*A7))/($E$4*A7))-EXP(-$E$4*A7))</f>
        <v>4.5913529413558978</v>
      </c>
      <c r="D7">
        <f t="shared" si="0"/>
        <v>1.3076595196745325E-2</v>
      </c>
    </row>
    <row r="8" spans="1:5" x14ac:dyDescent="0.25">
      <c r="A8">
        <v>3.6</v>
      </c>
      <c r="B8">
        <v>3.0209999999999999</v>
      </c>
      <c r="C8">
        <f>$E$1+$E$2*((1-EXP(-$E$4*A8))/($E$4*A8))+$E$3*(((1-EXP(-$E$4*A8))/($E$4*A8))-EXP(-$E$4*A8))</f>
        <v>3.8750750080703784</v>
      </c>
      <c r="D8">
        <f t="shared" si="0"/>
        <v>0.72944411941041709</v>
      </c>
    </row>
    <row r="9" spans="1:5" x14ac:dyDescent="0.25">
      <c r="A9">
        <v>5.7439999999999998</v>
      </c>
      <c r="B9">
        <v>3.7919999999999998</v>
      </c>
      <c r="C9">
        <f>$E$1+$E$2*((1-EXP(-$E$4*A9))/($E$4*A9))+$E$3*(((1-EXP(-$E$4*A9))/($E$4*A9))-EXP(-$E$4*A9))</f>
        <v>4.2427662610529442</v>
      </c>
      <c r="D9">
        <f t="shared" si="0"/>
        <v>0.2031902221036512</v>
      </c>
    </row>
    <row r="10" spans="1:5" x14ac:dyDescent="0.25">
      <c r="A10">
        <v>3.754</v>
      </c>
      <c r="B10">
        <v>5.0430000000000001</v>
      </c>
      <c r="C10">
        <f>$E$1+$E$2*((1-EXP(-$E$4*A10))/($E$4*A10))+$E$3*(((1-EXP(-$E$4*A10))/($E$4*A10))-EXP(-$E$4*A10))</f>
        <v>3.9036979504554381</v>
      </c>
      <c r="D10">
        <f t="shared" si="0"/>
        <v>1.2980091600964396</v>
      </c>
    </row>
    <row r="11" spans="1:5" x14ac:dyDescent="0.25">
      <c r="A11">
        <v>5.73</v>
      </c>
      <c r="B11">
        <v>4.5720000000000001</v>
      </c>
      <c r="C11">
        <f>$E$1+$E$2*((1-EXP(-$E$4*A11))/($E$4*A11))+$E$3*(((1-EXP(-$E$4*A11))/($E$4*A11))-EXP(-$E$4*A11))</f>
        <v>4.2405676471931404</v>
      </c>
      <c r="D11">
        <f t="shared" si="0"/>
        <v>0.10984740448709071</v>
      </c>
    </row>
    <row r="12" spans="1:5" x14ac:dyDescent="0.25">
      <c r="A12">
        <v>8.14</v>
      </c>
      <c r="B12">
        <v>3.8149999999999999</v>
      </c>
      <c r="C12">
        <f>$E$1+$E$2*((1-EXP(-$E$4*A12))/($E$4*A12))+$E$3*(((1-EXP(-$E$4*A12))/($E$4*A12))-EXP(-$E$4*A12))</f>
        <v>4.5850084774359106</v>
      </c>
      <c r="D12">
        <f t="shared" si="0"/>
        <v>0.59291305532316929</v>
      </c>
    </row>
    <row r="13" spans="1:5" x14ac:dyDescent="0.25">
      <c r="A13">
        <v>6.7930000000000001</v>
      </c>
      <c r="B13">
        <v>6.0789999999999997</v>
      </c>
      <c r="C13">
        <f>$E$1+$E$2*((1-EXP(-$E$4*A13))/($E$4*A13))+$E$3*(((1-EXP(-$E$4*A13))/($E$4*A13))-EXP(-$E$4*A13))</f>
        <v>4.4006609997087791</v>
      </c>
      <c r="D13">
        <f t="shared" si="0"/>
        <v>2.8168217998985341</v>
      </c>
    </row>
    <row r="14" spans="1:5" x14ac:dyDescent="0.25">
      <c r="A14">
        <v>3.1840000000000002</v>
      </c>
      <c r="B14">
        <v>3.859</v>
      </c>
      <c r="C14">
        <f>$E$1+$E$2*((1-EXP(-$E$4*A14))/($E$4*A14))+$E$3*(((1-EXP(-$E$4*A14))/($E$4*A14))-EXP(-$E$4*A14))</f>
        <v>3.7959022943210052</v>
      </c>
      <c r="D14">
        <f t="shared" si="0"/>
        <v>3.981320461953047E-3</v>
      </c>
    </row>
    <row r="15" spans="1:5" x14ac:dyDescent="0.25">
      <c r="A15">
        <v>4.9580000000000002</v>
      </c>
      <c r="B15">
        <v>4.4589999999999996</v>
      </c>
      <c r="C15">
        <f>$E$1+$E$2*((1-EXP(-$E$4*A15))/($E$4*A15))+$E$3*(((1-EXP(-$E$4*A15))/($E$4*A15))-EXP(-$E$4*A15))</f>
        <v>4.1153872415799189</v>
      </c>
      <c r="D15">
        <f t="shared" si="0"/>
        <v>0.11806972774905679</v>
      </c>
    </row>
    <row r="16" spans="1:5" x14ac:dyDescent="0.25">
      <c r="A16">
        <v>2.0619999999999998</v>
      </c>
      <c r="B16">
        <v>3.3090000000000002</v>
      </c>
      <c r="C16">
        <f>$E$1+$E$2*((1-EXP(-$E$4*A16))/($E$4*A16))+$E$3*(((1-EXP(-$E$4*A16))/($E$4*A16))-EXP(-$E$4*A16))</f>
        <v>3.568125761773715</v>
      </c>
      <c r="D16">
        <f t="shared" si="0"/>
        <v>6.7146160414808004E-2</v>
      </c>
    </row>
    <row r="17" spans="1:4" x14ac:dyDescent="0.25">
      <c r="A17">
        <v>2.464</v>
      </c>
      <c r="B17">
        <v>3.4849999999999999</v>
      </c>
      <c r="C17">
        <f>$E$1+$E$2*((1-EXP(-$E$4*A17))/($E$4*A17))+$E$3*(((1-EXP(-$E$4*A17))/($E$4*A17))-EXP(-$E$4*A17))</f>
        <v>3.6522109415474873</v>
      </c>
      <c r="D17">
        <f t="shared" si="0"/>
        <v>2.7959498973197244E-2</v>
      </c>
    </row>
    <row r="18" spans="1:4" x14ac:dyDescent="0.25">
      <c r="A18">
        <v>8.14</v>
      </c>
      <c r="B18">
        <v>4.2939999999999996</v>
      </c>
      <c r="C18">
        <f>$E$1+$E$2*((1-EXP(-$E$4*A18))/($E$4*A18))+$E$3*(((1-EXP(-$E$4*A18))/($E$4*A18))-EXP(-$E$4*A18))</f>
        <v>4.5850084774359106</v>
      </c>
      <c r="D18">
        <f t="shared" si="0"/>
        <v>8.4685933939567096E-2</v>
      </c>
    </row>
    <row r="19" spans="1:4" x14ac:dyDescent="0.25">
      <c r="A19">
        <v>7.6689999999999996</v>
      </c>
      <c r="B19">
        <v>6.44</v>
      </c>
      <c r="C19">
        <f>$E$1+$E$2*((1-EXP(-$E$4*A19))/($E$4*A19))+$E$3*(((1-EXP(-$E$4*A19))/($E$4*A19))-EXP(-$E$4*A19))</f>
        <v>4.5227641035939126</v>
      </c>
      <c r="D19">
        <f t="shared" si="0"/>
        <v>3.6757934824680549</v>
      </c>
    </row>
    <row r="20" spans="1:4" x14ac:dyDescent="0.25">
      <c r="A20">
        <v>7.7869999999999999</v>
      </c>
      <c r="B20">
        <v>5.7460000000000004</v>
      </c>
      <c r="C20">
        <f>$E$1+$E$2*((1-EXP(-$E$4*A20))/($E$4*A20))+$E$3*(((1-EXP(-$E$4*A20))/($E$4*A20))-EXP(-$E$4*A20))</f>
        <v>4.5385751434818129</v>
      </c>
      <c r="D20">
        <f t="shared" si="0"/>
        <v>1.4578747841379658</v>
      </c>
    </row>
    <row r="21" spans="1:4" x14ac:dyDescent="0.25">
      <c r="A21">
        <v>4.0599999999999996</v>
      </c>
      <c r="B21">
        <v>3.9670000000000001</v>
      </c>
      <c r="C21">
        <f>$E$1+$E$2*((1-EXP(-$E$4*A21))/($E$4*A21))+$E$3*(((1-EXP(-$E$4*A21))/($E$4*A21))-EXP(-$E$4*A21))</f>
        <v>3.9595018215701048</v>
      </c>
      <c r="D21">
        <f t="shared" si="0"/>
        <v>5.6222679766547269E-5</v>
      </c>
    </row>
    <row r="22" spans="1:4" x14ac:dyDescent="0.25">
      <c r="A22">
        <v>2.464</v>
      </c>
      <c r="B22">
        <v>3.5819999999999999</v>
      </c>
      <c r="C22">
        <f>$E$1+$E$2*((1-EXP(-$E$4*A22))/($E$4*A22))+$E$3*(((1-EXP(-$E$4*A22))/($E$4*A22))-EXP(-$E$4*A22))</f>
        <v>3.6522109415474873</v>
      </c>
      <c r="D22">
        <f t="shared" si="0"/>
        <v>4.9295763129846943E-3</v>
      </c>
    </row>
    <row r="23" spans="1:4" x14ac:dyDescent="0.25">
      <c r="A23">
        <v>4.1749999999999998</v>
      </c>
      <c r="B23">
        <v>3.6989999999999998</v>
      </c>
      <c r="C23">
        <f>$E$1+$E$2*((1-EXP(-$E$4*A23))/($E$4*A23))+$E$3*(((1-EXP(-$E$4*A23))/($E$4*A23))-EXP(-$E$4*A23))</f>
        <v>3.9801123501062587</v>
      </c>
      <c r="D23">
        <f t="shared" si="0"/>
        <v>7.9024153382263873E-2</v>
      </c>
    </row>
    <row r="24" spans="1:4" x14ac:dyDescent="0.25">
      <c r="A24">
        <v>4.7859999999999996</v>
      </c>
      <c r="B24">
        <v>3.0750000000000002</v>
      </c>
      <c r="C24">
        <f>$E$1+$E$2*((1-EXP(-$E$4*A24))/($E$4*A24))+$E$3*(((1-EXP(-$E$4*A24))/($E$4*A24))-EXP(-$E$4*A24))</f>
        <v>4.0864102904842481</v>
      </c>
      <c r="D24">
        <f t="shared" si="0"/>
        <v>1.0229507756974308</v>
      </c>
    </row>
    <row r="25" spans="1:4" x14ac:dyDescent="0.25">
      <c r="A25">
        <v>5.8070000000000004</v>
      </c>
      <c r="B25">
        <v>4.6689999999999996</v>
      </c>
      <c r="C25">
        <f>$E$1+$E$2*((1-EXP(-$E$4*A25))/($E$4*A25))+$E$3*(((1-EXP(-$E$4*A25))/($E$4*A25))-EXP(-$E$4*A25))</f>
        <v>4.2526293315901844</v>
      </c>
      <c r="D25">
        <f t="shared" si="0"/>
        <v>0.17336453351203626</v>
      </c>
    </row>
    <row r="26" spans="1:4" x14ac:dyDescent="0.25">
      <c r="A26">
        <v>4.6959999999999997</v>
      </c>
      <c r="B26">
        <v>4.0709999999999997</v>
      </c>
      <c r="C26">
        <f>$E$1+$E$2*((1-EXP(-$E$4*A26))/($E$4*A26))+$E$3*(((1-EXP(-$E$4*A26))/($E$4*A26))-EXP(-$E$4*A26))</f>
        <v>4.0710849111481542</v>
      </c>
      <c r="D26">
        <f t="shared" si="0"/>
        <v>7.2099030809076361E-9</v>
      </c>
    </row>
    <row r="27" spans="1:4" x14ac:dyDescent="0.25">
      <c r="A27">
        <v>5.4950000000000001</v>
      </c>
      <c r="B27">
        <v>3.6779999999999999</v>
      </c>
      <c r="C27">
        <f>$E$1+$E$2*((1-EXP(-$E$4*A27))/($E$4*A27))+$E$3*(((1-EXP(-$E$4*A27))/($E$4*A27))-EXP(-$E$4*A27))</f>
        <v>4.2032885081456426</v>
      </c>
      <c r="D27">
        <f t="shared" si="0"/>
        <v>0.27592801678987489</v>
      </c>
    </row>
    <row r="28" spans="1:4" x14ac:dyDescent="0.25">
      <c r="A28">
        <v>3.6909999999999998</v>
      </c>
      <c r="B28">
        <v>4.218</v>
      </c>
      <c r="C28">
        <f>$E$1+$E$2*((1-EXP(-$E$4*A28))/($E$4*A28))+$E$3*(((1-EXP(-$E$4*A28))/($E$4*A28))-EXP(-$E$4*A28))</f>
        <v>3.8920326654703659</v>
      </c>
      <c r="D28">
        <f t="shared" si="0"/>
        <v>0.10625470318035439</v>
      </c>
    </row>
    <row r="29" spans="1:4" x14ac:dyDescent="0.25">
      <c r="A29">
        <v>4.6959999999999997</v>
      </c>
      <c r="B29">
        <v>4.1399999999999997</v>
      </c>
      <c r="C29">
        <f>$E$1+$E$2*((1-EXP(-$E$4*A29))/($E$4*A29))+$E$3*(((1-EXP(-$E$4*A29))/($E$4*A29))-EXP(-$E$4*A29))</f>
        <v>4.0710849111481542</v>
      </c>
      <c r="D29">
        <f t="shared" si="0"/>
        <v>4.7492894714577594E-3</v>
      </c>
    </row>
    <row r="30" spans="1:4" x14ac:dyDescent="0.25">
      <c r="A30">
        <v>4.2080000000000002</v>
      </c>
      <c r="B30">
        <v>3.2869999999999999</v>
      </c>
      <c r="C30">
        <f>$E$1+$E$2*((1-EXP(-$E$4*A30))/($E$4*A30))+$E$3*(((1-EXP(-$E$4*A30))/($E$4*A30))-EXP(-$E$4*A30))</f>
        <v>3.9859907256917291</v>
      </c>
      <c r="D30">
        <f t="shared" si="0"/>
        <v>0.48858803460305017</v>
      </c>
    </row>
    <row r="31" spans="1:4" x14ac:dyDescent="0.25">
      <c r="A31">
        <v>5.6479999999999997</v>
      </c>
      <c r="B31">
        <v>4.3600000000000003</v>
      </c>
      <c r="C31">
        <f>$E$1+$E$2*((1-EXP(-$E$4*A31))/($E$4*A31))+$E$3*(((1-EXP(-$E$4*A31))/($E$4*A31))-EXP(-$E$4*A31))</f>
        <v>4.2276399993618989</v>
      </c>
      <c r="D31">
        <f t="shared" si="0"/>
        <v>1.7519169768918198E-2</v>
      </c>
    </row>
    <row r="32" spans="1:4" x14ac:dyDescent="0.25">
      <c r="A32">
        <v>2.1960000000000002</v>
      </c>
      <c r="B32">
        <v>3.6789999999999998</v>
      </c>
      <c r="C32">
        <f>$E$1+$E$2*((1-EXP(-$E$4*A32))/($E$4*A32))+$E$3*(((1-EXP(-$E$4*A32))/($E$4*A32))-EXP(-$E$4*A32))</f>
        <v>3.5964710381685321</v>
      </c>
      <c r="D32">
        <f t="shared" si="0"/>
        <v>6.8110295409798587E-3</v>
      </c>
    </row>
    <row r="33" spans="1:4" x14ac:dyDescent="0.25">
      <c r="A33">
        <v>15.805999999999999</v>
      </c>
      <c r="B33">
        <v>5.5979999999999999</v>
      </c>
      <c r="C33">
        <f>$E$1+$E$2*((1-EXP(-$E$4*A33))/($E$4*A33))+$E$3*(((1-EXP(-$E$4*A33))/($E$4*A33))-EXP(-$E$4*A33))</f>
        <v>5.3394652869681103</v>
      </c>
      <c r="D33">
        <f t="shared" si="0"/>
        <v>6.6840197842481491E-2</v>
      </c>
    </row>
    <row r="34" spans="1:4" x14ac:dyDescent="0.25">
      <c r="A34">
        <v>6.2750000000000004</v>
      </c>
      <c r="B34">
        <v>4.3339999999999996</v>
      </c>
      <c r="C34">
        <f>$E$1+$E$2*((1-EXP(-$E$4*A34))/($E$4*A34))+$E$3*(((1-EXP(-$E$4*A34))/($E$4*A34))-EXP(-$E$4*A34))</f>
        <v>4.3243518716783633</v>
      </c>
      <c r="D34">
        <f t="shared" si="0"/>
        <v>9.3086380110760612E-5</v>
      </c>
    </row>
    <row r="35" spans="1:4" x14ac:dyDescent="0.25">
      <c r="A35">
        <v>3.8140000000000001</v>
      </c>
      <c r="B35">
        <v>3.472</v>
      </c>
      <c r="C35">
        <f>$E$1+$E$2*((1-EXP(-$E$4*A35))/($E$4*A35))+$E$3*(((1-EXP(-$E$4*A35))/($E$4*A35))-EXP(-$E$4*A35))</f>
        <v>3.9147513580718165</v>
      </c>
      <c r="D35">
        <f t="shared" si="0"/>
        <v>0.19602876507443789</v>
      </c>
    </row>
    <row r="36" spans="1:4" x14ac:dyDescent="0.25">
      <c r="A36">
        <v>8.1839999999999993</v>
      </c>
      <c r="B36">
        <v>4.8659999999999997</v>
      </c>
      <c r="C36">
        <f>$E$1+$E$2*((1-EXP(-$E$4*A36))/($E$4*A36))+$E$3*(((1-EXP(-$E$4*A36))/($E$4*A36))-EXP(-$E$4*A36))</f>
        <v>4.5907066610000049</v>
      </c>
      <c r="D36">
        <f t="shared" si="0"/>
        <v>7.5786422497766029E-2</v>
      </c>
    </row>
    <row r="37" spans="1:4" x14ac:dyDescent="0.25">
      <c r="A37">
        <v>5.476</v>
      </c>
      <c r="B37">
        <v>3.919</v>
      </c>
      <c r="C37">
        <f>$E$1+$E$2*((1-EXP(-$E$4*A37))/($E$4*A37))+$E$3*(((1-EXP(-$E$4*A37))/($E$4*A37))-EXP(-$E$4*A37))</f>
        <v>4.2002433598985007</v>
      </c>
      <c r="D37">
        <f t="shared" si="0"/>
        <v>7.9097827486997591E-2</v>
      </c>
    </row>
    <row r="38" spans="1:4" x14ac:dyDescent="0.25">
      <c r="A38">
        <v>6.0640000000000001</v>
      </c>
      <c r="B38">
        <v>3.9569999999999999</v>
      </c>
      <c r="C38">
        <f>$E$1+$E$2*((1-EXP(-$E$4*A38))/($E$4*A38))+$E$3*(((1-EXP(-$E$4*A38))/($E$4*A38))-EXP(-$E$4*A38))</f>
        <v>4.292349435076809</v>
      </c>
      <c r="D38">
        <f t="shared" si="0"/>
        <v>0.11245924360633502</v>
      </c>
    </row>
    <row r="39" spans="1:4" x14ac:dyDescent="0.25">
      <c r="A39">
        <v>7.6959999999999997</v>
      </c>
      <c r="B39">
        <v>4.5979999999999999</v>
      </c>
      <c r="C39">
        <f>$E$1+$E$2*((1-EXP(-$E$4*A39))/($E$4*A39))+$E$3*(((1-EXP(-$E$4*A39))/($E$4*A39))-EXP(-$E$4*A39))</f>
        <v>4.526394852934466</v>
      </c>
      <c r="D39">
        <f t="shared" si="0"/>
        <v>5.1272970862767369E-3</v>
      </c>
    </row>
    <row r="40" spans="1:4" x14ac:dyDescent="0.25">
      <c r="A40">
        <v>4.4379999999999997</v>
      </c>
      <c r="B40">
        <v>3.4870000000000001</v>
      </c>
      <c r="C40">
        <f>$E$1+$E$2*((1-EXP(-$E$4*A40))/($E$4*A40))+$E$3*(((1-EXP(-$E$4*A40))/($E$4*A40))-EXP(-$E$4*A40))</f>
        <v>4.0265212269458708</v>
      </c>
      <c r="D40">
        <f t="shared" si="0"/>
        <v>0.29108315432517767</v>
      </c>
    </row>
    <row r="41" spans="1:4" x14ac:dyDescent="0.25">
      <c r="A41">
        <v>8.1780000000000008</v>
      </c>
      <c r="B41">
        <v>4.9359999999999999</v>
      </c>
      <c r="C41">
        <f>$E$1+$E$2*((1-EXP(-$E$4*A41))/($E$4*A41))+$E$3*(((1-EXP(-$E$4*A41))/($E$4*A41))-EXP(-$E$4*A41))</f>
        <v>4.589930790783864</v>
      </c>
      <c r="D41">
        <f t="shared" si="0"/>
        <v>0.11976389756748167</v>
      </c>
    </row>
    <row r="42" spans="1:4" x14ac:dyDescent="0.25">
      <c r="A42">
        <v>4.0819999999999999</v>
      </c>
      <c r="B42">
        <v>4.0510000000000002</v>
      </c>
      <c r="C42">
        <f>$E$1+$E$2*((1-EXP(-$E$4*A42))/($E$4*A42))+$E$3*(((1-EXP(-$E$4*A42))/($E$4*A42))-EXP(-$E$4*A42))</f>
        <v>3.9634598252384947</v>
      </c>
      <c r="D42">
        <f t="shared" si="0"/>
        <v>7.6632821972749138E-3</v>
      </c>
    </row>
    <row r="43" spans="1:4" x14ac:dyDescent="0.25">
      <c r="A43">
        <v>6.7050000000000001</v>
      </c>
      <c r="B43">
        <v>4.7729999999999997</v>
      </c>
      <c r="C43">
        <f>$E$1+$E$2*((1-EXP(-$E$4*A43))/($E$4*A43))+$E$3*(((1-EXP(-$E$4*A43))/($E$4*A43))-EXP(-$E$4*A43))</f>
        <v>4.3879189130940022</v>
      </c>
      <c r="D43">
        <f t="shared" si="0"/>
        <v>0.14828744349270442</v>
      </c>
    </row>
    <row r="44" spans="1:4" x14ac:dyDescent="0.25">
      <c r="A44">
        <v>3.206</v>
      </c>
      <c r="B44">
        <v>3.89</v>
      </c>
      <c r="C44">
        <f>$E$1+$E$2*((1-EXP(-$E$4*A44))/($E$4*A44))+$E$3*(((1-EXP(-$E$4*A44))/($E$4*A44))-EXP(-$E$4*A44))</f>
        <v>3.8001582547611092</v>
      </c>
      <c r="D44">
        <f t="shared" si="0"/>
        <v>8.0715391875697713E-3</v>
      </c>
    </row>
    <row r="45" spans="1:4" x14ac:dyDescent="0.25">
      <c r="A45">
        <v>2.472</v>
      </c>
      <c r="B45">
        <v>4.6420000000000003</v>
      </c>
      <c r="C45">
        <f>$E$1+$E$2*((1-EXP(-$E$4*A45))/($E$4*A45))+$E$3*(((1-EXP(-$E$4*A45))/($E$4*A45))-EXP(-$E$4*A45))</f>
        <v>3.6538555894243521</v>
      </c>
      <c r="D45">
        <f t="shared" si="0"/>
        <v>0.9764293761518954</v>
      </c>
    </row>
    <row r="46" spans="1:4" x14ac:dyDescent="0.25">
      <c r="A46">
        <v>5.4729999999999999</v>
      </c>
      <c r="B46">
        <v>5.4349999999999996</v>
      </c>
      <c r="C46">
        <f>$E$1+$E$2*((1-EXP(-$E$4*A46))/($E$4*A46))+$E$3*(((1-EXP(-$E$4*A46))/($E$4*A46))-EXP(-$E$4*A46))</f>
        <v>4.1997621184193425</v>
      </c>
      <c r="D46">
        <f t="shared" si="0"/>
        <v>1.5258126240918695</v>
      </c>
    </row>
    <row r="47" spans="1:4" x14ac:dyDescent="0.25">
      <c r="A47">
        <v>3.7069999999999999</v>
      </c>
      <c r="B47">
        <v>5.15</v>
      </c>
      <c r="C47">
        <f>$E$1+$E$2*((1-EXP(-$E$4*A47))/($E$4*A47))+$E$3*(((1-EXP(-$E$4*A47))/($E$4*A47))-EXP(-$E$4*A47))</f>
        <v>3.8950010426843829</v>
      </c>
      <c r="D47">
        <f t="shared" si="0"/>
        <v>1.5750223828632872</v>
      </c>
    </row>
    <row r="48" spans="1:4" x14ac:dyDescent="0.25">
      <c r="A48">
        <v>7.2880000000000003</v>
      </c>
      <c r="B48">
        <v>4.9290000000000003</v>
      </c>
      <c r="C48">
        <f>$E$1+$E$2*((1-EXP(-$E$4*A48))/($E$4*A48))+$E$3*(((1-EXP(-$E$4*A48))/($E$4*A48))-EXP(-$E$4*A48))</f>
        <v>4.4706970046835748</v>
      </c>
      <c r="D48">
        <f t="shared" si="0"/>
        <v>0.21004163551600752</v>
      </c>
    </row>
    <row r="49" spans="1:4" x14ac:dyDescent="0.25">
      <c r="A49">
        <v>4.2880000000000003</v>
      </c>
      <c r="B49">
        <v>4.2080000000000002</v>
      </c>
      <c r="C49">
        <f>$E$1+$E$2*((1-EXP(-$E$4*A49))/($E$4*A49))+$E$3*(((1-EXP(-$E$4*A49))/($E$4*A49))-EXP(-$E$4*A49))</f>
        <v>4.0001752675618292</v>
      </c>
      <c r="D49">
        <f t="shared" si="0"/>
        <v>4.3191119412997372E-2</v>
      </c>
    </row>
    <row r="50" spans="1:4" x14ac:dyDescent="0.25">
      <c r="A50">
        <v>2.2890000000000001</v>
      </c>
      <c r="B50">
        <v>3.6619999999999999</v>
      </c>
      <c r="C50">
        <f>$E$1+$E$2*((1-EXP(-$E$4*A50))/($E$4*A50))+$E$3*(((1-EXP(-$E$4*A50))/($E$4*A50))-EXP(-$E$4*A50))</f>
        <v>3.6159561866930461</v>
      </c>
      <c r="D50">
        <f t="shared" si="0"/>
        <v>2.1200327438456196E-3</v>
      </c>
    </row>
    <row r="51" spans="1:4" x14ac:dyDescent="0.25">
      <c r="A51">
        <v>9.2289999999999992</v>
      </c>
      <c r="B51">
        <v>4.0049999999999999</v>
      </c>
      <c r="C51">
        <f>$E$1+$E$2*((1-EXP(-$E$4*A51))/($E$4*A51))+$E$3*(((1-EXP(-$E$4*A51))/($E$4*A51))-EXP(-$E$4*A51))</f>
        <v>4.7204546279535267</v>
      </c>
      <c r="D51">
        <f t="shared" si="0"/>
        <v>0.51187532466011942</v>
      </c>
    </row>
    <row r="52" spans="1:4" x14ac:dyDescent="0.25">
      <c r="A52">
        <v>9.6349999999999998</v>
      </c>
      <c r="B52">
        <v>4.2</v>
      </c>
      <c r="C52">
        <f>$E$1+$E$2*((1-EXP(-$E$4*A52))/($E$4*A52))+$E$3*(((1-EXP(-$E$4*A52))/($E$4*A52))-EXP(-$E$4*A52))</f>
        <v>4.7681012136609189</v>
      </c>
      <c r="D52">
        <f t="shared" si="0"/>
        <v>0.32273898896300879</v>
      </c>
    </row>
    <row r="53" spans="1:4" x14ac:dyDescent="0.25">
      <c r="A53">
        <v>6.6779999999999999</v>
      </c>
      <c r="B53">
        <v>4.8140000000000001</v>
      </c>
      <c r="C53">
        <f>$E$1+$E$2*((1-EXP(-$E$4*A53))/($E$4*A53))+$E$3*(((1-EXP(-$E$4*A53))/($E$4*A53))-EXP(-$E$4*A53))</f>
        <v>4.3839914494263326</v>
      </c>
      <c r="D53">
        <f t="shared" si="0"/>
        <v>0.18490735356646634</v>
      </c>
    </row>
    <row r="54" spans="1:4" x14ac:dyDescent="0.25">
      <c r="A54">
        <v>9.3659999999999997</v>
      </c>
      <c r="B54">
        <v>3.81</v>
      </c>
      <c r="C54">
        <f>$E$1+$E$2*((1-EXP(-$E$4*A54))/($E$4*A54))+$E$3*(((1-EXP(-$E$4*A54))/($E$4*A54))-EXP(-$E$4*A54))</f>
        <v>4.7366991060421579</v>
      </c>
      <c r="D54">
        <f t="shared" si="0"/>
        <v>0.85877123313933457</v>
      </c>
    </row>
    <row r="55" spans="1:4" x14ac:dyDescent="0.25">
      <c r="A55">
        <v>7.4139999999999997</v>
      </c>
      <c r="B55">
        <v>3.8769999999999998</v>
      </c>
      <c r="C55">
        <f>$E$1+$E$2*((1-EXP(-$E$4*A55))/($E$4*A55))+$E$3*(((1-EXP(-$E$4*A55))/($E$4*A55))-EXP(-$E$4*A55))</f>
        <v>4.4880897544453013</v>
      </c>
      <c r="D55">
        <f t="shared" si="0"/>
        <v>0.37343068798801898</v>
      </c>
    </row>
    <row r="56" spans="1:4" x14ac:dyDescent="0.25">
      <c r="A56">
        <v>6.4340000000000002</v>
      </c>
      <c r="B56">
        <v>3.7810000000000001</v>
      </c>
      <c r="C56">
        <f>$E$1+$E$2*((1-EXP(-$E$4*A56))/($E$4*A56))+$E$3*(((1-EXP(-$E$4*A56))/($E$4*A56))-EXP(-$E$4*A56))</f>
        <v>4.3481120736547556</v>
      </c>
      <c r="D56">
        <f t="shared" si="0"/>
        <v>0.3216161040849968</v>
      </c>
    </row>
    <row r="57" spans="1:4" x14ac:dyDescent="0.25">
      <c r="A57">
        <v>4.9939999999999998</v>
      </c>
      <c r="B57">
        <v>5.0030000000000001</v>
      </c>
      <c r="C57">
        <f>$E$1+$E$2*((1-EXP(-$E$4*A57))/($E$4*A57))+$E$3*(((1-EXP(-$E$4*A57))/($E$4*A57))-EXP(-$E$4*A57))</f>
        <v>4.1214008971824052</v>
      </c>
      <c r="D57">
        <f t="shared" si="0"/>
        <v>0.77721697808878831</v>
      </c>
    </row>
    <row r="58" spans="1:4" x14ac:dyDescent="0.25">
      <c r="A58">
        <v>4.8</v>
      </c>
      <c r="B58">
        <v>4.0679999999999996</v>
      </c>
      <c r="C58">
        <f>$E$1+$E$2*((1-EXP(-$E$4*A58))/($E$4*A58))+$E$3*(((1-EXP(-$E$4*A58))/($E$4*A58))-EXP(-$E$4*A58))</f>
        <v>4.088784122447179</v>
      </c>
      <c r="D58">
        <f t="shared" si="0"/>
        <v>4.3197974589934747E-4</v>
      </c>
    </row>
    <row r="59" spans="1:4" x14ac:dyDescent="0.25">
      <c r="A59">
        <v>6.7649999999999997</v>
      </c>
      <c r="B59">
        <v>4.1130000000000004</v>
      </c>
      <c r="C59">
        <f>$E$1+$E$2*((1-EXP(-$E$4*A59))/($E$4*A59))+$E$3*(((1-EXP(-$E$4*A59))/($E$4*A59))-EXP(-$E$4*A59))</f>
        <v>4.3966163907443336</v>
      </c>
      <c r="D59">
        <f t="shared" si="0"/>
        <v>8.0438257098842295E-2</v>
      </c>
    </row>
    <row r="60" spans="1:4" x14ac:dyDescent="0.25">
      <c r="A60">
        <v>4.6349999999999998</v>
      </c>
      <c r="B60">
        <v>3.7949999999999999</v>
      </c>
      <c r="C60">
        <f>$E$1+$E$2*((1-EXP(-$E$4*A60))/($E$4*A60))+$E$3*(((1-EXP(-$E$4*A60))/($E$4*A60))-EXP(-$E$4*A60))</f>
        <v>4.0606333819457783</v>
      </c>
      <c r="D60">
        <f t="shared" si="0"/>
        <v>7.0561093603951755E-2</v>
      </c>
    </row>
    <row r="61" spans="1:4" x14ac:dyDescent="0.25">
      <c r="A61">
        <v>4.8019999999999996</v>
      </c>
      <c r="B61">
        <v>4.3540000000000001</v>
      </c>
      <c r="C61">
        <f>$E$1+$E$2*((1-EXP(-$E$4*A61))/($E$4*A61))+$E$3*(((1-EXP(-$E$4*A61))/($E$4*A61))-EXP(-$E$4*A61))</f>
        <v>4.0891230197083548</v>
      </c>
      <c r="D61">
        <f t="shared" si="0"/>
        <v>7.0159814688420655E-2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ESQUANT Statistical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Diamond</dc:creator>
  <cp:lastModifiedBy>NeilDiamond</cp:lastModifiedBy>
  <dcterms:created xsi:type="dcterms:W3CDTF">2015-09-25T04:52:47Z</dcterms:created>
  <dcterms:modified xsi:type="dcterms:W3CDTF">2016-01-21T06:09:46Z</dcterms:modified>
</cp:coreProperties>
</file>