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<sst xmlns="http://schemas.openxmlformats.org/spreadsheetml/2006/main" count="74" uniqueCount="39">
  <si>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</si>
  <si>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</si>
  <si>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</si>
  <si>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</si>
  <si>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</si>
  <si>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</si>
  <si>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</si>
  <si>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</si>
  <si>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</si>
  <si>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Allowance</t>
  </si>
  <si>
    <t>Training</t>
  </si>
  <si>
    <t>Check Data</t>
  </si>
  <si>
    <t>M</t>
  </si>
  <si>
    <t>F</t>
  </si>
  <si>
    <t>Bachelors</t>
  </si>
  <si>
    <t>Professional</t>
  </si>
  <si>
    <t>S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</si>
  <si>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</si>
  <si>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</si>
  <si>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</si>
  <si>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</si>
  <si>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</si>
  <si>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</si>
  <si>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</si>
  <si>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</si>
  <si>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Rating Table</t>
  </si>
  <si>
    <t>Casiple, Jonh Daryl Rhey M.</t>
  </si>
  <si>
    <t>0-25000</t>
  </si>
  <si>
    <t>Level1</t>
  </si>
  <si>
    <t>Como, Neil Joshua C.</t>
  </si>
  <si>
    <t>25001-50000</t>
  </si>
  <si>
    <t>Level2</t>
  </si>
  <si>
    <t>Cuerdo, Princes Andrea L.</t>
  </si>
  <si>
    <t>50001-75000</t>
  </si>
  <si>
    <t>Level3</t>
  </si>
  <si>
    <t>MEXE-4102</t>
  </si>
  <si>
    <t>&gt;75000</t>
  </si>
  <si>
    <t>Senior Level</t>
  </si>
  <si>
    <t>Group no. 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</si>
</sst>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  <fill>
      <patternFill patternType="solid">
        <fgColor rgb="FFCC0000"/>
        <bgColor rgb="FFCC0000"/>
      </patternFill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4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5" borderId="1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31" borderId="1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1" fillId="4" borderId="11" xfId="0" applyFont="1" applyFill="1" applyBorder="1" applyAlignment="1">
      <alignment horizontal="center"/>
    </xf>
    <xf numFmtId="0" fontId="0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tabSelected="1" workbookViewId="0">
      <selection activeCell="A1" sqref="A1"/>
    </sheetView>
  </sheetViews>
  <sheetFormatPr defaultColWidth="14.4259259259259" defaultRowHeight="15" customHeight="1"/>
  <cols>
    <col min="1" max="1" width="15.8611111111111" customWidth="1"/>
    <col min="2" max="2" width="13" customWidth="1"/>
    <col min="3" max="3" width="12.287037037037" customWidth="1"/>
    <col min="4" max="4" width="13.1388888888889" customWidth="1"/>
    <col min="5" max="5" width="7.57407407407407" customWidth="1"/>
    <col min="6" max="6" width="18.712962962963" customWidth="1"/>
    <col min="7" max="7" width="16.287037037037" customWidth="1"/>
    <col min="8" max="9" width="12.712962962963" customWidth="1"/>
    <col min="10" max="10" width="10.1388888888889" customWidth="1"/>
    <col min="11" max="12" width="10.287037037037" customWidth="1"/>
    <col min="13" max="13" width="14.4259259259259" customWidth="1"/>
    <col min="14" max="27" width="8.71296296296296" customWidth="1"/>
  </cols>
  <sheetData>
    <row r="1" ht="14.4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6"/>
      <c r="J1" s="17" t="s">
        <v>8</v>
      </c>
      <c r="K1" s="18" t="s">
        <v>9</v>
      </c>
      <c r="L1" s="19" t="s">
        <v>10</v>
      </c>
      <c r="M1" s="20" t="s">
        <v>11</v>
      </c>
    </row>
    <row r="2" ht="14.4" spans="1:13">
      <c r="A2" s="4">
        <v>20777</v>
      </c>
      <c r="B2" s="5">
        <v>26058</v>
      </c>
      <c r="C2" s="5" t="s">
        <v>12</v>
      </c>
      <c r="D2" s="5">
        <v>70000</v>
      </c>
      <c r="E2" s="5" t="s">
        <v>13</v>
      </c>
      <c r="F2" s="5" t="s">
        <v>14</v>
      </c>
      <c r="G2" s="5" t="s">
        <v>15</v>
      </c>
      <c r="H2" s="6">
        <v>5</v>
      </c>
      <c r="I2" s="16"/>
      <c r="J2" s="21" t="str">
        <f t="shared" ref="J2:J13" si="0">IF(D2&lt;=25000,"Level 1",IF(D2&lt;=50000,"Level 2",IF(D2&lt;=75000,"Level 3",IF(D2&gt;75000,"Senior Level"))))</f>
        <v>Level 3</v>
      </c>
      <c r="K2" s="22" t="str">
        <f t="shared" ref="K2:K13" si="1">IF(J2="Level 1","Yes","No")</f>
        <v>No</v>
      </c>
      <c r="L2" s="23" t="str">
        <f t="shared" ref="L2:L13" si="2">IF(OR(H2&lt;=2,G2="Professional"),"Yes","No")</f>
        <v>Yes</v>
      </c>
      <c r="M2" s="24" t="str">
        <f t="shared" ref="M2:M13" si="3">IF(ISBLANK(F2),"Missing Data","Data Present")</f>
        <v>Data Present</v>
      </c>
    </row>
    <row r="3" ht="14.4" spans="1:13">
      <c r="A3" s="7">
        <v>20776</v>
      </c>
      <c r="B3" s="8">
        <v>27600</v>
      </c>
      <c r="C3" s="8" t="s">
        <v>16</v>
      </c>
      <c r="D3" s="8">
        <v>45000</v>
      </c>
      <c r="E3" s="8" t="s">
        <v>13</v>
      </c>
      <c r="F3" s="8" t="s">
        <v>17</v>
      </c>
      <c r="G3" s="8" t="s">
        <v>18</v>
      </c>
      <c r="H3" s="9">
        <v>4</v>
      </c>
      <c r="I3" s="16"/>
      <c r="J3" s="21" t="str">
        <f t="shared" si="0"/>
        <v>Level 2</v>
      </c>
      <c r="K3" s="22" t="str">
        <f t="shared" si="1"/>
        <v>No</v>
      </c>
      <c r="L3" s="23" t="str">
        <f t="shared" si="2"/>
        <v>No</v>
      </c>
      <c r="M3" s="24" t="str">
        <f t="shared" si="3"/>
        <v>Data Present</v>
      </c>
    </row>
    <row r="4" ht="14.4" spans="1:13">
      <c r="A4" s="4">
        <v>20775</v>
      </c>
      <c r="B4" s="5">
        <v>14706</v>
      </c>
      <c r="C4" s="5" t="s">
        <v>12</v>
      </c>
      <c r="D4" s="5">
        <v>30000</v>
      </c>
      <c r="E4" s="5" t="s">
        <v>13</v>
      </c>
      <c r="F4" s="5" t="s">
        <v>14</v>
      </c>
      <c r="G4" s="5" t="s">
        <v>19</v>
      </c>
      <c r="H4" s="6">
        <v>10</v>
      </c>
      <c r="I4" s="16"/>
      <c r="J4" s="21" t="str">
        <f t="shared" si="0"/>
        <v>Level 2</v>
      </c>
      <c r="K4" s="22" t="str">
        <f t="shared" si="1"/>
        <v>No</v>
      </c>
      <c r="L4" s="23" t="str">
        <f t="shared" si="2"/>
        <v>No</v>
      </c>
      <c r="M4" s="24" t="str">
        <f t="shared" si="3"/>
        <v>Data Present</v>
      </c>
    </row>
    <row r="5" ht="14.4" spans="1:13">
      <c r="A5" s="7">
        <v>20774</v>
      </c>
      <c r="B5" s="8">
        <v>22444</v>
      </c>
      <c r="C5" s="8" t="s">
        <v>12</v>
      </c>
      <c r="D5" s="8">
        <v>8000</v>
      </c>
      <c r="E5" s="8" t="s">
        <v>13</v>
      </c>
      <c r="F5" s="8" t="s">
        <v>17</v>
      </c>
      <c r="G5" s="8" t="s">
        <v>20</v>
      </c>
      <c r="H5" s="9">
        <v>7</v>
      </c>
      <c r="I5" s="16"/>
      <c r="J5" s="21" t="str">
        <f t="shared" si="0"/>
        <v>Level 1</v>
      </c>
      <c r="K5" s="22" t="str">
        <f t="shared" si="1"/>
        <v>Yes</v>
      </c>
      <c r="L5" s="23" t="str">
        <f t="shared" si="2"/>
        <v>No</v>
      </c>
      <c r="M5" s="24" t="str">
        <f t="shared" si="3"/>
        <v>Data Present</v>
      </c>
    </row>
    <row r="6" ht="14.4" spans="1:13">
      <c r="A6" s="4">
        <v>20773</v>
      </c>
      <c r="B6" s="5">
        <v>27356</v>
      </c>
      <c r="C6" s="5" t="s">
        <v>16</v>
      </c>
      <c r="D6" s="5">
        <v>1000</v>
      </c>
      <c r="E6" s="5" t="s">
        <v>13</v>
      </c>
      <c r="F6" s="5" t="s">
        <v>21</v>
      </c>
      <c r="G6" s="5" t="s">
        <v>22</v>
      </c>
      <c r="H6" s="6">
        <v>2</v>
      </c>
      <c r="I6" s="16"/>
      <c r="J6" s="21" t="str">
        <f t="shared" si="0"/>
        <v>Level 1</v>
      </c>
      <c r="K6" s="22" t="str">
        <f t="shared" si="1"/>
        <v>Yes</v>
      </c>
      <c r="L6" s="23" t="str">
        <f t="shared" si="2"/>
        <v>Yes</v>
      </c>
      <c r="M6" s="24" t="str">
        <f t="shared" si="3"/>
        <v>Data Present</v>
      </c>
    </row>
    <row r="7" ht="14.4" spans="1:13">
      <c r="A7" s="7">
        <v>20772</v>
      </c>
      <c r="B7" s="8">
        <v>25087</v>
      </c>
      <c r="C7" s="8" t="s">
        <v>12</v>
      </c>
      <c r="D7" s="8">
        <v>60000</v>
      </c>
      <c r="E7" s="8" t="s">
        <v>13</v>
      </c>
      <c r="F7" s="8" t="s">
        <v>14</v>
      </c>
      <c r="G7" s="8" t="s">
        <v>18</v>
      </c>
      <c r="H7" s="9">
        <v>12</v>
      </c>
      <c r="I7" s="16"/>
      <c r="J7" s="21" t="str">
        <f t="shared" si="0"/>
        <v>Level 3</v>
      </c>
      <c r="K7" s="22" t="str">
        <f t="shared" si="1"/>
        <v>No</v>
      </c>
      <c r="L7" s="23" t="str">
        <f t="shared" si="2"/>
        <v>No</v>
      </c>
      <c r="M7" s="24" t="str">
        <f t="shared" si="3"/>
        <v>Data Present</v>
      </c>
    </row>
    <row r="8" ht="14.4" spans="1:13">
      <c r="A8" s="4">
        <v>20771</v>
      </c>
      <c r="B8" s="5">
        <v>13608</v>
      </c>
      <c r="C8" s="5" t="s">
        <v>16</v>
      </c>
      <c r="D8" s="5">
        <v>3000</v>
      </c>
      <c r="E8" s="5" t="s">
        <v>13</v>
      </c>
      <c r="F8" s="5" t="s">
        <v>23</v>
      </c>
      <c r="G8" s="5" t="s">
        <v>19</v>
      </c>
      <c r="H8" s="6">
        <v>3</v>
      </c>
      <c r="I8" s="16"/>
      <c r="J8" s="21" t="str">
        <f t="shared" si="0"/>
        <v>Level 1</v>
      </c>
      <c r="K8" s="22" t="str">
        <f t="shared" si="1"/>
        <v>Yes</v>
      </c>
      <c r="L8" s="23" t="str">
        <f t="shared" si="2"/>
        <v>No</v>
      </c>
      <c r="M8" s="24" t="str">
        <f t="shared" si="3"/>
        <v>Data Present</v>
      </c>
    </row>
    <row r="9" ht="14.4" spans="1:13">
      <c r="A9" s="7">
        <v>20770</v>
      </c>
      <c r="B9" s="8">
        <v>24172</v>
      </c>
      <c r="C9" s="8" t="s">
        <v>12</v>
      </c>
      <c r="D9" s="8">
        <v>40000</v>
      </c>
      <c r="E9" s="8" t="s">
        <v>13</v>
      </c>
      <c r="F9" s="8" t="s">
        <v>14</v>
      </c>
      <c r="G9" s="8" t="s">
        <v>20</v>
      </c>
      <c r="H9" s="9">
        <v>6</v>
      </c>
      <c r="I9" s="16"/>
      <c r="J9" s="21" t="str">
        <f t="shared" si="0"/>
        <v>Level 2</v>
      </c>
      <c r="K9" s="22" t="str">
        <f t="shared" si="1"/>
        <v>No</v>
      </c>
      <c r="L9" s="23" t="str">
        <f t="shared" si="2"/>
        <v>No</v>
      </c>
      <c r="M9" s="24" t="str">
        <f t="shared" si="3"/>
        <v>Data Present</v>
      </c>
    </row>
    <row r="10" ht="14.4" spans="1:13">
      <c r="A10" s="4">
        <v>20769</v>
      </c>
      <c r="B10" s="5">
        <v>26606</v>
      </c>
      <c r="C10" s="5" t="s">
        <v>12</v>
      </c>
      <c r="D10" s="5">
        <v>35000</v>
      </c>
      <c r="E10" s="5" t="s">
        <v>13</v>
      </c>
      <c r="F10" s="5" t="s">
        <v>21</v>
      </c>
      <c r="G10" s="5" t="s">
        <v>22</v>
      </c>
      <c r="H10" s="6">
        <v>8</v>
      </c>
      <c r="I10" s="16"/>
      <c r="J10" s="21" t="str">
        <f t="shared" si="0"/>
        <v>Level 2</v>
      </c>
      <c r="K10" s="22" t="str">
        <f t="shared" si="1"/>
        <v>No</v>
      </c>
      <c r="L10" s="23" t="str">
        <f t="shared" si="2"/>
        <v>No</v>
      </c>
      <c r="M10" s="24" t="str">
        <f t="shared" si="3"/>
        <v>Data Present</v>
      </c>
    </row>
    <row r="11" ht="14.4" spans="1:13">
      <c r="A11" s="7">
        <v>20768</v>
      </c>
      <c r="B11" s="8">
        <v>24511</v>
      </c>
      <c r="C11" s="8" t="s">
        <v>16</v>
      </c>
      <c r="D11" s="8">
        <v>3200</v>
      </c>
      <c r="E11" s="8" t="s">
        <v>13</v>
      </c>
      <c r="F11" s="8" t="s">
        <v>14</v>
      </c>
      <c r="G11" s="8" t="s">
        <v>18</v>
      </c>
      <c r="H11" s="9">
        <v>9</v>
      </c>
      <c r="I11" s="16"/>
      <c r="J11" s="21" t="str">
        <f t="shared" si="0"/>
        <v>Level 1</v>
      </c>
      <c r="K11" s="22" t="str">
        <f t="shared" si="1"/>
        <v>Yes</v>
      </c>
      <c r="L11" s="23" t="str">
        <f t="shared" si="2"/>
        <v>No</v>
      </c>
      <c r="M11" s="24" t="str">
        <f t="shared" si="3"/>
        <v>Data Present</v>
      </c>
    </row>
    <row r="12" ht="14.4" spans="1:13">
      <c r="A12" s="4">
        <v>20767</v>
      </c>
      <c r="B12" s="5">
        <v>16188</v>
      </c>
      <c r="C12" s="5" t="s">
        <v>12</v>
      </c>
      <c r="D12" s="5">
        <v>50000</v>
      </c>
      <c r="E12" s="5" t="s">
        <v>13</v>
      </c>
      <c r="F12" s="5" t="s">
        <v>17</v>
      </c>
      <c r="G12" s="5" t="s">
        <v>15</v>
      </c>
      <c r="H12" s="6">
        <v>11</v>
      </c>
      <c r="I12" s="16"/>
      <c r="J12" s="21" t="str">
        <f t="shared" si="0"/>
        <v>Level 2</v>
      </c>
      <c r="K12" s="22" t="str">
        <f t="shared" si="1"/>
        <v>No</v>
      </c>
      <c r="L12" s="23" t="str">
        <f t="shared" si="2"/>
        <v>Yes</v>
      </c>
      <c r="M12" s="24" t="str">
        <f t="shared" si="3"/>
        <v>Data Present</v>
      </c>
    </row>
    <row r="13" ht="14.4" spans="1:13">
      <c r="A13" s="10">
        <v>20766</v>
      </c>
      <c r="B13" s="11">
        <v>20629</v>
      </c>
      <c r="C13" s="11" t="s">
        <v>16</v>
      </c>
      <c r="D13" s="11">
        <v>75000</v>
      </c>
      <c r="E13" s="11" t="s">
        <v>13</v>
      </c>
      <c r="F13" s="11" t="s">
        <v>24</v>
      </c>
      <c r="G13" s="11" t="s">
        <v>20</v>
      </c>
      <c r="H13" s="12">
        <v>5</v>
      </c>
      <c r="I13" s="8"/>
      <c r="J13" s="25" t="str">
        <f t="shared" si="0"/>
        <v>Level 3</v>
      </c>
      <c r="K13" s="26" t="str">
        <f t="shared" si="1"/>
        <v>No</v>
      </c>
      <c r="L13" s="27" t="str">
        <f t="shared" si="2"/>
        <v>No</v>
      </c>
      <c r="M13" s="28" t="str">
        <f t="shared" si="3"/>
        <v>Data Present</v>
      </c>
    </row>
    <row r="15" ht="14.4" spans="1:4">
      <c r="A15" s="13" t="s">
        <v>25</v>
      </c>
      <c r="B15" s="14"/>
      <c r="D15" t="s">
        <v>26</v>
      </c>
    </row>
    <row r="16" ht="14.4" spans="1:4">
      <c r="A16" s="15" t="s">
        <v>27</v>
      </c>
      <c r="B16" s="15" t="s">
        <v>28</v>
      </c>
      <c r="D16" t="s">
        <v>29</v>
      </c>
    </row>
    <row r="17" ht="14.4" spans="1:4">
      <c r="A17" s="15" t="s">
        <v>30</v>
      </c>
      <c r="B17" s="15" t="s">
        <v>31</v>
      </c>
      <c r="D17" t="s">
        <v>32</v>
      </c>
    </row>
    <row r="18" ht="14.4" spans="1:4">
      <c r="A18" s="15" t="s">
        <v>33</v>
      </c>
      <c r="B18" s="15" t="s">
        <v>34</v>
      </c>
      <c r="D18" t="s">
        <v>35</v>
      </c>
    </row>
    <row r="19" ht="14.4" spans="1:4">
      <c r="A19" s="15" t="s">
        <v>36</v>
      </c>
      <c r="B19" s="15" t="s">
        <v>37</v>
      </c>
      <c r="D19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5:B15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espedido</dc:creator>
  <cp:lastModifiedBy>Joshua Como</cp:lastModifiedBy>
  <dcterms:created xsi:type="dcterms:W3CDTF">2023-09-06T06:47:00Z</dcterms:created>
  <dcterms:modified xsi:type="dcterms:W3CDTF">2023-09-07T13:43:24Z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044B63248C1245149795DC7D557A7198</vt:lpwstr>
  </property>
  <property fmtid="{D5CDD505-2E9C-101B-9397-08002B2CF9AE}" pid="3" name="KSOProductBuildVer">
    <vt:lpwstr>1033-11.2.0.11537</vt:lpwstr>
  </property>
</Properties>
</file>