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il\Desktop\Neil DATA SCIENTIST\ALL Projects\Final SAS project - Home Equity Loans - Delinquent Customer Prediction\"/>
    </mc:Choice>
  </mc:AlternateContent>
  <bookViews>
    <workbookView xWindow="0" yWindow="0" windowWidth="20490" windowHeight="8340"/>
  </bookViews>
  <sheets>
    <sheet name="Lift Chart table" sheetId="1" r:id="rId1"/>
    <sheet name="KS-Test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D47" i="2" l="1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E27" i="2"/>
  <c r="C22" i="2"/>
  <c r="B22" i="2"/>
  <c r="D2" i="2"/>
  <c r="D3" i="2" l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D4" i="2" l="1"/>
  <c r="D5" i="2" l="1"/>
  <c r="D6" i="2" l="1"/>
  <c r="D7" i="2" l="1"/>
  <c r="D8" i="2" l="1"/>
  <c r="D9" i="2" l="1"/>
  <c r="D10" i="2" l="1"/>
  <c r="D11" i="2" l="1"/>
  <c r="D12" i="2" l="1"/>
  <c r="D13" i="2" l="1"/>
  <c r="D14" i="2" l="1"/>
  <c r="D15" i="2" l="1"/>
  <c r="D16" i="2" l="1"/>
  <c r="D17" i="2" l="1"/>
  <c r="D18" i="2" l="1"/>
  <c r="D19" i="2" l="1"/>
  <c r="D20" i="2" l="1"/>
  <c r="D21" i="2" l="1"/>
  <c r="E2" i="2" s="1"/>
  <c r="E20" i="2"/>
  <c r="B46" i="2" s="1"/>
  <c r="F19" i="2" l="1"/>
  <c r="F15" i="2"/>
  <c r="F11" i="2"/>
  <c r="F7" i="2"/>
  <c r="F3" i="2"/>
  <c r="G3" i="2" s="1"/>
  <c r="F18" i="2"/>
  <c r="F14" i="2"/>
  <c r="F10" i="2"/>
  <c r="F6" i="2"/>
  <c r="F21" i="2"/>
  <c r="F13" i="2"/>
  <c r="F2" i="2"/>
  <c r="G2" i="2" s="1"/>
  <c r="E21" i="2"/>
  <c r="B47" i="2" s="1"/>
  <c r="F16" i="2"/>
  <c r="F8" i="2"/>
  <c r="F5" i="2"/>
  <c r="F4" i="2"/>
  <c r="F17" i="2"/>
  <c r="F9" i="2"/>
  <c r="F20" i="2"/>
  <c r="F12" i="2"/>
  <c r="B28" i="2"/>
  <c r="E3" i="2"/>
  <c r="B29" i="2" s="1"/>
  <c r="E4" i="2"/>
  <c r="B30" i="2" s="1"/>
  <c r="E5" i="2"/>
  <c r="B31" i="2" s="1"/>
  <c r="E6" i="2"/>
  <c r="B32" i="2" s="1"/>
  <c r="E7" i="2"/>
  <c r="B33" i="2" s="1"/>
  <c r="E8" i="2"/>
  <c r="B34" i="2" s="1"/>
  <c r="E9" i="2"/>
  <c r="B35" i="2" s="1"/>
  <c r="E10" i="2"/>
  <c r="B36" i="2" s="1"/>
  <c r="E11" i="2"/>
  <c r="B37" i="2" s="1"/>
  <c r="E12" i="2"/>
  <c r="B38" i="2" s="1"/>
  <c r="E13" i="2"/>
  <c r="B39" i="2" s="1"/>
  <c r="E14" i="2"/>
  <c r="B40" i="2" s="1"/>
  <c r="E15" i="2"/>
  <c r="B41" i="2" s="1"/>
  <c r="E16" i="2"/>
  <c r="B42" i="2" s="1"/>
  <c r="E17" i="2"/>
  <c r="B43" i="2" s="1"/>
  <c r="E18" i="2"/>
  <c r="B44" i="2" s="1"/>
  <c r="E19" i="2"/>
  <c r="B45" i="2" s="1"/>
  <c r="G4" i="2" l="1"/>
  <c r="G5" i="2" s="1"/>
  <c r="G6" i="2" s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 l="1"/>
  <c r="G19" i="2" l="1"/>
  <c r="G20" i="2" l="1"/>
  <c r="G21" i="2" l="1"/>
  <c r="H21" i="2" l="1"/>
  <c r="C47" i="2" s="1"/>
  <c r="E47" i="2" s="1"/>
  <c r="H4" i="2"/>
  <c r="C30" i="2" s="1"/>
  <c r="E30" i="2" s="1"/>
  <c r="H2" i="2"/>
  <c r="C28" i="2" s="1"/>
  <c r="E28" i="2" s="1"/>
  <c r="H3" i="2"/>
  <c r="C29" i="2" s="1"/>
  <c r="E29" i="2" s="1"/>
  <c r="H6" i="2"/>
  <c r="C32" i="2" s="1"/>
  <c r="E32" i="2" s="1"/>
  <c r="H5" i="2"/>
  <c r="C31" i="2" s="1"/>
  <c r="E31" i="2" s="1"/>
  <c r="H7" i="2"/>
  <c r="C33" i="2" s="1"/>
  <c r="E33" i="2" s="1"/>
  <c r="H8" i="2"/>
  <c r="C34" i="2" s="1"/>
  <c r="E34" i="2" s="1"/>
  <c r="H9" i="2"/>
  <c r="C35" i="2" s="1"/>
  <c r="E35" i="2" s="1"/>
  <c r="H10" i="2"/>
  <c r="C36" i="2" s="1"/>
  <c r="E36" i="2" s="1"/>
  <c r="H11" i="2"/>
  <c r="C37" i="2" s="1"/>
  <c r="E37" i="2" s="1"/>
  <c r="H12" i="2"/>
  <c r="C38" i="2" s="1"/>
  <c r="E38" i="2" s="1"/>
  <c r="H13" i="2"/>
  <c r="C39" i="2" s="1"/>
  <c r="E39" i="2" s="1"/>
  <c r="H14" i="2"/>
  <c r="C40" i="2" s="1"/>
  <c r="E40" i="2" s="1"/>
  <c r="H15" i="2"/>
  <c r="C41" i="2" s="1"/>
  <c r="E41" i="2" s="1"/>
  <c r="H16" i="2"/>
  <c r="C42" i="2" s="1"/>
  <c r="E42" i="2" s="1"/>
  <c r="H17" i="2"/>
  <c r="C43" i="2" s="1"/>
  <c r="E43" i="2" s="1"/>
  <c r="H18" i="2"/>
  <c r="C44" i="2" s="1"/>
  <c r="E44" i="2" s="1"/>
  <c r="H19" i="2"/>
  <c r="C45" i="2" s="1"/>
  <c r="E45" i="2" s="1"/>
  <c r="H20" i="2"/>
  <c r="C46" i="2" s="1"/>
  <c r="E46" i="2" s="1"/>
</calcChain>
</file>

<file path=xl/sharedStrings.xml><?xml version="1.0" encoding="utf-8"?>
<sst xmlns="http://schemas.openxmlformats.org/spreadsheetml/2006/main" count="27" uniqueCount="23">
  <si>
    <t>Rank</t>
  </si>
  <si>
    <t>model_score</t>
  </si>
  <si>
    <t>BAD</t>
  </si>
  <si>
    <t>Mean</t>
  </si>
  <si>
    <t># of Bad</t>
  </si>
  <si>
    <t># of Acct</t>
  </si>
  <si>
    <t>All</t>
  </si>
  <si>
    <t>Model Rank</t>
  </si>
  <si>
    <t>Predict</t>
  </si>
  <si>
    <t>Actual</t>
  </si>
  <si>
    <t>Average</t>
  </si>
  <si>
    <t>MODEL RANK</t>
  </si>
  <si>
    <t># of Accts</t>
  </si>
  <si>
    <t># of Cum Bad</t>
  </si>
  <si>
    <t>Cum % of Bad</t>
  </si>
  <si>
    <t>Rand # of Bad</t>
  </si>
  <si>
    <t>Cum Rand # of Bad</t>
  </si>
  <si>
    <t>Rand. Cum. % of Bad</t>
  </si>
  <si>
    <t>PREDICTED % OF Bad by Rank</t>
  </si>
  <si>
    <t>ACTUAL % of Bad by Rank</t>
  </si>
  <si>
    <t>AVERAGE</t>
  </si>
  <si>
    <t>% of Bad by Rank</t>
  </si>
  <si>
    <t>Max 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</si>
</sst>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165" fontId="0" fillId="0" borderId="0" xfId="42" applyNumberFormat="1" applyFont="1"/>
    <xf numFmtId="9" fontId="0" fillId="0" borderId="0" xfId="43" applyFont="1"/>
    <xf numFmtId="9" fontId="0" fillId="0" borderId="0" xfId="43" applyNumberFormat="1" applyFont="1"/>
    <xf numFmtId="10" fontId="0" fillId="0" borderId="0" xfId="43" applyNumberFormat="1" applyFont="1"/>
    <xf numFmtId="166" fontId="0" fillId="0" borderId="0" xfId="43" applyNumberFormat="1" applyFont="1"/>
    <xf numFmtId="165" fontId="0" fillId="0" borderId="0" xfId="0" applyNumberFormat="1"/>
    <xf numFmtId="10" fontId="0" fillId="0" borderId="0" xfId="0" applyNumberFormat="1"/>
    <xf numFmtId="164" fontId="0" fillId="0" borderId="0" xfId="42" applyFont="1"/>
    <xf numFmtId="164" fontId="18" fillId="0" borderId="0" xfId="42" applyFont="1"/>
    <xf numFmtId="164" fontId="19" fillId="0" borderId="0" xfId="42" applyFont="1"/>
    <xf numFmtId="164" fontId="2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 Chart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[1]Sheet2!$B$26</c:f>
              <c:strCache>
                <c:ptCount val="1"/>
                <c:pt idx="0">
                  <c:v>Predict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[1]Sheet2!$B$27:$B$46</c:f>
              <c:numCache>
                <c:formatCode>General</c:formatCode>
                <c:ptCount val="20"/>
                <c:pt idx="0">
                  <c:v>0.95799999999999996</c:v>
                </c:pt>
                <c:pt idx="1">
                  <c:v>0.76500000000000001</c:v>
                </c:pt>
                <c:pt idx="2">
                  <c:v>0.58399999999999996</c:v>
                </c:pt>
                <c:pt idx="3">
                  <c:v>0.443</c:v>
                </c:pt>
                <c:pt idx="4">
                  <c:v>0.29099999999999998</c:v>
                </c:pt>
                <c:pt idx="5">
                  <c:v>0.17799999999999999</c:v>
                </c:pt>
                <c:pt idx="6">
                  <c:v>0.123</c:v>
                </c:pt>
                <c:pt idx="7">
                  <c:v>0.10100000000000001</c:v>
                </c:pt>
                <c:pt idx="8">
                  <c:v>8.6999999999999994E-2</c:v>
                </c:pt>
                <c:pt idx="9">
                  <c:v>7.5999999999999998E-2</c:v>
                </c:pt>
                <c:pt idx="10">
                  <c:v>6.7000000000000004E-2</c:v>
                </c:pt>
                <c:pt idx="11">
                  <c:v>5.8999999999999997E-2</c:v>
                </c:pt>
                <c:pt idx="12">
                  <c:v>5.1999999999999998E-2</c:v>
                </c:pt>
                <c:pt idx="13">
                  <c:v>4.4999999999999998E-2</c:v>
                </c:pt>
                <c:pt idx="14">
                  <c:v>3.7999999999999999E-2</c:v>
                </c:pt>
                <c:pt idx="15">
                  <c:v>3.3000000000000002E-2</c:v>
                </c:pt>
                <c:pt idx="16">
                  <c:v>2.9000000000000001E-2</c:v>
                </c:pt>
                <c:pt idx="17">
                  <c:v>2.4E-2</c:v>
                </c:pt>
                <c:pt idx="18">
                  <c:v>1.9E-2</c:v>
                </c:pt>
                <c:pt idx="19">
                  <c:v>1.0999999999999999E-2</c:v>
                </c:pt>
              </c:numCache>
            </c:numRef>
          </c:val>
        </c:ser>
        <c:ser>
          <c:idx val="1"/>
          <c:order val="1"/>
          <c:tx>
            <c:strRef>
              <c:f>[1]Sheet2!$C$26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[1]Sheet2!$C$27:$C$46</c:f>
              <c:numCache>
                <c:formatCode>General</c:formatCode>
                <c:ptCount val="20"/>
                <c:pt idx="0">
                  <c:v>0.94299999999999995</c:v>
                </c:pt>
                <c:pt idx="1">
                  <c:v>0.82899999999999996</c:v>
                </c:pt>
                <c:pt idx="2">
                  <c:v>0.58399999999999996</c:v>
                </c:pt>
                <c:pt idx="3">
                  <c:v>0.39600000000000002</c:v>
                </c:pt>
                <c:pt idx="4">
                  <c:v>0.23200000000000001</c:v>
                </c:pt>
                <c:pt idx="5">
                  <c:v>0.22500000000000001</c:v>
                </c:pt>
                <c:pt idx="6">
                  <c:v>0.158</c:v>
                </c:pt>
                <c:pt idx="7">
                  <c:v>8.1000000000000003E-2</c:v>
                </c:pt>
                <c:pt idx="8">
                  <c:v>7.6999999999999999E-2</c:v>
                </c:pt>
                <c:pt idx="9">
                  <c:v>9.0999999999999998E-2</c:v>
                </c:pt>
                <c:pt idx="10">
                  <c:v>9.0999999999999998E-2</c:v>
                </c:pt>
                <c:pt idx="11">
                  <c:v>0.05</c:v>
                </c:pt>
                <c:pt idx="12">
                  <c:v>5.3999999999999999E-2</c:v>
                </c:pt>
                <c:pt idx="13">
                  <c:v>7.0000000000000007E-2</c:v>
                </c:pt>
                <c:pt idx="14">
                  <c:v>0.03</c:v>
                </c:pt>
                <c:pt idx="15">
                  <c:v>1.7000000000000001E-2</c:v>
                </c:pt>
                <c:pt idx="16">
                  <c:v>2.3E-2</c:v>
                </c:pt>
                <c:pt idx="17">
                  <c:v>0.03</c:v>
                </c:pt>
                <c:pt idx="18">
                  <c:v>7.0000000000000001E-3</c:v>
                </c:pt>
                <c:pt idx="19">
                  <c:v>3.0000000000000001E-3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78722576"/>
        <c:axId val="-778722032"/>
      </c:barChart>
      <c:lineChart>
        <c:grouping val="standard"/>
        <c:varyColors val="0"/>
        <c:ser>
          <c:idx val="2"/>
          <c:order val="2"/>
          <c:tx>
            <c:strRef>
              <c:f>[1]Sheet2!$D$26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[1]Sheet2!$D$27:$D$46</c:f>
              <c:numCache>
                <c:formatCode>General</c:formatCode>
                <c:ptCount val="20"/>
                <c:pt idx="0">
                  <c:v>0.19900000000000001</c:v>
                </c:pt>
                <c:pt idx="1">
                  <c:v>0.19900000000000001</c:v>
                </c:pt>
                <c:pt idx="2">
                  <c:v>0.19900000000000001</c:v>
                </c:pt>
                <c:pt idx="3">
                  <c:v>0.19900000000000001</c:v>
                </c:pt>
                <c:pt idx="4">
                  <c:v>0.19900000000000001</c:v>
                </c:pt>
                <c:pt idx="5">
                  <c:v>0.19900000000000001</c:v>
                </c:pt>
                <c:pt idx="6">
                  <c:v>0.19900000000000001</c:v>
                </c:pt>
                <c:pt idx="7">
                  <c:v>0.19900000000000001</c:v>
                </c:pt>
                <c:pt idx="8">
                  <c:v>0.19900000000000001</c:v>
                </c:pt>
                <c:pt idx="9">
                  <c:v>0.19900000000000001</c:v>
                </c:pt>
                <c:pt idx="10">
                  <c:v>0.19900000000000001</c:v>
                </c:pt>
                <c:pt idx="11">
                  <c:v>0.19900000000000001</c:v>
                </c:pt>
                <c:pt idx="12">
                  <c:v>0.19900000000000001</c:v>
                </c:pt>
                <c:pt idx="13">
                  <c:v>0.19900000000000001</c:v>
                </c:pt>
                <c:pt idx="14">
                  <c:v>0.19900000000000001</c:v>
                </c:pt>
                <c:pt idx="15">
                  <c:v>0.19900000000000001</c:v>
                </c:pt>
                <c:pt idx="16">
                  <c:v>0.19900000000000001</c:v>
                </c:pt>
                <c:pt idx="17">
                  <c:v>0.19900000000000001</c:v>
                </c:pt>
                <c:pt idx="18">
                  <c:v>0.19900000000000001</c:v>
                </c:pt>
                <c:pt idx="19">
                  <c:v>0.19900000000000001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8722576"/>
        <c:axId val="-778722032"/>
      </c:lineChart>
      <c:catAx>
        <c:axId val="-7787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722032"/>
        <c:crosses val="autoZero"/>
        <c:auto val="1"/>
        <c:lblAlgn val="ctr"/>
        <c:lblOffset val="100"/>
        <c:noMultiLvlLbl val="0"/>
      </c:catAx>
      <c:valAx>
        <c:axId val="-77872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722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17765622061651"/>
          <c:y val="6.9903012035912898E-2"/>
          <c:w val="0.85135175260530693"/>
          <c:h val="0.64077761032920155"/>
        </c:manualLayout>
      </c:layout>
      <c:lineChart>
        <c:grouping val="standard"/>
        <c:varyColors val="0"/>
        <c:ser>
          <c:idx val="0"/>
          <c:order val="0"/>
          <c:tx>
            <c:strRef>
              <c:f>'KS-Test'!$B$26</c:f>
              <c:strCache>
                <c:ptCount val="1"/>
                <c:pt idx="0">
                  <c:v>Cum % of Bad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'KS-Test'!$A$27:$A$47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'KS-Test'!$B$27:$B$47</c:f>
              <c:numCache>
                <c:formatCode>0%</c:formatCode>
                <c:ptCount val="21"/>
                <c:pt idx="0">
                  <c:v>0</c:v>
                </c:pt>
                <c:pt idx="1">
                  <c:v>0.24078091106290672</c:v>
                </c:pt>
                <c:pt idx="2">
                  <c:v>0.44468546637744033</c:v>
                </c:pt>
                <c:pt idx="3">
                  <c:v>0.59869848156182215</c:v>
                </c:pt>
                <c:pt idx="4">
                  <c:v>0.68980477223427328</c:v>
                </c:pt>
                <c:pt idx="5">
                  <c:v>0.7440347071583514</c:v>
                </c:pt>
                <c:pt idx="6">
                  <c:v>0.7852494577006508</c:v>
                </c:pt>
                <c:pt idx="7">
                  <c:v>0.82646420824295008</c:v>
                </c:pt>
                <c:pt idx="8">
                  <c:v>0.85900216919739691</c:v>
                </c:pt>
                <c:pt idx="9">
                  <c:v>0.89154013015184386</c:v>
                </c:pt>
                <c:pt idx="10">
                  <c:v>0.91323210412147504</c:v>
                </c:pt>
                <c:pt idx="11">
                  <c:v>0.9219088937093276</c:v>
                </c:pt>
                <c:pt idx="12">
                  <c:v>0.94577006507592187</c:v>
                </c:pt>
                <c:pt idx="13">
                  <c:v>0.9609544468546638</c:v>
                </c:pt>
                <c:pt idx="14">
                  <c:v>0.97396963123644253</c:v>
                </c:pt>
                <c:pt idx="15">
                  <c:v>0.9804772234273319</c:v>
                </c:pt>
                <c:pt idx="16">
                  <c:v>0.98481561822125818</c:v>
                </c:pt>
                <c:pt idx="17">
                  <c:v>0.99132321041214755</c:v>
                </c:pt>
                <c:pt idx="18">
                  <c:v>0.99566160520607372</c:v>
                </c:pt>
                <c:pt idx="19">
                  <c:v>0.99783080260303691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'KS-Test'!$C$26</c:f>
              <c:strCache>
                <c:ptCount val="1"/>
                <c:pt idx="0">
                  <c:v>Rand. Cum. % of Bad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'KS-Test'!$A$27:$A$47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'KS-Test'!$C$27:$C$47</c:f>
              <c:numCache>
                <c:formatCode>0%</c:formatCode>
                <c:ptCount val="21"/>
                <c:pt idx="0">
                  <c:v>0</c:v>
                </c:pt>
                <c:pt idx="1">
                  <c:v>4.9999999999999982E-2</c:v>
                </c:pt>
                <c:pt idx="2">
                  <c:v>9.9999999999999964E-2</c:v>
                </c:pt>
                <c:pt idx="3">
                  <c:v>0.14999999999999997</c:v>
                </c:pt>
                <c:pt idx="4">
                  <c:v>0.19999999999999993</c:v>
                </c:pt>
                <c:pt idx="5">
                  <c:v>0.24999999999999992</c:v>
                </c:pt>
                <c:pt idx="6">
                  <c:v>0.29999999999999993</c:v>
                </c:pt>
                <c:pt idx="7">
                  <c:v>0.34999999999999992</c:v>
                </c:pt>
                <c:pt idx="8">
                  <c:v>0.39999999999999991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0.64999999999999991</c:v>
                </c:pt>
                <c:pt idx="14">
                  <c:v>0.7</c:v>
                </c:pt>
                <c:pt idx="15">
                  <c:v>0.75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8721488"/>
        <c:axId val="-778720400"/>
      </c:lineChart>
      <c:catAx>
        <c:axId val="-778721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Depth of File</a:t>
                </a:r>
              </a:p>
            </c:rich>
          </c:tx>
          <c:layout>
            <c:manualLayout>
              <c:xMode val="edge"/>
              <c:yMode val="edge"/>
              <c:x val="0.48166033846996115"/>
              <c:y val="0.8330108736407948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7872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872040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Proportion of Bad</a:t>
                </a:r>
              </a:p>
            </c:rich>
          </c:tx>
          <c:layout>
            <c:manualLayout>
              <c:xMode val="edge"/>
              <c:yMode val="edge"/>
              <c:x val="2.1235560278891522E-2"/>
              <c:y val="0.2368935883014623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78721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929694217670641"/>
          <c:y val="0.92860112485939261"/>
          <c:w val="0.40668927427016405"/>
          <c:h val="5.71446569178852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 KS is 0.50 @ top 30% of file</a:t>
            </a:r>
          </a:p>
        </c:rich>
      </c:tx>
      <c:layout>
        <c:manualLayout>
          <c:xMode val="edge"/>
          <c:yMode val="edge"/>
          <c:x val="0.39885825308625722"/>
          <c:y val="3.4172803298373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091406623224483E-2"/>
          <c:y val="0.15287823487464478"/>
          <c:w val="0.8768357603700585"/>
          <c:h val="0.62770004672060031"/>
        </c:manualLayout>
      </c:layout>
      <c:lineChart>
        <c:grouping val="standard"/>
        <c:varyColors val="0"/>
        <c:ser>
          <c:idx val="0"/>
          <c:order val="0"/>
          <c:tx>
            <c:strRef>
              <c:f>'KS-Test'!$B$26</c:f>
              <c:strCache>
                <c:ptCount val="1"/>
                <c:pt idx="0">
                  <c:v>Cum % of Bad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'KS-Test'!$A$27:$A$47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'KS-Test'!$B$27:$B$47</c:f>
              <c:numCache>
                <c:formatCode>0%</c:formatCode>
                <c:ptCount val="21"/>
                <c:pt idx="0">
                  <c:v>0</c:v>
                </c:pt>
                <c:pt idx="1">
                  <c:v>0.24078091106290672</c:v>
                </c:pt>
                <c:pt idx="2">
                  <c:v>0.44468546637744033</c:v>
                </c:pt>
                <c:pt idx="3">
                  <c:v>0.59869848156182215</c:v>
                </c:pt>
                <c:pt idx="4">
                  <c:v>0.68980477223427328</c:v>
                </c:pt>
                <c:pt idx="5">
                  <c:v>0.7440347071583514</c:v>
                </c:pt>
                <c:pt idx="6">
                  <c:v>0.7852494577006508</c:v>
                </c:pt>
                <c:pt idx="7">
                  <c:v>0.82646420824295008</c:v>
                </c:pt>
                <c:pt idx="8">
                  <c:v>0.85900216919739691</c:v>
                </c:pt>
                <c:pt idx="9">
                  <c:v>0.89154013015184386</c:v>
                </c:pt>
                <c:pt idx="10">
                  <c:v>0.91323210412147504</c:v>
                </c:pt>
                <c:pt idx="11">
                  <c:v>0.9219088937093276</c:v>
                </c:pt>
                <c:pt idx="12">
                  <c:v>0.94577006507592187</c:v>
                </c:pt>
                <c:pt idx="13">
                  <c:v>0.9609544468546638</c:v>
                </c:pt>
                <c:pt idx="14">
                  <c:v>0.97396963123644253</c:v>
                </c:pt>
                <c:pt idx="15">
                  <c:v>0.9804772234273319</c:v>
                </c:pt>
                <c:pt idx="16">
                  <c:v>0.98481561822125818</c:v>
                </c:pt>
                <c:pt idx="17">
                  <c:v>0.99132321041214755</c:v>
                </c:pt>
                <c:pt idx="18">
                  <c:v>0.99566160520607372</c:v>
                </c:pt>
                <c:pt idx="19">
                  <c:v>0.99783080260303691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'KS-Test'!$C$26</c:f>
              <c:strCache>
                <c:ptCount val="1"/>
                <c:pt idx="0">
                  <c:v>Rand. Cum. % of Bad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'KS-Test'!$A$27:$A$47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'KS-Test'!$C$27:$C$47</c:f>
              <c:numCache>
                <c:formatCode>0%</c:formatCode>
                <c:ptCount val="21"/>
                <c:pt idx="0">
                  <c:v>0</c:v>
                </c:pt>
                <c:pt idx="1">
                  <c:v>4.9999999999999982E-2</c:v>
                </c:pt>
                <c:pt idx="2">
                  <c:v>9.9999999999999964E-2</c:v>
                </c:pt>
                <c:pt idx="3">
                  <c:v>0.14999999999999997</c:v>
                </c:pt>
                <c:pt idx="4">
                  <c:v>0.19999999999999993</c:v>
                </c:pt>
                <c:pt idx="5">
                  <c:v>0.24999999999999992</c:v>
                </c:pt>
                <c:pt idx="6">
                  <c:v>0.29999999999999993</c:v>
                </c:pt>
                <c:pt idx="7">
                  <c:v>0.34999999999999992</c:v>
                </c:pt>
                <c:pt idx="8">
                  <c:v>0.39999999999999991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0.64999999999999991</c:v>
                </c:pt>
                <c:pt idx="14">
                  <c:v>0.7</c:v>
                </c:pt>
                <c:pt idx="15">
                  <c:v>0.75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'KS-Test'!$D$26</c:f>
              <c:strCache>
                <c:ptCount val="1"/>
                <c:pt idx="0">
                  <c:v>% of Bad by Rank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'KS-Test'!$A$27:$A$47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'KS-Test'!$D$27:$D$47</c:f>
              <c:numCache>
                <c:formatCode>0.0%</c:formatCode>
                <c:ptCount val="21"/>
                <c:pt idx="0" formatCode="0.00%">
                  <c:v>0.99</c:v>
                </c:pt>
                <c:pt idx="1">
                  <c:v>0.96</c:v>
                </c:pt>
                <c:pt idx="2">
                  <c:v>0.77800000000000002</c:v>
                </c:pt>
                <c:pt idx="3">
                  <c:v>0.57599999999999996</c:v>
                </c:pt>
                <c:pt idx="4">
                  <c:v>0.41199999999999998</c:v>
                </c:pt>
                <c:pt idx="5">
                  <c:v>0.27400000000000002</c:v>
                </c:pt>
                <c:pt idx="6">
                  <c:v>0.182</c:v>
                </c:pt>
                <c:pt idx="7">
                  <c:v>0.127</c:v>
                </c:pt>
                <c:pt idx="8">
                  <c:v>0.106</c:v>
                </c:pt>
                <c:pt idx="9">
                  <c:v>9.0999999999999998E-2</c:v>
                </c:pt>
                <c:pt idx="10">
                  <c:v>7.9000000000000001E-2</c:v>
                </c:pt>
                <c:pt idx="11">
                  <c:v>6.7000000000000004E-2</c:v>
                </c:pt>
                <c:pt idx="12">
                  <c:v>5.8000000000000003E-2</c:v>
                </c:pt>
                <c:pt idx="13">
                  <c:v>4.9000000000000002E-2</c:v>
                </c:pt>
                <c:pt idx="14">
                  <c:v>4.2000000000000003E-2</c:v>
                </c:pt>
                <c:pt idx="15">
                  <c:v>3.5999999999999997E-2</c:v>
                </c:pt>
                <c:pt idx="16">
                  <c:v>0.03</c:v>
                </c:pt>
                <c:pt idx="17">
                  <c:v>2.5000000000000001E-2</c:v>
                </c:pt>
                <c:pt idx="18">
                  <c:v>2.1000000000000001E-2</c:v>
                </c:pt>
                <c:pt idx="19">
                  <c:v>1.6E-2</c:v>
                </c:pt>
                <c:pt idx="20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0113312"/>
        <c:axId val="-780112768"/>
      </c:lineChart>
      <c:catAx>
        <c:axId val="-7801133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Depth of File</a:t>
                </a:r>
              </a:p>
            </c:rich>
          </c:tx>
          <c:layout>
            <c:manualLayout>
              <c:xMode val="edge"/>
              <c:yMode val="edge"/>
              <c:x val="0.4845027314729472"/>
              <c:y val="0.8453267025832297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011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011276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Proportion</a:t>
                </a:r>
              </a:p>
            </c:rich>
          </c:tx>
          <c:layout>
            <c:manualLayout>
              <c:xMode val="edge"/>
              <c:yMode val="edge"/>
              <c:x val="1.7944562949698178E-2"/>
              <c:y val="0.3866919570276387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0113312"/>
        <c:crosses val="autoZero"/>
        <c:crossBetween val="midCat"/>
        <c:majorUnit val="5.000000000000001E-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444570264837296"/>
          <c:y val="0.92715610953489114"/>
          <c:w val="0.54557899326129378"/>
          <c:h val="5.26332791397027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25</xdr:row>
      <xdr:rowOff>47625</xdr:rowOff>
    </xdr:from>
    <xdr:to>
      <xdr:col>12</xdr:col>
      <xdr:colOff>342900</xdr:colOff>
      <xdr:row>42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21</xdr:row>
      <xdr:rowOff>123825</xdr:rowOff>
    </xdr:from>
    <xdr:to>
      <xdr:col>10</xdr:col>
      <xdr:colOff>819150</xdr:colOff>
      <xdr:row>42</xdr:row>
      <xdr:rowOff>57150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981075</xdr:colOff>
      <xdr:row>47</xdr:row>
      <xdr:rowOff>142875</xdr:rowOff>
    </xdr:from>
    <xdr:to>
      <xdr:col>8</xdr:col>
      <xdr:colOff>1257300</xdr:colOff>
      <xdr:row>76</xdr:row>
      <xdr:rowOff>152400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1\labshare\DSA%2030-Oct-2018\SAS%20Project\Lift%20Chart%20Curv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">
          <cell r="B26" t="str">
            <v>Cum % of Bad</v>
          </cell>
        </row>
      </sheetData>
      <sheetData sheetId="1">
        <row r="26">
          <cell r="B26" t="str">
            <v>Predict</v>
          </cell>
          <cell r="C26" t="str">
            <v>Actual</v>
          </cell>
          <cell r="D26" t="str">
            <v>Average</v>
          </cell>
        </row>
        <row r="27">
          <cell r="B27">
            <v>0.95799999999999996</v>
          </cell>
          <cell r="C27">
            <v>0.94299999999999995</v>
          </cell>
          <cell r="D27">
            <v>0.19900000000000001</v>
          </cell>
        </row>
        <row r="28">
          <cell r="B28">
            <v>0.76500000000000001</v>
          </cell>
          <cell r="C28">
            <v>0.82899999999999996</v>
          </cell>
          <cell r="D28">
            <v>0.19900000000000001</v>
          </cell>
        </row>
        <row r="29">
          <cell r="B29">
            <v>0.58399999999999996</v>
          </cell>
          <cell r="C29">
            <v>0.58399999999999996</v>
          </cell>
          <cell r="D29">
            <v>0.19900000000000001</v>
          </cell>
        </row>
        <row r="30">
          <cell r="B30">
            <v>0.443</v>
          </cell>
          <cell r="C30">
            <v>0.39600000000000002</v>
          </cell>
          <cell r="D30">
            <v>0.19900000000000001</v>
          </cell>
        </row>
        <row r="31">
          <cell r="B31">
            <v>0.29099999999999998</v>
          </cell>
          <cell r="C31">
            <v>0.23200000000000001</v>
          </cell>
          <cell r="D31">
            <v>0.19900000000000001</v>
          </cell>
        </row>
        <row r="32">
          <cell r="B32">
            <v>0.17799999999999999</v>
          </cell>
          <cell r="C32">
            <v>0.22500000000000001</v>
          </cell>
          <cell r="D32">
            <v>0.19900000000000001</v>
          </cell>
        </row>
        <row r="33">
          <cell r="B33">
            <v>0.123</v>
          </cell>
          <cell r="C33">
            <v>0.158</v>
          </cell>
          <cell r="D33">
            <v>0.19900000000000001</v>
          </cell>
        </row>
        <row r="34">
          <cell r="B34">
            <v>0.10100000000000001</v>
          </cell>
          <cell r="C34">
            <v>8.1000000000000003E-2</v>
          </cell>
          <cell r="D34">
            <v>0.19900000000000001</v>
          </cell>
        </row>
        <row r="35">
          <cell r="B35">
            <v>8.6999999999999994E-2</v>
          </cell>
          <cell r="C35">
            <v>7.6999999999999999E-2</v>
          </cell>
          <cell r="D35">
            <v>0.19900000000000001</v>
          </cell>
        </row>
        <row r="36">
          <cell r="B36">
            <v>7.5999999999999998E-2</v>
          </cell>
          <cell r="C36">
            <v>9.0999999999999998E-2</v>
          </cell>
          <cell r="D36">
            <v>0.19900000000000001</v>
          </cell>
        </row>
        <row r="37">
          <cell r="B37">
            <v>6.7000000000000004E-2</v>
          </cell>
          <cell r="C37">
            <v>9.0999999999999998E-2</v>
          </cell>
          <cell r="D37">
            <v>0.19900000000000001</v>
          </cell>
        </row>
        <row r="38">
          <cell r="B38">
            <v>5.8999999999999997E-2</v>
          </cell>
          <cell r="C38">
            <v>0.05</v>
          </cell>
          <cell r="D38">
            <v>0.19900000000000001</v>
          </cell>
        </row>
        <row r="39">
          <cell r="B39">
            <v>5.1999999999999998E-2</v>
          </cell>
          <cell r="C39">
            <v>5.3999999999999999E-2</v>
          </cell>
          <cell r="D39">
            <v>0.19900000000000001</v>
          </cell>
        </row>
        <row r="40">
          <cell r="B40">
            <v>4.4999999999999998E-2</v>
          </cell>
          <cell r="C40">
            <v>7.0000000000000007E-2</v>
          </cell>
          <cell r="D40">
            <v>0.19900000000000001</v>
          </cell>
        </row>
        <row r="41">
          <cell r="B41">
            <v>3.7999999999999999E-2</v>
          </cell>
          <cell r="C41">
            <v>0.03</v>
          </cell>
          <cell r="D41">
            <v>0.19900000000000001</v>
          </cell>
        </row>
        <row r="42">
          <cell r="B42">
            <v>3.3000000000000002E-2</v>
          </cell>
          <cell r="C42">
            <v>1.7000000000000001E-2</v>
          </cell>
          <cell r="D42">
            <v>0.19900000000000001</v>
          </cell>
        </row>
        <row r="43">
          <cell r="B43">
            <v>2.9000000000000001E-2</v>
          </cell>
          <cell r="C43">
            <v>2.3E-2</v>
          </cell>
          <cell r="D43">
            <v>0.19900000000000001</v>
          </cell>
        </row>
        <row r="44">
          <cell r="B44">
            <v>2.4E-2</v>
          </cell>
          <cell r="C44">
            <v>0.03</v>
          </cell>
          <cell r="D44">
            <v>0.19900000000000001</v>
          </cell>
        </row>
        <row r="45">
          <cell r="B45">
            <v>1.9E-2</v>
          </cell>
          <cell r="C45">
            <v>7.0000000000000001E-3</v>
          </cell>
          <cell r="D45">
            <v>0.19900000000000001</v>
          </cell>
        </row>
        <row r="46">
          <cell r="B46">
            <v>1.0999999999999999E-2</v>
          </cell>
          <cell r="C46">
            <v>3.0000000000000001E-3</v>
          </cell>
          <cell r="D46">
            <v>0.19900000000000001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19" workbookViewId="0">
      <selection activeCell="E22" sqref="E22"/>
    </sheetView>
  </sheetViews>
  <sheetFormatPr defaultRowHeight="15" x14ac:dyDescent="0.25"/>
  <cols>
    <col min="2" max="2" width="15.7109375" customWidth="1"/>
    <col min="3" max="3" width="20.140625" customWidth="1"/>
    <col min="4" max="4" width="17.5703125" customWidth="1"/>
    <col min="5" max="5" width="12.140625" customWidth="1"/>
    <col min="258" max="258" width="15.7109375" customWidth="1"/>
    <col min="259" max="259" width="20.140625" customWidth="1"/>
    <col min="260" max="260" width="17.5703125" customWidth="1"/>
    <col min="261" max="261" width="12.140625" customWidth="1"/>
    <col min="514" max="514" width="15.7109375" customWidth="1"/>
    <col min="515" max="515" width="20.140625" customWidth="1"/>
    <col min="516" max="516" width="17.5703125" customWidth="1"/>
    <col min="517" max="517" width="12.140625" customWidth="1"/>
    <col min="770" max="770" width="15.7109375" customWidth="1"/>
    <col min="771" max="771" width="20.140625" customWidth="1"/>
    <col min="772" max="772" width="17.5703125" customWidth="1"/>
    <col min="773" max="773" width="12.140625" customWidth="1"/>
    <col min="1026" max="1026" width="15.7109375" customWidth="1"/>
    <col min="1027" max="1027" width="20.140625" customWidth="1"/>
    <col min="1028" max="1028" width="17.5703125" customWidth="1"/>
    <col min="1029" max="1029" width="12.140625" customWidth="1"/>
    <col min="1282" max="1282" width="15.7109375" customWidth="1"/>
    <col min="1283" max="1283" width="20.140625" customWidth="1"/>
    <col min="1284" max="1284" width="17.5703125" customWidth="1"/>
    <col min="1285" max="1285" width="12.140625" customWidth="1"/>
    <col min="1538" max="1538" width="15.7109375" customWidth="1"/>
    <col min="1539" max="1539" width="20.140625" customWidth="1"/>
    <col min="1540" max="1540" width="17.5703125" customWidth="1"/>
    <col min="1541" max="1541" width="12.140625" customWidth="1"/>
    <col min="1794" max="1794" width="15.7109375" customWidth="1"/>
    <col min="1795" max="1795" width="20.140625" customWidth="1"/>
    <col min="1796" max="1796" width="17.5703125" customWidth="1"/>
    <col min="1797" max="1797" width="12.140625" customWidth="1"/>
    <col min="2050" max="2050" width="15.7109375" customWidth="1"/>
    <col min="2051" max="2051" width="20.140625" customWidth="1"/>
    <col min="2052" max="2052" width="17.5703125" customWidth="1"/>
    <col min="2053" max="2053" width="12.140625" customWidth="1"/>
    <col min="2306" max="2306" width="15.7109375" customWidth="1"/>
    <col min="2307" max="2307" width="20.140625" customWidth="1"/>
    <col min="2308" max="2308" width="17.5703125" customWidth="1"/>
    <col min="2309" max="2309" width="12.140625" customWidth="1"/>
    <col min="2562" max="2562" width="15.7109375" customWidth="1"/>
    <col min="2563" max="2563" width="20.140625" customWidth="1"/>
    <col min="2564" max="2564" width="17.5703125" customWidth="1"/>
    <col min="2565" max="2565" width="12.140625" customWidth="1"/>
    <col min="2818" max="2818" width="15.7109375" customWidth="1"/>
    <col min="2819" max="2819" width="20.140625" customWidth="1"/>
    <col min="2820" max="2820" width="17.5703125" customWidth="1"/>
    <col min="2821" max="2821" width="12.140625" customWidth="1"/>
    <col min="3074" max="3074" width="15.7109375" customWidth="1"/>
    <col min="3075" max="3075" width="20.140625" customWidth="1"/>
    <col min="3076" max="3076" width="17.5703125" customWidth="1"/>
    <col min="3077" max="3077" width="12.140625" customWidth="1"/>
    <col min="3330" max="3330" width="15.7109375" customWidth="1"/>
    <col min="3331" max="3331" width="20.140625" customWidth="1"/>
    <col min="3332" max="3332" width="17.5703125" customWidth="1"/>
    <col min="3333" max="3333" width="12.140625" customWidth="1"/>
    <col min="3586" max="3586" width="15.7109375" customWidth="1"/>
    <col min="3587" max="3587" width="20.140625" customWidth="1"/>
    <col min="3588" max="3588" width="17.5703125" customWidth="1"/>
    <col min="3589" max="3589" width="12.140625" customWidth="1"/>
    <col min="3842" max="3842" width="15.7109375" customWidth="1"/>
    <col min="3843" max="3843" width="20.140625" customWidth="1"/>
    <col min="3844" max="3844" width="17.5703125" customWidth="1"/>
    <col min="3845" max="3845" width="12.140625" customWidth="1"/>
    <col min="4098" max="4098" width="15.7109375" customWidth="1"/>
    <col min="4099" max="4099" width="20.140625" customWidth="1"/>
    <col min="4100" max="4100" width="17.5703125" customWidth="1"/>
    <col min="4101" max="4101" width="12.140625" customWidth="1"/>
    <col min="4354" max="4354" width="15.7109375" customWidth="1"/>
    <col min="4355" max="4355" width="20.140625" customWidth="1"/>
    <col min="4356" max="4356" width="17.5703125" customWidth="1"/>
    <col min="4357" max="4357" width="12.140625" customWidth="1"/>
    <col min="4610" max="4610" width="15.7109375" customWidth="1"/>
    <col min="4611" max="4611" width="20.140625" customWidth="1"/>
    <col min="4612" max="4612" width="17.5703125" customWidth="1"/>
    <col min="4613" max="4613" width="12.140625" customWidth="1"/>
    <col min="4866" max="4866" width="15.7109375" customWidth="1"/>
    <col min="4867" max="4867" width="20.140625" customWidth="1"/>
    <col min="4868" max="4868" width="17.5703125" customWidth="1"/>
    <col min="4869" max="4869" width="12.140625" customWidth="1"/>
    <col min="5122" max="5122" width="15.7109375" customWidth="1"/>
    <col min="5123" max="5123" width="20.140625" customWidth="1"/>
    <col min="5124" max="5124" width="17.5703125" customWidth="1"/>
    <col min="5125" max="5125" width="12.140625" customWidth="1"/>
    <col min="5378" max="5378" width="15.7109375" customWidth="1"/>
    <col min="5379" max="5379" width="20.140625" customWidth="1"/>
    <col min="5380" max="5380" width="17.5703125" customWidth="1"/>
    <col min="5381" max="5381" width="12.140625" customWidth="1"/>
    <col min="5634" max="5634" width="15.7109375" customWidth="1"/>
    <col min="5635" max="5635" width="20.140625" customWidth="1"/>
    <col min="5636" max="5636" width="17.5703125" customWidth="1"/>
    <col min="5637" max="5637" width="12.140625" customWidth="1"/>
    <col min="5890" max="5890" width="15.7109375" customWidth="1"/>
    <col min="5891" max="5891" width="20.140625" customWidth="1"/>
    <col min="5892" max="5892" width="17.5703125" customWidth="1"/>
    <col min="5893" max="5893" width="12.140625" customWidth="1"/>
    <col min="6146" max="6146" width="15.7109375" customWidth="1"/>
    <col min="6147" max="6147" width="20.140625" customWidth="1"/>
    <col min="6148" max="6148" width="17.5703125" customWidth="1"/>
    <col min="6149" max="6149" width="12.140625" customWidth="1"/>
    <col min="6402" max="6402" width="15.7109375" customWidth="1"/>
    <col min="6403" max="6403" width="20.140625" customWidth="1"/>
    <col min="6404" max="6404" width="17.5703125" customWidth="1"/>
    <col min="6405" max="6405" width="12.140625" customWidth="1"/>
    <col min="6658" max="6658" width="15.7109375" customWidth="1"/>
    <col min="6659" max="6659" width="20.140625" customWidth="1"/>
    <col min="6660" max="6660" width="17.5703125" customWidth="1"/>
    <col min="6661" max="6661" width="12.140625" customWidth="1"/>
    <col min="6914" max="6914" width="15.7109375" customWidth="1"/>
    <col min="6915" max="6915" width="20.140625" customWidth="1"/>
    <col min="6916" max="6916" width="17.5703125" customWidth="1"/>
    <col min="6917" max="6917" width="12.140625" customWidth="1"/>
    <col min="7170" max="7170" width="15.7109375" customWidth="1"/>
    <col min="7171" max="7171" width="20.140625" customWidth="1"/>
    <col min="7172" max="7172" width="17.5703125" customWidth="1"/>
    <col min="7173" max="7173" width="12.140625" customWidth="1"/>
    <col min="7426" max="7426" width="15.7109375" customWidth="1"/>
    <col min="7427" max="7427" width="20.140625" customWidth="1"/>
    <col min="7428" max="7428" width="17.5703125" customWidth="1"/>
    <col min="7429" max="7429" width="12.140625" customWidth="1"/>
    <col min="7682" max="7682" width="15.7109375" customWidth="1"/>
    <col min="7683" max="7683" width="20.140625" customWidth="1"/>
    <col min="7684" max="7684" width="17.5703125" customWidth="1"/>
    <col min="7685" max="7685" width="12.140625" customWidth="1"/>
    <col min="7938" max="7938" width="15.7109375" customWidth="1"/>
    <col min="7939" max="7939" width="20.140625" customWidth="1"/>
    <col min="7940" max="7940" width="17.5703125" customWidth="1"/>
    <col min="7941" max="7941" width="12.140625" customWidth="1"/>
    <col min="8194" max="8194" width="15.7109375" customWidth="1"/>
    <col min="8195" max="8195" width="20.140625" customWidth="1"/>
    <col min="8196" max="8196" width="17.5703125" customWidth="1"/>
    <col min="8197" max="8197" width="12.140625" customWidth="1"/>
    <col min="8450" max="8450" width="15.7109375" customWidth="1"/>
    <col min="8451" max="8451" width="20.140625" customWidth="1"/>
    <col min="8452" max="8452" width="17.5703125" customWidth="1"/>
    <col min="8453" max="8453" width="12.140625" customWidth="1"/>
    <col min="8706" max="8706" width="15.7109375" customWidth="1"/>
    <col min="8707" max="8707" width="20.140625" customWidth="1"/>
    <col min="8708" max="8708" width="17.5703125" customWidth="1"/>
    <col min="8709" max="8709" width="12.140625" customWidth="1"/>
    <col min="8962" max="8962" width="15.7109375" customWidth="1"/>
    <col min="8963" max="8963" width="20.140625" customWidth="1"/>
    <col min="8964" max="8964" width="17.5703125" customWidth="1"/>
    <col min="8965" max="8965" width="12.140625" customWidth="1"/>
    <col min="9218" max="9218" width="15.7109375" customWidth="1"/>
    <col min="9219" max="9219" width="20.140625" customWidth="1"/>
    <col min="9220" max="9220" width="17.5703125" customWidth="1"/>
    <col min="9221" max="9221" width="12.140625" customWidth="1"/>
    <col min="9474" max="9474" width="15.7109375" customWidth="1"/>
    <col min="9475" max="9475" width="20.140625" customWidth="1"/>
    <col min="9476" max="9476" width="17.5703125" customWidth="1"/>
    <col min="9477" max="9477" width="12.140625" customWidth="1"/>
    <col min="9730" max="9730" width="15.7109375" customWidth="1"/>
    <col min="9731" max="9731" width="20.140625" customWidth="1"/>
    <col min="9732" max="9732" width="17.5703125" customWidth="1"/>
    <col min="9733" max="9733" width="12.140625" customWidth="1"/>
    <col min="9986" max="9986" width="15.7109375" customWidth="1"/>
    <col min="9987" max="9987" width="20.140625" customWidth="1"/>
    <col min="9988" max="9988" width="17.5703125" customWidth="1"/>
    <col min="9989" max="9989" width="12.140625" customWidth="1"/>
    <col min="10242" max="10242" width="15.7109375" customWidth="1"/>
    <col min="10243" max="10243" width="20.140625" customWidth="1"/>
    <col min="10244" max="10244" width="17.5703125" customWidth="1"/>
    <col min="10245" max="10245" width="12.140625" customWidth="1"/>
    <col min="10498" max="10498" width="15.7109375" customWidth="1"/>
    <col min="10499" max="10499" width="20.140625" customWidth="1"/>
    <col min="10500" max="10500" width="17.5703125" customWidth="1"/>
    <col min="10501" max="10501" width="12.140625" customWidth="1"/>
    <col min="10754" max="10754" width="15.7109375" customWidth="1"/>
    <col min="10755" max="10755" width="20.140625" customWidth="1"/>
    <col min="10756" max="10756" width="17.5703125" customWidth="1"/>
    <col min="10757" max="10757" width="12.140625" customWidth="1"/>
    <col min="11010" max="11010" width="15.7109375" customWidth="1"/>
    <col min="11011" max="11011" width="20.140625" customWidth="1"/>
    <col min="11012" max="11012" width="17.5703125" customWidth="1"/>
    <col min="11013" max="11013" width="12.140625" customWidth="1"/>
    <col min="11266" max="11266" width="15.7109375" customWidth="1"/>
    <col min="11267" max="11267" width="20.140625" customWidth="1"/>
    <col min="11268" max="11268" width="17.5703125" customWidth="1"/>
    <col min="11269" max="11269" width="12.140625" customWidth="1"/>
    <col min="11522" max="11522" width="15.7109375" customWidth="1"/>
    <col min="11523" max="11523" width="20.140625" customWidth="1"/>
    <col min="11524" max="11524" width="17.5703125" customWidth="1"/>
    <col min="11525" max="11525" width="12.140625" customWidth="1"/>
    <col min="11778" max="11778" width="15.7109375" customWidth="1"/>
    <col min="11779" max="11779" width="20.140625" customWidth="1"/>
    <col min="11780" max="11780" width="17.5703125" customWidth="1"/>
    <col min="11781" max="11781" width="12.140625" customWidth="1"/>
    <col min="12034" max="12034" width="15.7109375" customWidth="1"/>
    <col min="12035" max="12035" width="20.140625" customWidth="1"/>
    <col min="12036" max="12036" width="17.5703125" customWidth="1"/>
    <col min="12037" max="12037" width="12.140625" customWidth="1"/>
    <col min="12290" max="12290" width="15.7109375" customWidth="1"/>
    <col min="12291" max="12291" width="20.140625" customWidth="1"/>
    <col min="12292" max="12292" width="17.5703125" customWidth="1"/>
    <col min="12293" max="12293" width="12.140625" customWidth="1"/>
    <col min="12546" max="12546" width="15.7109375" customWidth="1"/>
    <col min="12547" max="12547" width="20.140625" customWidth="1"/>
    <col min="12548" max="12548" width="17.5703125" customWidth="1"/>
    <col min="12549" max="12549" width="12.140625" customWidth="1"/>
    <col min="12802" max="12802" width="15.7109375" customWidth="1"/>
    <col min="12803" max="12803" width="20.140625" customWidth="1"/>
    <col min="12804" max="12804" width="17.5703125" customWidth="1"/>
    <col min="12805" max="12805" width="12.140625" customWidth="1"/>
    <col min="13058" max="13058" width="15.7109375" customWidth="1"/>
    <col min="13059" max="13059" width="20.140625" customWidth="1"/>
    <col min="13060" max="13060" width="17.5703125" customWidth="1"/>
    <col min="13061" max="13061" width="12.140625" customWidth="1"/>
    <col min="13314" max="13314" width="15.7109375" customWidth="1"/>
    <col min="13315" max="13315" width="20.140625" customWidth="1"/>
    <col min="13316" max="13316" width="17.5703125" customWidth="1"/>
    <col min="13317" max="13317" width="12.140625" customWidth="1"/>
    <col min="13570" max="13570" width="15.7109375" customWidth="1"/>
    <col min="13571" max="13571" width="20.140625" customWidth="1"/>
    <col min="13572" max="13572" width="17.5703125" customWidth="1"/>
    <col min="13573" max="13573" width="12.140625" customWidth="1"/>
    <col min="13826" max="13826" width="15.7109375" customWidth="1"/>
    <col min="13827" max="13827" width="20.140625" customWidth="1"/>
    <col min="13828" max="13828" width="17.5703125" customWidth="1"/>
    <col min="13829" max="13829" width="12.140625" customWidth="1"/>
    <col min="14082" max="14082" width="15.7109375" customWidth="1"/>
    <col min="14083" max="14083" width="20.140625" customWidth="1"/>
    <col min="14084" max="14084" width="17.5703125" customWidth="1"/>
    <col min="14085" max="14085" width="12.140625" customWidth="1"/>
    <col min="14338" max="14338" width="15.7109375" customWidth="1"/>
    <col min="14339" max="14339" width="20.140625" customWidth="1"/>
    <col min="14340" max="14340" width="17.5703125" customWidth="1"/>
    <col min="14341" max="14341" width="12.140625" customWidth="1"/>
    <col min="14594" max="14594" width="15.7109375" customWidth="1"/>
    <col min="14595" max="14595" width="20.140625" customWidth="1"/>
    <col min="14596" max="14596" width="17.5703125" customWidth="1"/>
    <col min="14597" max="14597" width="12.140625" customWidth="1"/>
    <col min="14850" max="14850" width="15.7109375" customWidth="1"/>
    <col min="14851" max="14851" width="20.140625" customWidth="1"/>
    <col min="14852" max="14852" width="17.5703125" customWidth="1"/>
    <col min="14853" max="14853" width="12.140625" customWidth="1"/>
    <col min="15106" max="15106" width="15.7109375" customWidth="1"/>
    <col min="15107" max="15107" width="20.140625" customWidth="1"/>
    <col min="15108" max="15108" width="17.5703125" customWidth="1"/>
    <col min="15109" max="15109" width="12.140625" customWidth="1"/>
    <col min="15362" max="15362" width="15.7109375" customWidth="1"/>
    <col min="15363" max="15363" width="20.140625" customWidth="1"/>
    <col min="15364" max="15364" width="17.5703125" customWidth="1"/>
    <col min="15365" max="15365" width="12.140625" customWidth="1"/>
    <col min="15618" max="15618" width="15.7109375" customWidth="1"/>
    <col min="15619" max="15619" width="20.140625" customWidth="1"/>
    <col min="15620" max="15620" width="17.5703125" customWidth="1"/>
    <col min="15621" max="15621" width="12.140625" customWidth="1"/>
    <col min="15874" max="15874" width="15.7109375" customWidth="1"/>
    <col min="15875" max="15875" width="20.140625" customWidth="1"/>
    <col min="15876" max="15876" width="17.5703125" customWidth="1"/>
    <col min="15877" max="15877" width="12.140625" customWidth="1"/>
    <col min="16130" max="16130" width="15.7109375" customWidth="1"/>
    <col min="16131" max="16131" width="20.140625" customWidth="1"/>
    <col min="16132" max="16132" width="17.5703125" customWidth="1"/>
    <col min="16133" max="16133" width="12.1406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B2" t="s">
        <v>3</v>
      </c>
      <c r="C2" t="s">
        <v>4</v>
      </c>
      <c r="D2" t="s">
        <v>5</v>
      </c>
      <c r="E2" t="s">
        <v>3</v>
      </c>
    </row>
    <row r="3" spans="1:5" x14ac:dyDescent="0.25">
      <c r="A3">
        <v>1</v>
      </c>
      <c r="B3">
        <v>0.96399999999999997</v>
      </c>
      <c r="C3">
        <v>111</v>
      </c>
      <c r="D3">
        <v>118</v>
      </c>
      <c r="E3">
        <v>0.94099999999999995</v>
      </c>
    </row>
    <row r="4" spans="1:5" x14ac:dyDescent="0.25">
      <c r="A4">
        <v>2</v>
      </c>
      <c r="B4">
        <v>0.77900000000000003</v>
      </c>
      <c r="C4">
        <v>94</v>
      </c>
      <c r="D4">
        <v>118</v>
      </c>
      <c r="E4">
        <v>0.79700000000000004</v>
      </c>
    </row>
    <row r="5" spans="1:5" x14ac:dyDescent="0.25">
      <c r="A5">
        <v>3</v>
      </c>
      <c r="B5">
        <v>0.57899999999999996</v>
      </c>
      <c r="C5">
        <v>71</v>
      </c>
      <c r="D5">
        <v>118</v>
      </c>
      <c r="E5">
        <v>0.60199999999999998</v>
      </c>
    </row>
    <row r="6" spans="1:5" x14ac:dyDescent="0.25">
      <c r="A6">
        <v>4</v>
      </c>
      <c r="B6">
        <v>0.42</v>
      </c>
      <c r="C6">
        <v>42</v>
      </c>
      <c r="D6">
        <v>118</v>
      </c>
      <c r="E6">
        <v>0.35599999999999998</v>
      </c>
    </row>
    <row r="7" spans="1:5" x14ac:dyDescent="0.25">
      <c r="A7">
        <v>5</v>
      </c>
      <c r="B7">
        <v>0.28299999999999997</v>
      </c>
      <c r="C7">
        <v>25</v>
      </c>
      <c r="D7">
        <v>119</v>
      </c>
      <c r="E7">
        <v>0.21</v>
      </c>
    </row>
    <row r="8" spans="1:5" x14ac:dyDescent="0.25">
      <c r="A8">
        <v>6</v>
      </c>
      <c r="B8">
        <v>0.17899999999999999</v>
      </c>
      <c r="C8">
        <v>19</v>
      </c>
      <c r="D8">
        <v>118</v>
      </c>
      <c r="E8">
        <v>0.161</v>
      </c>
    </row>
    <row r="9" spans="1:5" x14ac:dyDescent="0.25">
      <c r="A9">
        <v>7</v>
      </c>
      <c r="B9">
        <v>0.125</v>
      </c>
      <c r="C9">
        <v>19</v>
      </c>
      <c r="D9">
        <v>118</v>
      </c>
      <c r="E9">
        <v>0.161</v>
      </c>
    </row>
    <row r="10" spans="1:5" x14ac:dyDescent="0.25">
      <c r="A10">
        <v>8</v>
      </c>
      <c r="B10">
        <v>9.9000000000000005E-2</v>
      </c>
      <c r="C10">
        <v>15</v>
      </c>
      <c r="D10">
        <v>118</v>
      </c>
      <c r="E10">
        <v>0.127</v>
      </c>
    </row>
    <row r="11" spans="1:5" x14ac:dyDescent="0.25">
      <c r="A11">
        <v>9</v>
      </c>
      <c r="B11">
        <v>8.5999999999999993E-2</v>
      </c>
      <c r="C11">
        <v>15</v>
      </c>
      <c r="D11">
        <v>119</v>
      </c>
      <c r="E11">
        <v>0.126</v>
      </c>
    </row>
    <row r="12" spans="1:5" x14ac:dyDescent="0.25">
      <c r="A12">
        <v>10</v>
      </c>
      <c r="B12">
        <v>7.5999999999999998E-2</v>
      </c>
      <c r="C12">
        <v>10</v>
      </c>
      <c r="D12">
        <v>113</v>
      </c>
      <c r="E12">
        <v>8.7999999999999995E-2</v>
      </c>
    </row>
    <row r="13" spans="1:5" x14ac:dyDescent="0.25">
      <c r="A13">
        <v>11</v>
      </c>
      <c r="B13">
        <v>6.8000000000000005E-2</v>
      </c>
      <c r="C13">
        <v>4</v>
      </c>
      <c r="D13">
        <v>123</v>
      </c>
      <c r="E13">
        <v>3.3000000000000002E-2</v>
      </c>
    </row>
    <row r="14" spans="1:5" x14ac:dyDescent="0.25">
      <c r="A14">
        <v>12</v>
      </c>
      <c r="B14">
        <v>5.8999999999999997E-2</v>
      </c>
      <c r="C14">
        <v>11</v>
      </c>
      <c r="D14">
        <v>118</v>
      </c>
      <c r="E14">
        <v>9.2999999999999999E-2</v>
      </c>
    </row>
    <row r="15" spans="1:5" x14ac:dyDescent="0.25">
      <c r="A15">
        <v>13</v>
      </c>
      <c r="B15">
        <v>5.0999999999999997E-2</v>
      </c>
      <c r="C15">
        <v>7</v>
      </c>
      <c r="D15">
        <v>119</v>
      </c>
      <c r="E15">
        <v>5.8999999999999997E-2</v>
      </c>
    </row>
    <row r="16" spans="1:5" x14ac:dyDescent="0.25">
      <c r="A16">
        <v>14</v>
      </c>
      <c r="B16">
        <v>4.3999999999999997E-2</v>
      </c>
      <c r="C16">
        <v>6</v>
      </c>
      <c r="D16">
        <v>118</v>
      </c>
      <c r="E16">
        <v>5.0999999999999997E-2</v>
      </c>
    </row>
    <row r="17" spans="1:5" x14ac:dyDescent="0.25">
      <c r="A17">
        <v>15</v>
      </c>
      <c r="B17">
        <v>3.6999999999999998E-2</v>
      </c>
      <c r="C17">
        <v>3</v>
      </c>
      <c r="D17">
        <v>117</v>
      </c>
      <c r="E17">
        <v>2.5999999999999999E-2</v>
      </c>
    </row>
    <row r="18" spans="1:5" x14ac:dyDescent="0.25">
      <c r="A18">
        <v>16</v>
      </c>
      <c r="B18">
        <v>3.3000000000000002E-2</v>
      </c>
      <c r="C18">
        <v>2</v>
      </c>
      <c r="D18">
        <v>119</v>
      </c>
      <c r="E18">
        <v>1.7000000000000001E-2</v>
      </c>
    </row>
    <row r="19" spans="1:5" x14ac:dyDescent="0.25">
      <c r="A19">
        <v>17</v>
      </c>
      <c r="B19">
        <v>2.8000000000000001E-2</v>
      </c>
      <c r="C19">
        <v>3</v>
      </c>
      <c r="D19">
        <v>119</v>
      </c>
      <c r="E19">
        <v>2.5000000000000001E-2</v>
      </c>
    </row>
    <row r="20" spans="1:5" x14ac:dyDescent="0.25">
      <c r="A20">
        <v>18</v>
      </c>
      <c r="B20">
        <v>2.1999999999999999E-2</v>
      </c>
      <c r="C20">
        <v>2</v>
      </c>
      <c r="D20">
        <v>118</v>
      </c>
      <c r="E20">
        <v>1.7000000000000001E-2</v>
      </c>
    </row>
    <row r="21" spans="1:5" x14ac:dyDescent="0.25">
      <c r="A21">
        <v>19</v>
      </c>
      <c r="B21">
        <v>1.7999999999999999E-2</v>
      </c>
      <c r="C21">
        <v>1</v>
      </c>
      <c r="D21">
        <v>118</v>
      </c>
      <c r="E21">
        <v>8.0000000000000002E-3</v>
      </c>
    </row>
    <row r="22" spans="1:5" x14ac:dyDescent="0.25">
      <c r="A22">
        <v>20</v>
      </c>
      <c r="B22">
        <v>1.0999999999999999E-2</v>
      </c>
      <c r="C22">
        <v>1</v>
      </c>
      <c r="D22">
        <v>118</v>
      </c>
      <c r="E22">
        <v>8.0000000000000002E-3</v>
      </c>
    </row>
    <row r="23" spans="1:5" x14ac:dyDescent="0.25">
      <c r="A23" t="s">
        <v>6</v>
      </c>
      <c r="B23">
        <v>0.19800000000000001</v>
      </c>
      <c r="C23">
        <v>461</v>
      </c>
      <c r="D23">
        <v>2364</v>
      </c>
      <c r="E23">
        <v>0.19500000000000001</v>
      </c>
    </row>
    <row r="26" spans="1:5" x14ac:dyDescent="0.25">
      <c r="A26" t="s">
        <v>7</v>
      </c>
      <c r="B26" t="s">
        <v>8</v>
      </c>
      <c r="C26" t="s">
        <v>9</v>
      </c>
      <c r="D26" t="s">
        <v>10</v>
      </c>
    </row>
    <row r="27" spans="1:5" x14ac:dyDescent="0.25">
      <c r="A27">
        <v>1</v>
      </c>
      <c r="B27" s="1">
        <f>B3</f>
        <v>0.96399999999999997</v>
      </c>
      <c r="C27" s="1">
        <f>E3</f>
        <v>0.94099999999999995</v>
      </c>
      <c r="D27" s="1">
        <v>0.19900000000000001</v>
      </c>
    </row>
    <row r="28" spans="1:5" x14ac:dyDescent="0.25">
      <c r="A28">
        <v>2</v>
      </c>
      <c r="B28" s="1">
        <f t="shared" ref="B28:B46" si="0">B4</f>
        <v>0.77900000000000003</v>
      </c>
      <c r="C28" s="1">
        <f t="shared" ref="C28:C46" si="1">E4</f>
        <v>0.79700000000000004</v>
      </c>
      <c r="D28" s="1">
        <v>0.19900000000000001</v>
      </c>
    </row>
    <row r="29" spans="1:5" x14ac:dyDescent="0.25">
      <c r="A29">
        <v>3</v>
      </c>
      <c r="B29" s="1">
        <f t="shared" si="0"/>
        <v>0.57899999999999996</v>
      </c>
      <c r="C29" s="1">
        <f t="shared" si="1"/>
        <v>0.60199999999999998</v>
      </c>
      <c r="D29" s="1">
        <v>0.19900000000000001</v>
      </c>
    </row>
    <row r="30" spans="1:5" x14ac:dyDescent="0.25">
      <c r="A30">
        <v>4</v>
      </c>
      <c r="B30" s="1">
        <f t="shared" si="0"/>
        <v>0.42</v>
      </c>
      <c r="C30" s="1">
        <f t="shared" si="1"/>
        <v>0.35599999999999998</v>
      </c>
      <c r="D30" s="1">
        <v>0.19900000000000001</v>
      </c>
    </row>
    <row r="31" spans="1:5" x14ac:dyDescent="0.25">
      <c r="A31">
        <v>5</v>
      </c>
      <c r="B31" s="1">
        <f t="shared" si="0"/>
        <v>0.28299999999999997</v>
      </c>
      <c r="C31" s="1">
        <f t="shared" si="1"/>
        <v>0.21</v>
      </c>
      <c r="D31" s="1">
        <v>0.19900000000000001</v>
      </c>
    </row>
    <row r="32" spans="1:5" x14ac:dyDescent="0.25">
      <c r="A32">
        <v>6</v>
      </c>
      <c r="B32" s="1">
        <f t="shared" si="0"/>
        <v>0.17899999999999999</v>
      </c>
      <c r="C32" s="1">
        <f t="shared" si="1"/>
        <v>0.161</v>
      </c>
      <c r="D32" s="1">
        <v>0.19900000000000001</v>
      </c>
    </row>
    <row r="33" spans="1:4" x14ac:dyDescent="0.25">
      <c r="A33">
        <v>7</v>
      </c>
      <c r="B33" s="1">
        <f t="shared" si="0"/>
        <v>0.125</v>
      </c>
      <c r="C33" s="1">
        <f t="shared" si="1"/>
        <v>0.161</v>
      </c>
      <c r="D33" s="1">
        <v>0.19900000000000001</v>
      </c>
    </row>
    <row r="34" spans="1:4" x14ac:dyDescent="0.25">
      <c r="A34">
        <v>8</v>
      </c>
      <c r="B34" s="1">
        <f t="shared" si="0"/>
        <v>9.9000000000000005E-2</v>
      </c>
      <c r="C34" s="1">
        <f t="shared" si="1"/>
        <v>0.127</v>
      </c>
      <c r="D34" s="1">
        <v>0.19900000000000001</v>
      </c>
    </row>
    <row r="35" spans="1:4" x14ac:dyDescent="0.25">
      <c r="A35">
        <v>9</v>
      </c>
      <c r="B35" s="1">
        <f t="shared" si="0"/>
        <v>8.5999999999999993E-2</v>
      </c>
      <c r="C35" s="1">
        <f t="shared" si="1"/>
        <v>0.126</v>
      </c>
      <c r="D35" s="1">
        <v>0.19900000000000001</v>
      </c>
    </row>
    <row r="36" spans="1:4" x14ac:dyDescent="0.25">
      <c r="A36">
        <v>10</v>
      </c>
      <c r="B36" s="1">
        <f t="shared" si="0"/>
        <v>7.5999999999999998E-2</v>
      </c>
      <c r="C36" s="1">
        <f t="shared" si="1"/>
        <v>8.7999999999999995E-2</v>
      </c>
      <c r="D36" s="1">
        <v>0.19900000000000001</v>
      </c>
    </row>
    <row r="37" spans="1:4" x14ac:dyDescent="0.25">
      <c r="A37">
        <v>11</v>
      </c>
      <c r="B37" s="1">
        <f t="shared" si="0"/>
        <v>6.8000000000000005E-2</v>
      </c>
      <c r="C37" s="1">
        <f t="shared" si="1"/>
        <v>3.3000000000000002E-2</v>
      </c>
      <c r="D37" s="1">
        <v>0.19900000000000001</v>
      </c>
    </row>
    <row r="38" spans="1:4" x14ac:dyDescent="0.25">
      <c r="A38">
        <v>12</v>
      </c>
      <c r="B38" s="1">
        <f t="shared" si="0"/>
        <v>5.8999999999999997E-2</v>
      </c>
      <c r="C38" s="1">
        <f t="shared" si="1"/>
        <v>9.2999999999999999E-2</v>
      </c>
      <c r="D38" s="1">
        <v>0.19900000000000001</v>
      </c>
    </row>
    <row r="39" spans="1:4" x14ac:dyDescent="0.25">
      <c r="A39">
        <v>13</v>
      </c>
      <c r="B39" s="1">
        <f t="shared" si="0"/>
        <v>5.0999999999999997E-2</v>
      </c>
      <c r="C39" s="1">
        <f t="shared" si="1"/>
        <v>5.8999999999999997E-2</v>
      </c>
      <c r="D39" s="1">
        <v>0.19900000000000001</v>
      </c>
    </row>
    <row r="40" spans="1:4" x14ac:dyDescent="0.25">
      <c r="A40">
        <v>14</v>
      </c>
      <c r="B40" s="1">
        <f t="shared" si="0"/>
        <v>4.3999999999999997E-2</v>
      </c>
      <c r="C40" s="1">
        <f t="shared" si="1"/>
        <v>5.0999999999999997E-2</v>
      </c>
      <c r="D40" s="1">
        <v>0.19900000000000001</v>
      </c>
    </row>
    <row r="41" spans="1:4" x14ac:dyDescent="0.25">
      <c r="A41">
        <v>15</v>
      </c>
      <c r="B41" s="1">
        <f t="shared" si="0"/>
        <v>3.6999999999999998E-2</v>
      </c>
      <c r="C41" s="1">
        <f t="shared" si="1"/>
        <v>2.5999999999999999E-2</v>
      </c>
      <c r="D41" s="1">
        <v>0.19900000000000001</v>
      </c>
    </row>
    <row r="42" spans="1:4" x14ac:dyDescent="0.25">
      <c r="A42">
        <v>16</v>
      </c>
      <c r="B42" s="1">
        <f t="shared" si="0"/>
        <v>3.3000000000000002E-2</v>
      </c>
      <c r="C42" s="1">
        <f t="shared" si="1"/>
        <v>1.7000000000000001E-2</v>
      </c>
      <c r="D42" s="1">
        <v>0.19900000000000001</v>
      </c>
    </row>
    <row r="43" spans="1:4" x14ac:dyDescent="0.25">
      <c r="A43">
        <v>17</v>
      </c>
      <c r="B43" s="1">
        <f t="shared" si="0"/>
        <v>2.8000000000000001E-2</v>
      </c>
      <c r="C43" s="1">
        <f t="shared" si="1"/>
        <v>2.5000000000000001E-2</v>
      </c>
      <c r="D43" s="1">
        <v>0.19900000000000001</v>
      </c>
    </row>
    <row r="44" spans="1:4" x14ac:dyDescent="0.25">
      <c r="A44">
        <v>18</v>
      </c>
      <c r="B44" s="1">
        <f t="shared" si="0"/>
        <v>2.1999999999999999E-2</v>
      </c>
      <c r="C44" s="1">
        <f t="shared" si="1"/>
        <v>1.7000000000000001E-2</v>
      </c>
      <c r="D44" s="1">
        <v>0.19900000000000001</v>
      </c>
    </row>
    <row r="45" spans="1:4" x14ac:dyDescent="0.25">
      <c r="A45">
        <v>19</v>
      </c>
      <c r="B45" s="1">
        <f t="shared" si="0"/>
        <v>1.7999999999999999E-2</v>
      </c>
      <c r="C45" s="1">
        <f t="shared" si="1"/>
        <v>8.0000000000000002E-3</v>
      </c>
      <c r="D45" s="1">
        <v>0.19900000000000001</v>
      </c>
    </row>
    <row r="46" spans="1:4" x14ac:dyDescent="0.25">
      <c r="A46">
        <v>20</v>
      </c>
      <c r="B46" s="1">
        <f t="shared" si="0"/>
        <v>1.0999999999999999E-2</v>
      </c>
      <c r="C46" s="1">
        <f t="shared" si="1"/>
        <v>8.0000000000000002E-3</v>
      </c>
      <c r="D46" s="1">
        <v>0.19900000000000001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6" workbookViewId="0">
      <selection activeCell="C31" sqref="C31"/>
    </sheetView>
  </sheetViews>
  <sheetFormatPr defaultRowHeight="15" x14ac:dyDescent="0.25"/>
  <cols>
    <col min="1" max="1" width="14" customWidth="1"/>
    <col min="2" max="2" width="17.140625" customWidth="1"/>
    <col min="3" max="3" width="21" customWidth="1"/>
    <col min="4" max="4" width="17.140625" customWidth="1"/>
    <col min="5" max="5" width="15.42578125" customWidth="1"/>
    <col min="6" max="6" width="14.42578125" customWidth="1"/>
    <col min="7" max="7" width="17.42578125" customWidth="1"/>
    <col min="8" max="8" width="21.42578125" customWidth="1"/>
    <col min="9" max="9" width="31.140625" customWidth="1"/>
    <col min="10" max="10" width="24" customWidth="1"/>
    <col min="11" max="11" width="16.85546875" customWidth="1"/>
    <col min="257" max="257" width="14" customWidth="1"/>
    <col min="258" max="258" width="17.140625" customWidth="1"/>
    <col min="259" max="259" width="21" customWidth="1"/>
    <col min="260" max="260" width="17.140625" customWidth="1"/>
    <col min="261" max="261" width="15.42578125" customWidth="1"/>
    <col min="262" max="262" width="14.42578125" customWidth="1"/>
    <col min="263" max="263" width="17.42578125" customWidth="1"/>
    <col min="264" max="264" width="21.42578125" customWidth="1"/>
    <col min="265" max="265" width="31.140625" customWidth="1"/>
    <col min="266" max="266" width="24" customWidth="1"/>
    <col min="267" max="267" width="16.85546875" customWidth="1"/>
    <col min="513" max="513" width="14" customWidth="1"/>
    <col min="514" max="514" width="17.140625" customWidth="1"/>
    <col min="515" max="515" width="21" customWidth="1"/>
    <col min="516" max="516" width="17.140625" customWidth="1"/>
    <col min="517" max="517" width="15.42578125" customWidth="1"/>
    <col min="518" max="518" width="14.42578125" customWidth="1"/>
    <col min="519" max="519" width="17.42578125" customWidth="1"/>
    <col min="520" max="520" width="21.42578125" customWidth="1"/>
    <col min="521" max="521" width="31.140625" customWidth="1"/>
    <col min="522" max="522" width="24" customWidth="1"/>
    <col min="523" max="523" width="16.85546875" customWidth="1"/>
    <col min="769" max="769" width="14" customWidth="1"/>
    <col min="770" max="770" width="17.140625" customWidth="1"/>
    <col min="771" max="771" width="21" customWidth="1"/>
    <col min="772" max="772" width="17.140625" customWidth="1"/>
    <col min="773" max="773" width="15.42578125" customWidth="1"/>
    <col min="774" max="774" width="14.42578125" customWidth="1"/>
    <col min="775" max="775" width="17.42578125" customWidth="1"/>
    <col min="776" max="776" width="21.42578125" customWidth="1"/>
    <col min="777" max="777" width="31.140625" customWidth="1"/>
    <col min="778" max="778" width="24" customWidth="1"/>
    <col min="779" max="779" width="16.85546875" customWidth="1"/>
    <col min="1025" max="1025" width="14" customWidth="1"/>
    <col min="1026" max="1026" width="17.140625" customWidth="1"/>
    <col min="1027" max="1027" width="21" customWidth="1"/>
    <col min="1028" max="1028" width="17.140625" customWidth="1"/>
    <col min="1029" max="1029" width="15.42578125" customWidth="1"/>
    <col min="1030" max="1030" width="14.42578125" customWidth="1"/>
    <col min="1031" max="1031" width="17.42578125" customWidth="1"/>
    <col min="1032" max="1032" width="21.42578125" customWidth="1"/>
    <col min="1033" max="1033" width="31.140625" customWidth="1"/>
    <col min="1034" max="1034" width="24" customWidth="1"/>
    <col min="1035" max="1035" width="16.85546875" customWidth="1"/>
    <col min="1281" max="1281" width="14" customWidth="1"/>
    <col min="1282" max="1282" width="17.140625" customWidth="1"/>
    <col min="1283" max="1283" width="21" customWidth="1"/>
    <col min="1284" max="1284" width="17.140625" customWidth="1"/>
    <col min="1285" max="1285" width="15.42578125" customWidth="1"/>
    <col min="1286" max="1286" width="14.42578125" customWidth="1"/>
    <col min="1287" max="1287" width="17.42578125" customWidth="1"/>
    <col min="1288" max="1288" width="21.42578125" customWidth="1"/>
    <col min="1289" max="1289" width="31.140625" customWidth="1"/>
    <col min="1290" max="1290" width="24" customWidth="1"/>
    <col min="1291" max="1291" width="16.85546875" customWidth="1"/>
    <col min="1537" max="1537" width="14" customWidth="1"/>
    <col min="1538" max="1538" width="17.140625" customWidth="1"/>
    <col min="1539" max="1539" width="21" customWidth="1"/>
    <col min="1540" max="1540" width="17.140625" customWidth="1"/>
    <col min="1541" max="1541" width="15.42578125" customWidth="1"/>
    <col min="1542" max="1542" width="14.42578125" customWidth="1"/>
    <col min="1543" max="1543" width="17.42578125" customWidth="1"/>
    <col min="1544" max="1544" width="21.42578125" customWidth="1"/>
    <col min="1545" max="1545" width="31.140625" customWidth="1"/>
    <col min="1546" max="1546" width="24" customWidth="1"/>
    <col min="1547" max="1547" width="16.85546875" customWidth="1"/>
    <col min="1793" max="1793" width="14" customWidth="1"/>
    <col min="1794" max="1794" width="17.140625" customWidth="1"/>
    <col min="1795" max="1795" width="21" customWidth="1"/>
    <col min="1796" max="1796" width="17.140625" customWidth="1"/>
    <col min="1797" max="1797" width="15.42578125" customWidth="1"/>
    <col min="1798" max="1798" width="14.42578125" customWidth="1"/>
    <col min="1799" max="1799" width="17.42578125" customWidth="1"/>
    <col min="1800" max="1800" width="21.42578125" customWidth="1"/>
    <col min="1801" max="1801" width="31.140625" customWidth="1"/>
    <col min="1802" max="1802" width="24" customWidth="1"/>
    <col min="1803" max="1803" width="16.85546875" customWidth="1"/>
    <col min="2049" max="2049" width="14" customWidth="1"/>
    <col min="2050" max="2050" width="17.140625" customWidth="1"/>
    <col min="2051" max="2051" width="21" customWidth="1"/>
    <col min="2052" max="2052" width="17.140625" customWidth="1"/>
    <col min="2053" max="2053" width="15.42578125" customWidth="1"/>
    <col min="2054" max="2054" width="14.42578125" customWidth="1"/>
    <col min="2055" max="2055" width="17.42578125" customWidth="1"/>
    <col min="2056" max="2056" width="21.42578125" customWidth="1"/>
    <col min="2057" max="2057" width="31.140625" customWidth="1"/>
    <col min="2058" max="2058" width="24" customWidth="1"/>
    <col min="2059" max="2059" width="16.85546875" customWidth="1"/>
    <col min="2305" max="2305" width="14" customWidth="1"/>
    <col min="2306" max="2306" width="17.140625" customWidth="1"/>
    <col min="2307" max="2307" width="21" customWidth="1"/>
    <col min="2308" max="2308" width="17.140625" customWidth="1"/>
    <col min="2309" max="2309" width="15.42578125" customWidth="1"/>
    <col min="2310" max="2310" width="14.42578125" customWidth="1"/>
    <col min="2311" max="2311" width="17.42578125" customWidth="1"/>
    <col min="2312" max="2312" width="21.42578125" customWidth="1"/>
    <col min="2313" max="2313" width="31.140625" customWidth="1"/>
    <col min="2314" max="2314" width="24" customWidth="1"/>
    <col min="2315" max="2315" width="16.85546875" customWidth="1"/>
    <col min="2561" max="2561" width="14" customWidth="1"/>
    <col min="2562" max="2562" width="17.140625" customWidth="1"/>
    <col min="2563" max="2563" width="21" customWidth="1"/>
    <col min="2564" max="2564" width="17.140625" customWidth="1"/>
    <col min="2565" max="2565" width="15.42578125" customWidth="1"/>
    <col min="2566" max="2566" width="14.42578125" customWidth="1"/>
    <col min="2567" max="2567" width="17.42578125" customWidth="1"/>
    <col min="2568" max="2568" width="21.42578125" customWidth="1"/>
    <col min="2569" max="2569" width="31.140625" customWidth="1"/>
    <col min="2570" max="2570" width="24" customWidth="1"/>
    <col min="2571" max="2571" width="16.85546875" customWidth="1"/>
    <col min="2817" max="2817" width="14" customWidth="1"/>
    <col min="2818" max="2818" width="17.140625" customWidth="1"/>
    <col min="2819" max="2819" width="21" customWidth="1"/>
    <col min="2820" max="2820" width="17.140625" customWidth="1"/>
    <col min="2821" max="2821" width="15.42578125" customWidth="1"/>
    <col min="2822" max="2822" width="14.42578125" customWidth="1"/>
    <col min="2823" max="2823" width="17.42578125" customWidth="1"/>
    <col min="2824" max="2824" width="21.42578125" customWidth="1"/>
    <col min="2825" max="2825" width="31.140625" customWidth="1"/>
    <col min="2826" max="2826" width="24" customWidth="1"/>
    <col min="2827" max="2827" width="16.85546875" customWidth="1"/>
    <col min="3073" max="3073" width="14" customWidth="1"/>
    <col min="3074" max="3074" width="17.140625" customWidth="1"/>
    <col min="3075" max="3075" width="21" customWidth="1"/>
    <col min="3076" max="3076" width="17.140625" customWidth="1"/>
    <col min="3077" max="3077" width="15.42578125" customWidth="1"/>
    <col min="3078" max="3078" width="14.42578125" customWidth="1"/>
    <col min="3079" max="3079" width="17.42578125" customWidth="1"/>
    <col min="3080" max="3080" width="21.42578125" customWidth="1"/>
    <col min="3081" max="3081" width="31.140625" customWidth="1"/>
    <col min="3082" max="3082" width="24" customWidth="1"/>
    <col min="3083" max="3083" width="16.85546875" customWidth="1"/>
    <col min="3329" max="3329" width="14" customWidth="1"/>
    <col min="3330" max="3330" width="17.140625" customWidth="1"/>
    <col min="3331" max="3331" width="21" customWidth="1"/>
    <col min="3332" max="3332" width="17.140625" customWidth="1"/>
    <col min="3333" max="3333" width="15.42578125" customWidth="1"/>
    <col min="3334" max="3334" width="14.42578125" customWidth="1"/>
    <col min="3335" max="3335" width="17.42578125" customWidth="1"/>
    <col min="3336" max="3336" width="21.42578125" customWidth="1"/>
    <col min="3337" max="3337" width="31.140625" customWidth="1"/>
    <col min="3338" max="3338" width="24" customWidth="1"/>
    <col min="3339" max="3339" width="16.85546875" customWidth="1"/>
    <col min="3585" max="3585" width="14" customWidth="1"/>
    <col min="3586" max="3586" width="17.140625" customWidth="1"/>
    <col min="3587" max="3587" width="21" customWidth="1"/>
    <col min="3588" max="3588" width="17.140625" customWidth="1"/>
    <col min="3589" max="3589" width="15.42578125" customWidth="1"/>
    <col min="3590" max="3590" width="14.42578125" customWidth="1"/>
    <col min="3591" max="3591" width="17.42578125" customWidth="1"/>
    <col min="3592" max="3592" width="21.42578125" customWidth="1"/>
    <col min="3593" max="3593" width="31.140625" customWidth="1"/>
    <col min="3594" max="3594" width="24" customWidth="1"/>
    <col min="3595" max="3595" width="16.85546875" customWidth="1"/>
    <col min="3841" max="3841" width="14" customWidth="1"/>
    <col min="3842" max="3842" width="17.140625" customWidth="1"/>
    <col min="3843" max="3843" width="21" customWidth="1"/>
    <col min="3844" max="3844" width="17.140625" customWidth="1"/>
    <col min="3845" max="3845" width="15.42578125" customWidth="1"/>
    <col min="3846" max="3846" width="14.42578125" customWidth="1"/>
    <col min="3847" max="3847" width="17.42578125" customWidth="1"/>
    <col min="3848" max="3848" width="21.42578125" customWidth="1"/>
    <col min="3849" max="3849" width="31.140625" customWidth="1"/>
    <col min="3850" max="3850" width="24" customWidth="1"/>
    <col min="3851" max="3851" width="16.85546875" customWidth="1"/>
    <col min="4097" max="4097" width="14" customWidth="1"/>
    <col min="4098" max="4098" width="17.140625" customWidth="1"/>
    <col min="4099" max="4099" width="21" customWidth="1"/>
    <col min="4100" max="4100" width="17.140625" customWidth="1"/>
    <col min="4101" max="4101" width="15.42578125" customWidth="1"/>
    <col min="4102" max="4102" width="14.42578125" customWidth="1"/>
    <col min="4103" max="4103" width="17.42578125" customWidth="1"/>
    <col min="4104" max="4104" width="21.42578125" customWidth="1"/>
    <col min="4105" max="4105" width="31.140625" customWidth="1"/>
    <col min="4106" max="4106" width="24" customWidth="1"/>
    <col min="4107" max="4107" width="16.85546875" customWidth="1"/>
    <col min="4353" max="4353" width="14" customWidth="1"/>
    <col min="4354" max="4354" width="17.140625" customWidth="1"/>
    <col min="4355" max="4355" width="21" customWidth="1"/>
    <col min="4356" max="4356" width="17.140625" customWidth="1"/>
    <col min="4357" max="4357" width="15.42578125" customWidth="1"/>
    <col min="4358" max="4358" width="14.42578125" customWidth="1"/>
    <col min="4359" max="4359" width="17.42578125" customWidth="1"/>
    <col min="4360" max="4360" width="21.42578125" customWidth="1"/>
    <col min="4361" max="4361" width="31.140625" customWidth="1"/>
    <col min="4362" max="4362" width="24" customWidth="1"/>
    <col min="4363" max="4363" width="16.85546875" customWidth="1"/>
    <col min="4609" max="4609" width="14" customWidth="1"/>
    <col min="4610" max="4610" width="17.140625" customWidth="1"/>
    <col min="4611" max="4611" width="21" customWidth="1"/>
    <col min="4612" max="4612" width="17.140625" customWidth="1"/>
    <col min="4613" max="4613" width="15.42578125" customWidth="1"/>
    <col min="4614" max="4614" width="14.42578125" customWidth="1"/>
    <col min="4615" max="4615" width="17.42578125" customWidth="1"/>
    <col min="4616" max="4616" width="21.42578125" customWidth="1"/>
    <col min="4617" max="4617" width="31.140625" customWidth="1"/>
    <col min="4618" max="4618" width="24" customWidth="1"/>
    <col min="4619" max="4619" width="16.85546875" customWidth="1"/>
    <col min="4865" max="4865" width="14" customWidth="1"/>
    <col min="4866" max="4866" width="17.140625" customWidth="1"/>
    <col min="4867" max="4867" width="21" customWidth="1"/>
    <col min="4868" max="4868" width="17.140625" customWidth="1"/>
    <col min="4869" max="4869" width="15.42578125" customWidth="1"/>
    <col min="4870" max="4870" width="14.42578125" customWidth="1"/>
    <col min="4871" max="4871" width="17.42578125" customWidth="1"/>
    <col min="4872" max="4872" width="21.42578125" customWidth="1"/>
    <col min="4873" max="4873" width="31.140625" customWidth="1"/>
    <col min="4874" max="4874" width="24" customWidth="1"/>
    <col min="4875" max="4875" width="16.85546875" customWidth="1"/>
    <col min="5121" max="5121" width="14" customWidth="1"/>
    <col min="5122" max="5122" width="17.140625" customWidth="1"/>
    <col min="5123" max="5123" width="21" customWidth="1"/>
    <col min="5124" max="5124" width="17.140625" customWidth="1"/>
    <col min="5125" max="5125" width="15.42578125" customWidth="1"/>
    <col min="5126" max="5126" width="14.42578125" customWidth="1"/>
    <col min="5127" max="5127" width="17.42578125" customWidth="1"/>
    <col min="5128" max="5128" width="21.42578125" customWidth="1"/>
    <col min="5129" max="5129" width="31.140625" customWidth="1"/>
    <col min="5130" max="5130" width="24" customWidth="1"/>
    <col min="5131" max="5131" width="16.85546875" customWidth="1"/>
    <col min="5377" max="5377" width="14" customWidth="1"/>
    <col min="5378" max="5378" width="17.140625" customWidth="1"/>
    <col min="5379" max="5379" width="21" customWidth="1"/>
    <col min="5380" max="5380" width="17.140625" customWidth="1"/>
    <col min="5381" max="5381" width="15.42578125" customWidth="1"/>
    <col min="5382" max="5382" width="14.42578125" customWidth="1"/>
    <col min="5383" max="5383" width="17.42578125" customWidth="1"/>
    <col min="5384" max="5384" width="21.42578125" customWidth="1"/>
    <col min="5385" max="5385" width="31.140625" customWidth="1"/>
    <col min="5386" max="5386" width="24" customWidth="1"/>
    <col min="5387" max="5387" width="16.85546875" customWidth="1"/>
    <col min="5633" max="5633" width="14" customWidth="1"/>
    <col min="5634" max="5634" width="17.140625" customWidth="1"/>
    <col min="5635" max="5635" width="21" customWidth="1"/>
    <col min="5636" max="5636" width="17.140625" customWidth="1"/>
    <col min="5637" max="5637" width="15.42578125" customWidth="1"/>
    <col min="5638" max="5638" width="14.42578125" customWidth="1"/>
    <col min="5639" max="5639" width="17.42578125" customWidth="1"/>
    <col min="5640" max="5640" width="21.42578125" customWidth="1"/>
    <col min="5641" max="5641" width="31.140625" customWidth="1"/>
    <col min="5642" max="5642" width="24" customWidth="1"/>
    <col min="5643" max="5643" width="16.85546875" customWidth="1"/>
    <col min="5889" max="5889" width="14" customWidth="1"/>
    <col min="5890" max="5890" width="17.140625" customWidth="1"/>
    <col min="5891" max="5891" width="21" customWidth="1"/>
    <col min="5892" max="5892" width="17.140625" customWidth="1"/>
    <col min="5893" max="5893" width="15.42578125" customWidth="1"/>
    <col min="5894" max="5894" width="14.42578125" customWidth="1"/>
    <col min="5895" max="5895" width="17.42578125" customWidth="1"/>
    <col min="5896" max="5896" width="21.42578125" customWidth="1"/>
    <col min="5897" max="5897" width="31.140625" customWidth="1"/>
    <col min="5898" max="5898" width="24" customWidth="1"/>
    <col min="5899" max="5899" width="16.85546875" customWidth="1"/>
    <col min="6145" max="6145" width="14" customWidth="1"/>
    <col min="6146" max="6146" width="17.140625" customWidth="1"/>
    <col min="6147" max="6147" width="21" customWidth="1"/>
    <col min="6148" max="6148" width="17.140625" customWidth="1"/>
    <col min="6149" max="6149" width="15.42578125" customWidth="1"/>
    <col min="6150" max="6150" width="14.42578125" customWidth="1"/>
    <col min="6151" max="6151" width="17.42578125" customWidth="1"/>
    <col min="6152" max="6152" width="21.42578125" customWidth="1"/>
    <col min="6153" max="6153" width="31.140625" customWidth="1"/>
    <col min="6154" max="6154" width="24" customWidth="1"/>
    <col min="6155" max="6155" width="16.85546875" customWidth="1"/>
    <col min="6401" max="6401" width="14" customWidth="1"/>
    <col min="6402" max="6402" width="17.140625" customWidth="1"/>
    <col min="6403" max="6403" width="21" customWidth="1"/>
    <col min="6404" max="6404" width="17.140625" customWidth="1"/>
    <col min="6405" max="6405" width="15.42578125" customWidth="1"/>
    <col min="6406" max="6406" width="14.42578125" customWidth="1"/>
    <col min="6407" max="6407" width="17.42578125" customWidth="1"/>
    <col min="6408" max="6408" width="21.42578125" customWidth="1"/>
    <col min="6409" max="6409" width="31.140625" customWidth="1"/>
    <col min="6410" max="6410" width="24" customWidth="1"/>
    <col min="6411" max="6411" width="16.85546875" customWidth="1"/>
    <col min="6657" max="6657" width="14" customWidth="1"/>
    <col min="6658" max="6658" width="17.140625" customWidth="1"/>
    <col min="6659" max="6659" width="21" customWidth="1"/>
    <col min="6660" max="6660" width="17.140625" customWidth="1"/>
    <col min="6661" max="6661" width="15.42578125" customWidth="1"/>
    <col min="6662" max="6662" width="14.42578125" customWidth="1"/>
    <col min="6663" max="6663" width="17.42578125" customWidth="1"/>
    <col min="6664" max="6664" width="21.42578125" customWidth="1"/>
    <col min="6665" max="6665" width="31.140625" customWidth="1"/>
    <col min="6666" max="6666" width="24" customWidth="1"/>
    <col min="6667" max="6667" width="16.85546875" customWidth="1"/>
    <col min="6913" max="6913" width="14" customWidth="1"/>
    <col min="6914" max="6914" width="17.140625" customWidth="1"/>
    <col min="6915" max="6915" width="21" customWidth="1"/>
    <col min="6916" max="6916" width="17.140625" customWidth="1"/>
    <col min="6917" max="6917" width="15.42578125" customWidth="1"/>
    <col min="6918" max="6918" width="14.42578125" customWidth="1"/>
    <col min="6919" max="6919" width="17.42578125" customWidth="1"/>
    <col min="6920" max="6920" width="21.42578125" customWidth="1"/>
    <col min="6921" max="6921" width="31.140625" customWidth="1"/>
    <col min="6922" max="6922" width="24" customWidth="1"/>
    <col min="6923" max="6923" width="16.85546875" customWidth="1"/>
    <col min="7169" max="7169" width="14" customWidth="1"/>
    <col min="7170" max="7170" width="17.140625" customWidth="1"/>
    <col min="7171" max="7171" width="21" customWidth="1"/>
    <col min="7172" max="7172" width="17.140625" customWidth="1"/>
    <col min="7173" max="7173" width="15.42578125" customWidth="1"/>
    <col min="7174" max="7174" width="14.42578125" customWidth="1"/>
    <col min="7175" max="7175" width="17.42578125" customWidth="1"/>
    <col min="7176" max="7176" width="21.42578125" customWidth="1"/>
    <col min="7177" max="7177" width="31.140625" customWidth="1"/>
    <col min="7178" max="7178" width="24" customWidth="1"/>
    <col min="7179" max="7179" width="16.85546875" customWidth="1"/>
    <col min="7425" max="7425" width="14" customWidth="1"/>
    <col min="7426" max="7426" width="17.140625" customWidth="1"/>
    <col min="7427" max="7427" width="21" customWidth="1"/>
    <col min="7428" max="7428" width="17.140625" customWidth="1"/>
    <col min="7429" max="7429" width="15.42578125" customWidth="1"/>
    <col min="7430" max="7430" width="14.42578125" customWidth="1"/>
    <col min="7431" max="7431" width="17.42578125" customWidth="1"/>
    <col min="7432" max="7432" width="21.42578125" customWidth="1"/>
    <col min="7433" max="7433" width="31.140625" customWidth="1"/>
    <col min="7434" max="7434" width="24" customWidth="1"/>
    <col min="7435" max="7435" width="16.85546875" customWidth="1"/>
    <col min="7681" max="7681" width="14" customWidth="1"/>
    <col min="7682" max="7682" width="17.140625" customWidth="1"/>
    <col min="7683" max="7683" width="21" customWidth="1"/>
    <col min="7684" max="7684" width="17.140625" customWidth="1"/>
    <col min="7685" max="7685" width="15.42578125" customWidth="1"/>
    <col min="7686" max="7686" width="14.42578125" customWidth="1"/>
    <col min="7687" max="7687" width="17.42578125" customWidth="1"/>
    <col min="7688" max="7688" width="21.42578125" customWidth="1"/>
    <col min="7689" max="7689" width="31.140625" customWidth="1"/>
    <col min="7690" max="7690" width="24" customWidth="1"/>
    <col min="7691" max="7691" width="16.85546875" customWidth="1"/>
    <col min="7937" max="7937" width="14" customWidth="1"/>
    <col min="7938" max="7938" width="17.140625" customWidth="1"/>
    <col min="7939" max="7939" width="21" customWidth="1"/>
    <col min="7940" max="7940" width="17.140625" customWidth="1"/>
    <col min="7941" max="7941" width="15.42578125" customWidth="1"/>
    <col min="7942" max="7942" width="14.42578125" customWidth="1"/>
    <col min="7943" max="7943" width="17.42578125" customWidth="1"/>
    <col min="7944" max="7944" width="21.42578125" customWidth="1"/>
    <col min="7945" max="7945" width="31.140625" customWidth="1"/>
    <col min="7946" max="7946" width="24" customWidth="1"/>
    <col min="7947" max="7947" width="16.85546875" customWidth="1"/>
    <col min="8193" max="8193" width="14" customWidth="1"/>
    <col min="8194" max="8194" width="17.140625" customWidth="1"/>
    <col min="8195" max="8195" width="21" customWidth="1"/>
    <col min="8196" max="8196" width="17.140625" customWidth="1"/>
    <col min="8197" max="8197" width="15.42578125" customWidth="1"/>
    <col min="8198" max="8198" width="14.42578125" customWidth="1"/>
    <col min="8199" max="8199" width="17.42578125" customWidth="1"/>
    <col min="8200" max="8200" width="21.42578125" customWidth="1"/>
    <col min="8201" max="8201" width="31.140625" customWidth="1"/>
    <col min="8202" max="8202" width="24" customWidth="1"/>
    <col min="8203" max="8203" width="16.85546875" customWidth="1"/>
    <col min="8449" max="8449" width="14" customWidth="1"/>
    <col min="8450" max="8450" width="17.140625" customWidth="1"/>
    <col min="8451" max="8451" width="21" customWidth="1"/>
    <col min="8452" max="8452" width="17.140625" customWidth="1"/>
    <col min="8453" max="8453" width="15.42578125" customWidth="1"/>
    <col min="8454" max="8454" width="14.42578125" customWidth="1"/>
    <col min="8455" max="8455" width="17.42578125" customWidth="1"/>
    <col min="8456" max="8456" width="21.42578125" customWidth="1"/>
    <col min="8457" max="8457" width="31.140625" customWidth="1"/>
    <col min="8458" max="8458" width="24" customWidth="1"/>
    <col min="8459" max="8459" width="16.85546875" customWidth="1"/>
    <col min="8705" max="8705" width="14" customWidth="1"/>
    <col min="8706" max="8706" width="17.140625" customWidth="1"/>
    <col min="8707" max="8707" width="21" customWidth="1"/>
    <col min="8708" max="8708" width="17.140625" customWidth="1"/>
    <col min="8709" max="8709" width="15.42578125" customWidth="1"/>
    <col min="8710" max="8710" width="14.42578125" customWidth="1"/>
    <col min="8711" max="8711" width="17.42578125" customWidth="1"/>
    <col min="8712" max="8712" width="21.42578125" customWidth="1"/>
    <col min="8713" max="8713" width="31.140625" customWidth="1"/>
    <col min="8714" max="8714" width="24" customWidth="1"/>
    <col min="8715" max="8715" width="16.85546875" customWidth="1"/>
    <col min="8961" max="8961" width="14" customWidth="1"/>
    <col min="8962" max="8962" width="17.140625" customWidth="1"/>
    <col min="8963" max="8963" width="21" customWidth="1"/>
    <col min="8964" max="8964" width="17.140625" customWidth="1"/>
    <col min="8965" max="8965" width="15.42578125" customWidth="1"/>
    <col min="8966" max="8966" width="14.42578125" customWidth="1"/>
    <col min="8967" max="8967" width="17.42578125" customWidth="1"/>
    <col min="8968" max="8968" width="21.42578125" customWidth="1"/>
    <col min="8969" max="8969" width="31.140625" customWidth="1"/>
    <col min="8970" max="8970" width="24" customWidth="1"/>
    <col min="8971" max="8971" width="16.85546875" customWidth="1"/>
    <col min="9217" max="9217" width="14" customWidth="1"/>
    <col min="9218" max="9218" width="17.140625" customWidth="1"/>
    <col min="9219" max="9219" width="21" customWidth="1"/>
    <col min="9220" max="9220" width="17.140625" customWidth="1"/>
    <col min="9221" max="9221" width="15.42578125" customWidth="1"/>
    <col min="9222" max="9222" width="14.42578125" customWidth="1"/>
    <col min="9223" max="9223" width="17.42578125" customWidth="1"/>
    <col min="9224" max="9224" width="21.42578125" customWidth="1"/>
    <col min="9225" max="9225" width="31.140625" customWidth="1"/>
    <col min="9226" max="9226" width="24" customWidth="1"/>
    <col min="9227" max="9227" width="16.85546875" customWidth="1"/>
    <col min="9473" max="9473" width="14" customWidth="1"/>
    <col min="9474" max="9474" width="17.140625" customWidth="1"/>
    <col min="9475" max="9475" width="21" customWidth="1"/>
    <col min="9476" max="9476" width="17.140625" customWidth="1"/>
    <col min="9477" max="9477" width="15.42578125" customWidth="1"/>
    <col min="9478" max="9478" width="14.42578125" customWidth="1"/>
    <col min="9479" max="9479" width="17.42578125" customWidth="1"/>
    <col min="9480" max="9480" width="21.42578125" customWidth="1"/>
    <col min="9481" max="9481" width="31.140625" customWidth="1"/>
    <col min="9482" max="9482" width="24" customWidth="1"/>
    <col min="9483" max="9483" width="16.85546875" customWidth="1"/>
    <col min="9729" max="9729" width="14" customWidth="1"/>
    <col min="9730" max="9730" width="17.140625" customWidth="1"/>
    <col min="9731" max="9731" width="21" customWidth="1"/>
    <col min="9732" max="9732" width="17.140625" customWidth="1"/>
    <col min="9733" max="9733" width="15.42578125" customWidth="1"/>
    <col min="9734" max="9734" width="14.42578125" customWidth="1"/>
    <col min="9735" max="9735" width="17.42578125" customWidth="1"/>
    <col min="9736" max="9736" width="21.42578125" customWidth="1"/>
    <col min="9737" max="9737" width="31.140625" customWidth="1"/>
    <col min="9738" max="9738" width="24" customWidth="1"/>
    <col min="9739" max="9739" width="16.85546875" customWidth="1"/>
    <col min="9985" max="9985" width="14" customWidth="1"/>
    <col min="9986" max="9986" width="17.140625" customWidth="1"/>
    <col min="9987" max="9987" width="21" customWidth="1"/>
    <col min="9988" max="9988" width="17.140625" customWidth="1"/>
    <col min="9989" max="9989" width="15.42578125" customWidth="1"/>
    <col min="9990" max="9990" width="14.42578125" customWidth="1"/>
    <col min="9991" max="9991" width="17.42578125" customWidth="1"/>
    <col min="9992" max="9992" width="21.42578125" customWidth="1"/>
    <col min="9993" max="9993" width="31.140625" customWidth="1"/>
    <col min="9994" max="9994" width="24" customWidth="1"/>
    <col min="9995" max="9995" width="16.85546875" customWidth="1"/>
    <col min="10241" max="10241" width="14" customWidth="1"/>
    <col min="10242" max="10242" width="17.140625" customWidth="1"/>
    <col min="10243" max="10243" width="21" customWidth="1"/>
    <col min="10244" max="10244" width="17.140625" customWidth="1"/>
    <col min="10245" max="10245" width="15.42578125" customWidth="1"/>
    <col min="10246" max="10246" width="14.42578125" customWidth="1"/>
    <col min="10247" max="10247" width="17.42578125" customWidth="1"/>
    <col min="10248" max="10248" width="21.42578125" customWidth="1"/>
    <col min="10249" max="10249" width="31.140625" customWidth="1"/>
    <col min="10250" max="10250" width="24" customWidth="1"/>
    <col min="10251" max="10251" width="16.85546875" customWidth="1"/>
    <col min="10497" max="10497" width="14" customWidth="1"/>
    <col min="10498" max="10498" width="17.140625" customWidth="1"/>
    <col min="10499" max="10499" width="21" customWidth="1"/>
    <col min="10500" max="10500" width="17.140625" customWidth="1"/>
    <col min="10501" max="10501" width="15.42578125" customWidth="1"/>
    <col min="10502" max="10502" width="14.42578125" customWidth="1"/>
    <col min="10503" max="10503" width="17.42578125" customWidth="1"/>
    <col min="10504" max="10504" width="21.42578125" customWidth="1"/>
    <col min="10505" max="10505" width="31.140625" customWidth="1"/>
    <col min="10506" max="10506" width="24" customWidth="1"/>
    <col min="10507" max="10507" width="16.85546875" customWidth="1"/>
    <col min="10753" max="10753" width="14" customWidth="1"/>
    <col min="10754" max="10754" width="17.140625" customWidth="1"/>
    <col min="10755" max="10755" width="21" customWidth="1"/>
    <col min="10756" max="10756" width="17.140625" customWidth="1"/>
    <col min="10757" max="10757" width="15.42578125" customWidth="1"/>
    <col min="10758" max="10758" width="14.42578125" customWidth="1"/>
    <col min="10759" max="10759" width="17.42578125" customWidth="1"/>
    <col min="10760" max="10760" width="21.42578125" customWidth="1"/>
    <col min="10761" max="10761" width="31.140625" customWidth="1"/>
    <col min="10762" max="10762" width="24" customWidth="1"/>
    <col min="10763" max="10763" width="16.85546875" customWidth="1"/>
    <col min="11009" max="11009" width="14" customWidth="1"/>
    <col min="11010" max="11010" width="17.140625" customWidth="1"/>
    <col min="11011" max="11011" width="21" customWidth="1"/>
    <col min="11012" max="11012" width="17.140625" customWidth="1"/>
    <col min="11013" max="11013" width="15.42578125" customWidth="1"/>
    <col min="11014" max="11014" width="14.42578125" customWidth="1"/>
    <col min="11015" max="11015" width="17.42578125" customWidth="1"/>
    <col min="11016" max="11016" width="21.42578125" customWidth="1"/>
    <col min="11017" max="11017" width="31.140625" customWidth="1"/>
    <col min="11018" max="11018" width="24" customWidth="1"/>
    <col min="11019" max="11019" width="16.85546875" customWidth="1"/>
    <col min="11265" max="11265" width="14" customWidth="1"/>
    <col min="11266" max="11266" width="17.140625" customWidth="1"/>
    <col min="11267" max="11267" width="21" customWidth="1"/>
    <col min="11268" max="11268" width="17.140625" customWidth="1"/>
    <col min="11269" max="11269" width="15.42578125" customWidth="1"/>
    <col min="11270" max="11270" width="14.42578125" customWidth="1"/>
    <col min="11271" max="11271" width="17.42578125" customWidth="1"/>
    <col min="11272" max="11272" width="21.42578125" customWidth="1"/>
    <col min="11273" max="11273" width="31.140625" customWidth="1"/>
    <col min="11274" max="11274" width="24" customWidth="1"/>
    <col min="11275" max="11275" width="16.85546875" customWidth="1"/>
    <col min="11521" max="11521" width="14" customWidth="1"/>
    <col min="11522" max="11522" width="17.140625" customWidth="1"/>
    <col min="11523" max="11523" width="21" customWidth="1"/>
    <col min="11524" max="11524" width="17.140625" customWidth="1"/>
    <col min="11525" max="11525" width="15.42578125" customWidth="1"/>
    <col min="11526" max="11526" width="14.42578125" customWidth="1"/>
    <col min="11527" max="11527" width="17.42578125" customWidth="1"/>
    <col min="11528" max="11528" width="21.42578125" customWidth="1"/>
    <col min="11529" max="11529" width="31.140625" customWidth="1"/>
    <col min="11530" max="11530" width="24" customWidth="1"/>
    <col min="11531" max="11531" width="16.85546875" customWidth="1"/>
    <col min="11777" max="11777" width="14" customWidth="1"/>
    <col min="11778" max="11778" width="17.140625" customWidth="1"/>
    <col min="11779" max="11779" width="21" customWidth="1"/>
    <col min="11780" max="11780" width="17.140625" customWidth="1"/>
    <col min="11781" max="11781" width="15.42578125" customWidth="1"/>
    <col min="11782" max="11782" width="14.42578125" customWidth="1"/>
    <col min="11783" max="11783" width="17.42578125" customWidth="1"/>
    <col min="11784" max="11784" width="21.42578125" customWidth="1"/>
    <col min="11785" max="11785" width="31.140625" customWidth="1"/>
    <col min="11786" max="11786" width="24" customWidth="1"/>
    <col min="11787" max="11787" width="16.85546875" customWidth="1"/>
    <col min="12033" max="12033" width="14" customWidth="1"/>
    <col min="12034" max="12034" width="17.140625" customWidth="1"/>
    <col min="12035" max="12035" width="21" customWidth="1"/>
    <col min="12036" max="12036" width="17.140625" customWidth="1"/>
    <col min="12037" max="12037" width="15.42578125" customWidth="1"/>
    <col min="12038" max="12038" width="14.42578125" customWidth="1"/>
    <col min="12039" max="12039" width="17.42578125" customWidth="1"/>
    <col min="12040" max="12040" width="21.42578125" customWidth="1"/>
    <col min="12041" max="12041" width="31.140625" customWidth="1"/>
    <col min="12042" max="12042" width="24" customWidth="1"/>
    <col min="12043" max="12043" width="16.85546875" customWidth="1"/>
    <col min="12289" max="12289" width="14" customWidth="1"/>
    <col min="12290" max="12290" width="17.140625" customWidth="1"/>
    <col min="12291" max="12291" width="21" customWidth="1"/>
    <col min="12292" max="12292" width="17.140625" customWidth="1"/>
    <col min="12293" max="12293" width="15.42578125" customWidth="1"/>
    <col min="12294" max="12294" width="14.42578125" customWidth="1"/>
    <col min="12295" max="12295" width="17.42578125" customWidth="1"/>
    <col min="12296" max="12296" width="21.42578125" customWidth="1"/>
    <col min="12297" max="12297" width="31.140625" customWidth="1"/>
    <col min="12298" max="12298" width="24" customWidth="1"/>
    <col min="12299" max="12299" width="16.85546875" customWidth="1"/>
    <col min="12545" max="12545" width="14" customWidth="1"/>
    <col min="12546" max="12546" width="17.140625" customWidth="1"/>
    <col min="12547" max="12547" width="21" customWidth="1"/>
    <col min="12548" max="12548" width="17.140625" customWidth="1"/>
    <col min="12549" max="12549" width="15.42578125" customWidth="1"/>
    <col min="12550" max="12550" width="14.42578125" customWidth="1"/>
    <col min="12551" max="12551" width="17.42578125" customWidth="1"/>
    <col min="12552" max="12552" width="21.42578125" customWidth="1"/>
    <col min="12553" max="12553" width="31.140625" customWidth="1"/>
    <col min="12554" max="12554" width="24" customWidth="1"/>
    <col min="12555" max="12555" width="16.85546875" customWidth="1"/>
    <col min="12801" max="12801" width="14" customWidth="1"/>
    <col min="12802" max="12802" width="17.140625" customWidth="1"/>
    <col min="12803" max="12803" width="21" customWidth="1"/>
    <col min="12804" max="12804" width="17.140625" customWidth="1"/>
    <col min="12805" max="12805" width="15.42578125" customWidth="1"/>
    <col min="12806" max="12806" width="14.42578125" customWidth="1"/>
    <col min="12807" max="12807" width="17.42578125" customWidth="1"/>
    <col min="12808" max="12808" width="21.42578125" customWidth="1"/>
    <col min="12809" max="12809" width="31.140625" customWidth="1"/>
    <col min="12810" max="12810" width="24" customWidth="1"/>
    <col min="12811" max="12811" width="16.85546875" customWidth="1"/>
    <col min="13057" max="13057" width="14" customWidth="1"/>
    <col min="13058" max="13058" width="17.140625" customWidth="1"/>
    <col min="13059" max="13059" width="21" customWidth="1"/>
    <col min="13060" max="13060" width="17.140625" customWidth="1"/>
    <col min="13061" max="13061" width="15.42578125" customWidth="1"/>
    <col min="13062" max="13062" width="14.42578125" customWidth="1"/>
    <col min="13063" max="13063" width="17.42578125" customWidth="1"/>
    <col min="13064" max="13064" width="21.42578125" customWidth="1"/>
    <col min="13065" max="13065" width="31.140625" customWidth="1"/>
    <col min="13066" max="13066" width="24" customWidth="1"/>
    <col min="13067" max="13067" width="16.85546875" customWidth="1"/>
    <col min="13313" max="13313" width="14" customWidth="1"/>
    <col min="13314" max="13314" width="17.140625" customWidth="1"/>
    <col min="13315" max="13315" width="21" customWidth="1"/>
    <col min="13316" max="13316" width="17.140625" customWidth="1"/>
    <col min="13317" max="13317" width="15.42578125" customWidth="1"/>
    <col min="13318" max="13318" width="14.42578125" customWidth="1"/>
    <col min="13319" max="13319" width="17.42578125" customWidth="1"/>
    <col min="13320" max="13320" width="21.42578125" customWidth="1"/>
    <col min="13321" max="13321" width="31.140625" customWidth="1"/>
    <col min="13322" max="13322" width="24" customWidth="1"/>
    <col min="13323" max="13323" width="16.85546875" customWidth="1"/>
    <col min="13569" max="13569" width="14" customWidth="1"/>
    <col min="13570" max="13570" width="17.140625" customWidth="1"/>
    <col min="13571" max="13571" width="21" customWidth="1"/>
    <col min="13572" max="13572" width="17.140625" customWidth="1"/>
    <col min="13573" max="13573" width="15.42578125" customWidth="1"/>
    <col min="13574" max="13574" width="14.42578125" customWidth="1"/>
    <col min="13575" max="13575" width="17.42578125" customWidth="1"/>
    <col min="13576" max="13576" width="21.42578125" customWidth="1"/>
    <col min="13577" max="13577" width="31.140625" customWidth="1"/>
    <col min="13578" max="13578" width="24" customWidth="1"/>
    <col min="13579" max="13579" width="16.85546875" customWidth="1"/>
    <col min="13825" max="13825" width="14" customWidth="1"/>
    <col min="13826" max="13826" width="17.140625" customWidth="1"/>
    <col min="13827" max="13827" width="21" customWidth="1"/>
    <col min="13828" max="13828" width="17.140625" customWidth="1"/>
    <col min="13829" max="13829" width="15.42578125" customWidth="1"/>
    <col min="13830" max="13830" width="14.42578125" customWidth="1"/>
    <col min="13831" max="13831" width="17.42578125" customWidth="1"/>
    <col min="13832" max="13832" width="21.42578125" customWidth="1"/>
    <col min="13833" max="13833" width="31.140625" customWidth="1"/>
    <col min="13834" max="13834" width="24" customWidth="1"/>
    <col min="13835" max="13835" width="16.85546875" customWidth="1"/>
    <col min="14081" max="14081" width="14" customWidth="1"/>
    <col min="14082" max="14082" width="17.140625" customWidth="1"/>
    <col min="14083" max="14083" width="21" customWidth="1"/>
    <col min="14084" max="14084" width="17.140625" customWidth="1"/>
    <col min="14085" max="14085" width="15.42578125" customWidth="1"/>
    <col min="14086" max="14086" width="14.42578125" customWidth="1"/>
    <col min="14087" max="14087" width="17.42578125" customWidth="1"/>
    <col min="14088" max="14088" width="21.42578125" customWidth="1"/>
    <col min="14089" max="14089" width="31.140625" customWidth="1"/>
    <col min="14090" max="14090" width="24" customWidth="1"/>
    <col min="14091" max="14091" width="16.85546875" customWidth="1"/>
    <col min="14337" max="14337" width="14" customWidth="1"/>
    <col min="14338" max="14338" width="17.140625" customWidth="1"/>
    <col min="14339" max="14339" width="21" customWidth="1"/>
    <col min="14340" max="14340" width="17.140625" customWidth="1"/>
    <col min="14341" max="14341" width="15.42578125" customWidth="1"/>
    <col min="14342" max="14342" width="14.42578125" customWidth="1"/>
    <col min="14343" max="14343" width="17.42578125" customWidth="1"/>
    <col min="14344" max="14344" width="21.42578125" customWidth="1"/>
    <col min="14345" max="14345" width="31.140625" customWidth="1"/>
    <col min="14346" max="14346" width="24" customWidth="1"/>
    <col min="14347" max="14347" width="16.85546875" customWidth="1"/>
    <col min="14593" max="14593" width="14" customWidth="1"/>
    <col min="14594" max="14594" width="17.140625" customWidth="1"/>
    <col min="14595" max="14595" width="21" customWidth="1"/>
    <col min="14596" max="14596" width="17.140625" customWidth="1"/>
    <col min="14597" max="14597" width="15.42578125" customWidth="1"/>
    <col min="14598" max="14598" width="14.42578125" customWidth="1"/>
    <col min="14599" max="14599" width="17.42578125" customWidth="1"/>
    <col min="14600" max="14600" width="21.42578125" customWidth="1"/>
    <col min="14601" max="14601" width="31.140625" customWidth="1"/>
    <col min="14602" max="14602" width="24" customWidth="1"/>
    <col min="14603" max="14603" width="16.85546875" customWidth="1"/>
    <col min="14849" max="14849" width="14" customWidth="1"/>
    <col min="14850" max="14850" width="17.140625" customWidth="1"/>
    <col min="14851" max="14851" width="21" customWidth="1"/>
    <col min="14852" max="14852" width="17.140625" customWidth="1"/>
    <col min="14853" max="14853" width="15.42578125" customWidth="1"/>
    <col min="14854" max="14854" width="14.42578125" customWidth="1"/>
    <col min="14855" max="14855" width="17.42578125" customWidth="1"/>
    <col min="14856" max="14856" width="21.42578125" customWidth="1"/>
    <col min="14857" max="14857" width="31.140625" customWidth="1"/>
    <col min="14858" max="14858" width="24" customWidth="1"/>
    <col min="14859" max="14859" width="16.85546875" customWidth="1"/>
    <col min="15105" max="15105" width="14" customWidth="1"/>
    <col min="15106" max="15106" width="17.140625" customWidth="1"/>
    <col min="15107" max="15107" width="21" customWidth="1"/>
    <col min="15108" max="15108" width="17.140625" customWidth="1"/>
    <col min="15109" max="15109" width="15.42578125" customWidth="1"/>
    <col min="15110" max="15110" width="14.42578125" customWidth="1"/>
    <col min="15111" max="15111" width="17.42578125" customWidth="1"/>
    <col min="15112" max="15112" width="21.42578125" customWidth="1"/>
    <col min="15113" max="15113" width="31.140625" customWidth="1"/>
    <col min="15114" max="15114" width="24" customWidth="1"/>
    <col min="15115" max="15115" width="16.85546875" customWidth="1"/>
    <col min="15361" max="15361" width="14" customWidth="1"/>
    <col min="15362" max="15362" width="17.140625" customWidth="1"/>
    <col min="15363" max="15363" width="21" customWidth="1"/>
    <col min="15364" max="15364" width="17.140625" customWidth="1"/>
    <col min="15365" max="15365" width="15.42578125" customWidth="1"/>
    <col min="15366" max="15366" width="14.42578125" customWidth="1"/>
    <col min="15367" max="15367" width="17.42578125" customWidth="1"/>
    <col min="15368" max="15368" width="21.42578125" customWidth="1"/>
    <col min="15369" max="15369" width="31.140625" customWidth="1"/>
    <col min="15370" max="15370" width="24" customWidth="1"/>
    <col min="15371" max="15371" width="16.85546875" customWidth="1"/>
    <col min="15617" max="15617" width="14" customWidth="1"/>
    <col min="15618" max="15618" width="17.140625" customWidth="1"/>
    <col min="15619" max="15619" width="21" customWidth="1"/>
    <col min="15620" max="15620" width="17.140625" customWidth="1"/>
    <col min="15621" max="15621" width="15.42578125" customWidth="1"/>
    <col min="15622" max="15622" width="14.42578125" customWidth="1"/>
    <col min="15623" max="15623" width="17.42578125" customWidth="1"/>
    <col min="15624" max="15624" width="21.42578125" customWidth="1"/>
    <col min="15625" max="15625" width="31.140625" customWidth="1"/>
    <col min="15626" max="15626" width="24" customWidth="1"/>
    <col min="15627" max="15627" width="16.85546875" customWidth="1"/>
    <col min="15873" max="15873" width="14" customWidth="1"/>
    <col min="15874" max="15874" width="17.140625" customWidth="1"/>
    <col min="15875" max="15875" width="21" customWidth="1"/>
    <col min="15876" max="15876" width="17.140625" customWidth="1"/>
    <col min="15877" max="15877" width="15.42578125" customWidth="1"/>
    <col min="15878" max="15878" width="14.42578125" customWidth="1"/>
    <col min="15879" max="15879" width="17.42578125" customWidth="1"/>
    <col min="15880" max="15880" width="21.42578125" customWidth="1"/>
    <col min="15881" max="15881" width="31.140625" customWidth="1"/>
    <col min="15882" max="15882" width="24" customWidth="1"/>
    <col min="15883" max="15883" width="16.85546875" customWidth="1"/>
    <col min="16129" max="16129" width="14" customWidth="1"/>
    <col min="16130" max="16130" width="17.140625" customWidth="1"/>
    <col min="16131" max="16131" width="21" customWidth="1"/>
    <col min="16132" max="16132" width="17.140625" customWidth="1"/>
    <col min="16133" max="16133" width="15.42578125" customWidth="1"/>
    <col min="16134" max="16134" width="14.42578125" customWidth="1"/>
    <col min="16135" max="16135" width="17.42578125" customWidth="1"/>
    <col min="16136" max="16136" width="21.42578125" customWidth="1"/>
    <col min="16137" max="16137" width="31.140625" customWidth="1"/>
    <col min="16138" max="16138" width="24" customWidth="1"/>
    <col min="16139" max="16139" width="16.85546875" customWidth="1"/>
  </cols>
  <sheetData>
    <row r="1" spans="1:11" x14ac:dyDescent="0.25">
      <c r="A1" t="s">
        <v>11</v>
      </c>
      <c r="B1" t="s">
        <v>12</v>
      </c>
      <c r="C1" t="s">
        <v>4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5">
      <c r="A2">
        <v>1</v>
      </c>
      <c r="B2">
        <v>118</v>
      </c>
      <c r="C2">
        <v>111</v>
      </c>
      <c r="D2" s="2">
        <f>C2</f>
        <v>111</v>
      </c>
      <c r="E2" s="3">
        <f>D2/$D$21</f>
        <v>0.24078091106290672</v>
      </c>
      <c r="F2" s="2">
        <f>$D$21/20</f>
        <v>23.05</v>
      </c>
      <c r="G2" s="2">
        <f>F2</f>
        <v>23.05</v>
      </c>
      <c r="H2" s="4">
        <f>G2/$G$21</f>
        <v>4.9999999999999982E-2</v>
      </c>
      <c r="I2" s="8">
        <v>0.96</v>
      </c>
      <c r="J2" s="8">
        <v>0.93200000000000005</v>
      </c>
      <c r="K2" s="5">
        <v>0.19900000000000001</v>
      </c>
    </row>
    <row r="3" spans="1:11" x14ac:dyDescent="0.25">
      <c r="A3">
        <v>2</v>
      </c>
      <c r="B3">
        <v>118</v>
      </c>
      <c r="C3">
        <v>94</v>
      </c>
      <c r="D3" s="2">
        <f>D2+C3</f>
        <v>205</v>
      </c>
      <c r="E3" s="3">
        <f t="shared" ref="E3:E21" si="0">D3/$D$21</f>
        <v>0.44468546637744033</v>
      </c>
      <c r="F3" s="2">
        <f t="shared" ref="F3:F21" si="1">$D$21/20</f>
        <v>23.05</v>
      </c>
      <c r="G3" s="2">
        <f>F3+G2</f>
        <v>46.1</v>
      </c>
      <c r="H3" s="4">
        <f t="shared" ref="H3:H21" si="2">G3/$G$21</f>
        <v>9.9999999999999964E-2</v>
      </c>
      <c r="I3" s="8">
        <v>0.77800000000000002</v>
      </c>
      <c r="J3" s="8">
        <v>0.83099999999999996</v>
      </c>
      <c r="K3" s="5">
        <v>0.19900000000000001</v>
      </c>
    </row>
    <row r="4" spans="1:11" x14ac:dyDescent="0.25">
      <c r="A4">
        <v>3</v>
      </c>
      <c r="B4">
        <v>118</v>
      </c>
      <c r="C4">
        <v>71</v>
      </c>
      <c r="D4" s="2">
        <f t="shared" ref="D4:D21" si="3">D3+C4</f>
        <v>276</v>
      </c>
      <c r="E4" s="3">
        <f t="shared" si="0"/>
        <v>0.59869848156182215</v>
      </c>
      <c r="F4" s="2">
        <f t="shared" si="1"/>
        <v>23.05</v>
      </c>
      <c r="G4" s="2">
        <f t="shared" ref="G4:G21" si="4">F4+G3</f>
        <v>69.150000000000006</v>
      </c>
      <c r="H4" s="4">
        <f t="shared" si="2"/>
        <v>0.14999999999999997</v>
      </c>
      <c r="I4" s="8">
        <v>0.57599999999999996</v>
      </c>
      <c r="J4" s="8">
        <v>0.57599999999999996</v>
      </c>
      <c r="K4" s="5">
        <v>0.19900000000000001</v>
      </c>
    </row>
    <row r="5" spans="1:11" x14ac:dyDescent="0.25">
      <c r="A5">
        <v>4</v>
      </c>
      <c r="B5">
        <v>118</v>
      </c>
      <c r="C5">
        <v>42</v>
      </c>
      <c r="D5" s="2">
        <f t="shared" si="3"/>
        <v>318</v>
      </c>
      <c r="E5" s="3">
        <f t="shared" si="0"/>
        <v>0.68980477223427328</v>
      </c>
      <c r="F5" s="2">
        <f t="shared" si="1"/>
        <v>23.05</v>
      </c>
      <c r="G5" s="2">
        <f t="shared" si="4"/>
        <v>92.2</v>
      </c>
      <c r="H5" s="4">
        <f t="shared" si="2"/>
        <v>0.19999999999999993</v>
      </c>
      <c r="I5" s="8">
        <v>0.41199999999999998</v>
      </c>
      <c r="J5" s="8">
        <v>0.34699999999999998</v>
      </c>
      <c r="K5" s="5">
        <v>0.19900000000000001</v>
      </c>
    </row>
    <row r="6" spans="1:11" x14ac:dyDescent="0.25">
      <c r="A6">
        <v>5</v>
      </c>
      <c r="B6">
        <v>119</v>
      </c>
      <c r="C6">
        <v>25</v>
      </c>
      <c r="D6" s="2">
        <f t="shared" si="3"/>
        <v>343</v>
      </c>
      <c r="E6" s="3">
        <f t="shared" si="0"/>
        <v>0.7440347071583514</v>
      </c>
      <c r="F6" s="2">
        <f t="shared" si="1"/>
        <v>23.05</v>
      </c>
      <c r="G6" s="2">
        <f t="shared" si="4"/>
        <v>115.25</v>
      </c>
      <c r="H6" s="4">
        <f t="shared" si="2"/>
        <v>0.24999999999999992</v>
      </c>
      <c r="I6" s="8">
        <v>0.27400000000000002</v>
      </c>
      <c r="J6" s="8">
        <v>0.218</v>
      </c>
      <c r="K6" s="5">
        <v>0.19900000000000001</v>
      </c>
    </row>
    <row r="7" spans="1:11" x14ac:dyDescent="0.25">
      <c r="A7">
        <v>6</v>
      </c>
      <c r="B7">
        <v>118</v>
      </c>
      <c r="C7">
        <v>19</v>
      </c>
      <c r="D7" s="2">
        <f t="shared" si="3"/>
        <v>362</v>
      </c>
      <c r="E7" s="3">
        <f t="shared" si="0"/>
        <v>0.7852494577006508</v>
      </c>
      <c r="F7" s="2">
        <f t="shared" si="1"/>
        <v>23.05</v>
      </c>
      <c r="G7" s="2">
        <f t="shared" si="4"/>
        <v>138.30000000000001</v>
      </c>
      <c r="H7" s="4">
        <f t="shared" si="2"/>
        <v>0.29999999999999993</v>
      </c>
      <c r="I7" s="8">
        <v>0.182</v>
      </c>
      <c r="J7" s="8">
        <v>0.17799999999999999</v>
      </c>
      <c r="K7" s="5">
        <v>0.19900000000000001</v>
      </c>
    </row>
    <row r="8" spans="1:11" x14ac:dyDescent="0.25">
      <c r="A8">
        <v>7</v>
      </c>
      <c r="B8">
        <v>118</v>
      </c>
      <c r="C8">
        <v>19</v>
      </c>
      <c r="D8" s="2">
        <f t="shared" si="3"/>
        <v>381</v>
      </c>
      <c r="E8" s="3">
        <f t="shared" si="0"/>
        <v>0.82646420824295008</v>
      </c>
      <c r="F8" s="2">
        <f t="shared" si="1"/>
        <v>23.05</v>
      </c>
      <c r="G8" s="2">
        <f t="shared" si="4"/>
        <v>161.35000000000002</v>
      </c>
      <c r="H8" s="4">
        <f t="shared" si="2"/>
        <v>0.34999999999999992</v>
      </c>
      <c r="I8" s="8">
        <v>0.127</v>
      </c>
      <c r="J8" s="8">
        <v>0.161</v>
      </c>
      <c r="K8" s="5">
        <v>0.19900000000000001</v>
      </c>
    </row>
    <row r="9" spans="1:11" x14ac:dyDescent="0.25">
      <c r="A9">
        <v>8</v>
      </c>
      <c r="B9">
        <v>118</v>
      </c>
      <c r="C9">
        <v>15</v>
      </c>
      <c r="D9" s="2">
        <f t="shared" si="3"/>
        <v>396</v>
      </c>
      <c r="E9" s="3">
        <f t="shared" si="0"/>
        <v>0.85900216919739691</v>
      </c>
      <c r="F9" s="2">
        <f t="shared" si="1"/>
        <v>23.05</v>
      </c>
      <c r="G9" s="2">
        <f t="shared" si="4"/>
        <v>184.40000000000003</v>
      </c>
      <c r="H9" s="4">
        <f t="shared" si="2"/>
        <v>0.39999999999999991</v>
      </c>
      <c r="I9" s="8">
        <v>0.106</v>
      </c>
      <c r="J9" s="8">
        <v>0.10199999999999999</v>
      </c>
      <c r="K9" s="5">
        <v>0.19900000000000001</v>
      </c>
    </row>
    <row r="10" spans="1:11" x14ac:dyDescent="0.25">
      <c r="A10">
        <v>9</v>
      </c>
      <c r="B10">
        <v>119</v>
      </c>
      <c r="C10">
        <v>15</v>
      </c>
      <c r="D10" s="2">
        <f t="shared" si="3"/>
        <v>411</v>
      </c>
      <c r="E10" s="3">
        <f t="shared" si="0"/>
        <v>0.89154013015184386</v>
      </c>
      <c r="F10" s="2">
        <f t="shared" si="1"/>
        <v>23.05</v>
      </c>
      <c r="G10" s="2">
        <f t="shared" si="4"/>
        <v>207.45000000000005</v>
      </c>
      <c r="H10" s="4">
        <f t="shared" si="2"/>
        <v>0.44999999999999996</v>
      </c>
      <c r="I10" s="8">
        <v>9.0999999999999998E-2</v>
      </c>
      <c r="J10" s="8">
        <v>0.10100000000000001</v>
      </c>
      <c r="K10" s="5">
        <v>0.19900000000000001</v>
      </c>
    </row>
    <row r="11" spans="1:11" x14ac:dyDescent="0.25">
      <c r="A11">
        <v>10</v>
      </c>
      <c r="B11">
        <v>113</v>
      </c>
      <c r="C11">
        <v>10</v>
      </c>
      <c r="D11" s="2">
        <f t="shared" si="3"/>
        <v>421</v>
      </c>
      <c r="E11" s="3">
        <f t="shared" si="0"/>
        <v>0.91323210412147504</v>
      </c>
      <c r="F11" s="2">
        <f t="shared" si="1"/>
        <v>23.05</v>
      </c>
      <c r="G11" s="2">
        <f t="shared" si="4"/>
        <v>230.50000000000006</v>
      </c>
      <c r="H11" s="4">
        <f t="shared" si="2"/>
        <v>0.49999999999999994</v>
      </c>
      <c r="I11" s="8">
        <v>7.9000000000000001E-2</v>
      </c>
      <c r="J11" s="8">
        <v>8.5000000000000006E-2</v>
      </c>
      <c r="K11" s="5">
        <v>0.19900000000000001</v>
      </c>
    </row>
    <row r="12" spans="1:11" x14ac:dyDescent="0.25">
      <c r="A12">
        <v>11</v>
      </c>
      <c r="B12">
        <v>123</v>
      </c>
      <c r="C12">
        <v>4</v>
      </c>
      <c r="D12" s="2">
        <f t="shared" si="3"/>
        <v>425</v>
      </c>
      <c r="E12" s="3">
        <f t="shared" si="0"/>
        <v>0.9219088937093276</v>
      </c>
      <c r="F12" s="2">
        <f t="shared" si="1"/>
        <v>23.05</v>
      </c>
      <c r="G12" s="2">
        <f t="shared" si="4"/>
        <v>253.55000000000007</v>
      </c>
      <c r="H12" s="4">
        <f t="shared" si="2"/>
        <v>0.54999999999999993</v>
      </c>
      <c r="I12" s="8">
        <v>6.7000000000000004E-2</v>
      </c>
      <c r="J12" s="8">
        <v>5.8999999999999997E-2</v>
      </c>
      <c r="K12" s="5">
        <v>0.19900000000000001</v>
      </c>
    </row>
    <row r="13" spans="1:11" x14ac:dyDescent="0.25">
      <c r="A13">
        <v>12</v>
      </c>
      <c r="B13">
        <v>118</v>
      </c>
      <c r="C13">
        <v>11</v>
      </c>
      <c r="D13" s="2">
        <f t="shared" si="3"/>
        <v>436</v>
      </c>
      <c r="E13" s="3">
        <f t="shared" si="0"/>
        <v>0.94577006507592187</v>
      </c>
      <c r="F13" s="2">
        <f t="shared" si="1"/>
        <v>23.05</v>
      </c>
      <c r="G13" s="2">
        <f t="shared" si="4"/>
        <v>276.60000000000008</v>
      </c>
      <c r="H13" s="4">
        <f t="shared" si="2"/>
        <v>0.6</v>
      </c>
      <c r="I13" s="8">
        <v>5.8000000000000003E-2</v>
      </c>
      <c r="J13" s="8">
        <v>7.5999999999999998E-2</v>
      </c>
      <c r="K13" s="5">
        <v>0.19900000000000001</v>
      </c>
    </row>
    <row r="14" spans="1:11" x14ac:dyDescent="0.25">
      <c r="A14">
        <v>13</v>
      </c>
      <c r="B14">
        <v>119</v>
      </c>
      <c r="C14">
        <v>7</v>
      </c>
      <c r="D14" s="2">
        <f t="shared" si="3"/>
        <v>443</v>
      </c>
      <c r="E14" s="3">
        <f t="shared" si="0"/>
        <v>0.9609544468546638</v>
      </c>
      <c r="F14" s="2">
        <f t="shared" si="1"/>
        <v>23.05</v>
      </c>
      <c r="G14" s="2">
        <f t="shared" si="4"/>
        <v>299.65000000000009</v>
      </c>
      <c r="H14" s="4">
        <f t="shared" si="2"/>
        <v>0.64999999999999991</v>
      </c>
      <c r="I14" s="8">
        <v>4.9000000000000002E-2</v>
      </c>
      <c r="J14" s="8">
        <v>7.5999999999999998E-2</v>
      </c>
      <c r="K14" s="5">
        <v>0.19900000000000001</v>
      </c>
    </row>
    <row r="15" spans="1:11" x14ac:dyDescent="0.25">
      <c r="A15">
        <v>14</v>
      </c>
      <c r="B15">
        <v>118</v>
      </c>
      <c r="C15">
        <v>6</v>
      </c>
      <c r="D15" s="2">
        <f t="shared" si="3"/>
        <v>449</v>
      </c>
      <c r="E15" s="3">
        <f t="shared" si="0"/>
        <v>0.97396963123644253</v>
      </c>
      <c r="F15" s="2">
        <f t="shared" si="1"/>
        <v>23.05</v>
      </c>
      <c r="G15" s="2">
        <f t="shared" si="4"/>
        <v>322.7000000000001</v>
      </c>
      <c r="H15" s="4">
        <f t="shared" si="2"/>
        <v>0.7</v>
      </c>
      <c r="I15" s="8">
        <v>4.2000000000000003E-2</v>
      </c>
      <c r="J15" s="8">
        <v>7.5999999999999998E-2</v>
      </c>
      <c r="K15" s="5">
        <v>0.19900000000000001</v>
      </c>
    </row>
    <row r="16" spans="1:11" x14ac:dyDescent="0.25">
      <c r="A16">
        <v>15</v>
      </c>
      <c r="B16">
        <v>117</v>
      </c>
      <c r="C16">
        <v>3</v>
      </c>
      <c r="D16" s="2">
        <f t="shared" si="3"/>
        <v>452</v>
      </c>
      <c r="E16" s="3">
        <f t="shared" si="0"/>
        <v>0.9804772234273319</v>
      </c>
      <c r="F16" s="2">
        <f t="shared" si="1"/>
        <v>23.05</v>
      </c>
      <c r="G16" s="2">
        <f t="shared" si="4"/>
        <v>345.75000000000011</v>
      </c>
      <c r="H16" s="4">
        <f t="shared" si="2"/>
        <v>0.75</v>
      </c>
      <c r="I16" s="8">
        <v>3.5999999999999997E-2</v>
      </c>
      <c r="J16" s="8">
        <v>1.7000000000000001E-2</v>
      </c>
      <c r="K16" s="5">
        <v>0.19900000000000001</v>
      </c>
    </row>
    <row r="17" spans="1:11" x14ac:dyDescent="0.25">
      <c r="A17">
        <v>16</v>
      </c>
      <c r="B17">
        <v>119</v>
      </c>
      <c r="C17">
        <v>2</v>
      </c>
      <c r="D17" s="2">
        <f t="shared" si="3"/>
        <v>454</v>
      </c>
      <c r="E17" s="3">
        <f t="shared" si="0"/>
        <v>0.98481561822125818</v>
      </c>
      <c r="F17" s="2">
        <f t="shared" si="1"/>
        <v>23.05</v>
      </c>
      <c r="G17" s="2">
        <f t="shared" si="4"/>
        <v>368.80000000000013</v>
      </c>
      <c r="H17" s="4">
        <f t="shared" si="2"/>
        <v>0.79999999999999993</v>
      </c>
      <c r="I17" s="8">
        <v>0.03</v>
      </c>
      <c r="J17" s="8">
        <v>1.7000000000000001E-2</v>
      </c>
      <c r="K17" s="5">
        <v>0.19900000000000001</v>
      </c>
    </row>
    <row r="18" spans="1:11" x14ac:dyDescent="0.25">
      <c r="A18">
        <v>17</v>
      </c>
      <c r="B18">
        <v>119</v>
      </c>
      <c r="C18">
        <v>3</v>
      </c>
      <c r="D18" s="2">
        <f t="shared" si="3"/>
        <v>457</v>
      </c>
      <c r="E18" s="3">
        <f t="shared" si="0"/>
        <v>0.99132321041214755</v>
      </c>
      <c r="F18" s="2">
        <f t="shared" si="1"/>
        <v>23.05</v>
      </c>
      <c r="G18" s="2">
        <f t="shared" si="4"/>
        <v>391.85000000000014</v>
      </c>
      <c r="H18" s="4">
        <f t="shared" si="2"/>
        <v>0.85</v>
      </c>
      <c r="I18" s="8">
        <v>2.5000000000000001E-2</v>
      </c>
      <c r="J18" s="8">
        <v>1.7000000000000001E-2</v>
      </c>
      <c r="K18" s="5">
        <v>0.19900000000000001</v>
      </c>
    </row>
    <row r="19" spans="1:11" x14ac:dyDescent="0.25">
      <c r="A19">
        <v>18</v>
      </c>
      <c r="B19">
        <v>118</v>
      </c>
      <c r="C19">
        <v>2</v>
      </c>
      <c r="D19" s="2">
        <f t="shared" si="3"/>
        <v>459</v>
      </c>
      <c r="E19" s="3">
        <f t="shared" si="0"/>
        <v>0.99566160520607372</v>
      </c>
      <c r="F19" s="2">
        <f t="shared" si="1"/>
        <v>23.05</v>
      </c>
      <c r="G19" s="2">
        <f t="shared" si="4"/>
        <v>414.90000000000015</v>
      </c>
      <c r="H19" s="4">
        <f t="shared" si="2"/>
        <v>0.9</v>
      </c>
      <c r="I19" s="8">
        <v>2.1000000000000001E-2</v>
      </c>
      <c r="J19" s="8">
        <v>8.0000000000000002E-3</v>
      </c>
      <c r="K19" s="5">
        <v>0.19900000000000001</v>
      </c>
    </row>
    <row r="20" spans="1:11" x14ac:dyDescent="0.25">
      <c r="A20">
        <v>19</v>
      </c>
      <c r="B20">
        <v>118</v>
      </c>
      <c r="C20">
        <v>1</v>
      </c>
      <c r="D20" s="2">
        <f t="shared" si="3"/>
        <v>460</v>
      </c>
      <c r="E20" s="3">
        <f t="shared" si="0"/>
        <v>0.99783080260303691</v>
      </c>
      <c r="F20" s="2">
        <f t="shared" si="1"/>
        <v>23.05</v>
      </c>
      <c r="G20" s="2">
        <f t="shared" si="4"/>
        <v>437.95000000000016</v>
      </c>
      <c r="H20" s="4">
        <f t="shared" si="2"/>
        <v>0.95</v>
      </c>
      <c r="I20" s="8">
        <v>1.6E-2</v>
      </c>
      <c r="J20" s="8">
        <v>2.4E-2</v>
      </c>
      <c r="K20" s="5">
        <v>0.19900000000000001</v>
      </c>
    </row>
    <row r="21" spans="1:11" x14ac:dyDescent="0.25">
      <c r="A21">
        <v>20</v>
      </c>
      <c r="B21">
        <v>118</v>
      </c>
      <c r="C21">
        <v>1</v>
      </c>
      <c r="D21" s="2">
        <f t="shared" si="3"/>
        <v>461</v>
      </c>
      <c r="E21" s="3">
        <f t="shared" si="0"/>
        <v>1</v>
      </c>
      <c r="F21" s="2">
        <f t="shared" si="1"/>
        <v>23.05</v>
      </c>
      <c r="G21" s="2">
        <f t="shared" si="4"/>
        <v>461.00000000000017</v>
      </c>
      <c r="H21" s="4">
        <f t="shared" si="2"/>
        <v>1</v>
      </c>
      <c r="I21" s="8">
        <v>0.01</v>
      </c>
      <c r="J21" s="8">
        <v>0</v>
      </c>
      <c r="K21" s="5">
        <v>0.19900000000000001</v>
      </c>
    </row>
    <row r="22" spans="1:11" x14ac:dyDescent="0.25">
      <c r="B22" s="7">
        <f>SUM(B2:B21)</f>
        <v>2364</v>
      </c>
      <c r="C22" s="7">
        <f>SUM(C2:C21)</f>
        <v>461</v>
      </c>
    </row>
    <row r="26" spans="1:11" x14ac:dyDescent="0.25">
      <c r="B26" t="s">
        <v>14</v>
      </c>
      <c r="C26" t="s">
        <v>17</v>
      </c>
      <c r="D26" t="s">
        <v>21</v>
      </c>
      <c r="E26" t="s">
        <v>22</v>
      </c>
    </row>
    <row r="27" spans="1:11" x14ac:dyDescent="0.25">
      <c r="A27" s="1">
        <v>0</v>
      </c>
      <c r="B27" s="1">
        <v>0</v>
      </c>
      <c r="C27" s="1">
        <v>0</v>
      </c>
      <c r="D27" s="8">
        <v>0.99</v>
      </c>
      <c r="E27" s="9">
        <f>B27-C27</f>
        <v>0</v>
      </c>
    </row>
    <row r="28" spans="1:11" x14ac:dyDescent="0.25">
      <c r="A28" s="4">
        <v>0.05</v>
      </c>
      <c r="B28" s="3">
        <f>E2</f>
        <v>0.24078091106290672</v>
      </c>
      <c r="C28" s="4">
        <f>H2</f>
        <v>4.9999999999999982E-2</v>
      </c>
      <c r="D28" s="6">
        <f>I2</f>
        <v>0.96</v>
      </c>
      <c r="E28" s="9">
        <f t="shared" ref="E28:E47" si="5">B28-C28</f>
        <v>0.19078091106290673</v>
      </c>
    </row>
    <row r="29" spans="1:11" x14ac:dyDescent="0.25">
      <c r="A29" s="4">
        <v>0.1</v>
      </c>
      <c r="B29" s="3">
        <f t="shared" ref="B29:B47" si="6">E3</f>
        <v>0.44468546637744033</v>
      </c>
      <c r="C29" s="4">
        <f t="shared" ref="C29:D47" si="7">H3</f>
        <v>9.9999999999999964E-2</v>
      </c>
      <c r="D29" s="6">
        <f t="shared" si="7"/>
        <v>0.77800000000000002</v>
      </c>
      <c r="E29" s="9">
        <f t="shared" si="5"/>
        <v>0.34468546637744035</v>
      </c>
    </row>
    <row r="30" spans="1:11" x14ac:dyDescent="0.25">
      <c r="A30" s="4">
        <v>0.15</v>
      </c>
      <c r="B30" s="3">
        <f t="shared" si="6"/>
        <v>0.59869848156182215</v>
      </c>
      <c r="C30" s="4">
        <f t="shared" si="7"/>
        <v>0.14999999999999997</v>
      </c>
      <c r="D30" s="6">
        <f t="shared" si="7"/>
        <v>0.57599999999999996</v>
      </c>
      <c r="E30" s="9">
        <f t="shared" si="5"/>
        <v>0.44869848156182218</v>
      </c>
    </row>
    <row r="31" spans="1:11" x14ac:dyDescent="0.25">
      <c r="A31" s="4">
        <v>0.2</v>
      </c>
      <c r="B31" s="3">
        <f t="shared" si="6"/>
        <v>0.68980477223427328</v>
      </c>
      <c r="C31" s="4">
        <f t="shared" si="7"/>
        <v>0.19999999999999993</v>
      </c>
      <c r="D31" s="6">
        <f t="shared" si="7"/>
        <v>0.41199999999999998</v>
      </c>
      <c r="E31" s="12">
        <f t="shared" si="5"/>
        <v>0.48980477223427332</v>
      </c>
    </row>
    <row r="32" spans="1:11" x14ac:dyDescent="0.25">
      <c r="A32" s="4">
        <v>0.25</v>
      </c>
      <c r="B32" s="3">
        <f t="shared" si="6"/>
        <v>0.7440347071583514</v>
      </c>
      <c r="C32" s="4">
        <f t="shared" si="7"/>
        <v>0.24999999999999992</v>
      </c>
      <c r="D32" s="6">
        <f t="shared" si="7"/>
        <v>0.27400000000000002</v>
      </c>
      <c r="E32" s="11">
        <f t="shared" si="5"/>
        <v>0.49403470715835152</v>
      </c>
    </row>
    <row r="33" spans="1:5" x14ac:dyDescent="0.25">
      <c r="A33" s="4">
        <v>0.3</v>
      </c>
      <c r="B33" s="3">
        <f t="shared" si="6"/>
        <v>0.7852494577006508</v>
      </c>
      <c r="C33" s="4">
        <f t="shared" si="7"/>
        <v>0.29999999999999993</v>
      </c>
      <c r="D33" s="6">
        <f t="shared" si="7"/>
        <v>0.182</v>
      </c>
      <c r="E33" s="10">
        <f t="shared" si="5"/>
        <v>0.48524945770065087</v>
      </c>
    </row>
    <row r="34" spans="1:5" x14ac:dyDescent="0.25">
      <c r="A34" s="4">
        <v>0.35</v>
      </c>
      <c r="B34" s="3">
        <f t="shared" si="6"/>
        <v>0.82646420824295008</v>
      </c>
      <c r="C34" s="4">
        <f t="shared" si="7"/>
        <v>0.34999999999999992</v>
      </c>
      <c r="D34" s="6">
        <f t="shared" si="7"/>
        <v>0.127</v>
      </c>
      <c r="E34" s="9">
        <f t="shared" si="5"/>
        <v>0.47646420824295016</v>
      </c>
    </row>
    <row r="35" spans="1:5" x14ac:dyDescent="0.25">
      <c r="A35" s="4">
        <v>0.4</v>
      </c>
      <c r="B35" s="3">
        <f t="shared" si="6"/>
        <v>0.85900216919739691</v>
      </c>
      <c r="C35" s="4">
        <f t="shared" si="7"/>
        <v>0.39999999999999991</v>
      </c>
      <c r="D35" s="6">
        <f t="shared" si="7"/>
        <v>0.106</v>
      </c>
      <c r="E35" s="9">
        <f t="shared" si="5"/>
        <v>0.459002169197397</v>
      </c>
    </row>
    <row r="36" spans="1:5" x14ac:dyDescent="0.25">
      <c r="A36" s="4">
        <v>0.45</v>
      </c>
      <c r="B36" s="3">
        <f t="shared" si="6"/>
        <v>0.89154013015184386</v>
      </c>
      <c r="C36" s="4">
        <f t="shared" si="7"/>
        <v>0.44999999999999996</v>
      </c>
      <c r="D36" s="6">
        <f t="shared" si="7"/>
        <v>9.0999999999999998E-2</v>
      </c>
      <c r="E36" s="9">
        <f t="shared" si="5"/>
        <v>0.4415401301518439</v>
      </c>
    </row>
    <row r="37" spans="1:5" x14ac:dyDescent="0.25">
      <c r="A37" s="4">
        <v>0.5</v>
      </c>
      <c r="B37" s="3">
        <f t="shared" si="6"/>
        <v>0.91323210412147504</v>
      </c>
      <c r="C37" s="4">
        <f t="shared" si="7"/>
        <v>0.49999999999999994</v>
      </c>
      <c r="D37" s="6">
        <f t="shared" si="7"/>
        <v>7.9000000000000001E-2</v>
      </c>
      <c r="E37" s="9">
        <f t="shared" si="5"/>
        <v>0.4132321041214751</v>
      </c>
    </row>
    <row r="38" spans="1:5" x14ac:dyDescent="0.25">
      <c r="A38" s="4">
        <v>0.55000000000000004</v>
      </c>
      <c r="B38" s="3">
        <f t="shared" si="6"/>
        <v>0.9219088937093276</v>
      </c>
      <c r="C38" s="4">
        <f t="shared" si="7"/>
        <v>0.54999999999999993</v>
      </c>
      <c r="D38" s="6">
        <f t="shared" si="7"/>
        <v>6.7000000000000004E-2</v>
      </c>
      <c r="E38" s="9">
        <f t="shared" si="5"/>
        <v>0.37190889370932767</v>
      </c>
    </row>
    <row r="39" spans="1:5" x14ac:dyDescent="0.25">
      <c r="A39" s="4">
        <v>0.6</v>
      </c>
      <c r="B39" s="3">
        <f t="shared" si="6"/>
        <v>0.94577006507592187</v>
      </c>
      <c r="C39" s="4">
        <f t="shared" si="7"/>
        <v>0.6</v>
      </c>
      <c r="D39" s="6">
        <f t="shared" si="7"/>
        <v>5.8000000000000003E-2</v>
      </c>
      <c r="E39" s="9">
        <f t="shared" si="5"/>
        <v>0.3457700650759219</v>
      </c>
    </row>
    <row r="40" spans="1:5" x14ac:dyDescent="0.25">
      <c r="A40" s="4">
        <v>0.65</v>
      </c>
      <c r="B40" s="3">
        <f t="shared" si="6"/>
        <v>0.9609544468546638</v>
      </c>
      <c r="C40" s="4">
        <f t="shared" si="7"/>
        <v>0.64999999999999991</v>
      </c>
      <c r="D40" s="6">
        <f t="shared" si="7"/>
        <v>4.9000000000000002E-2</v>
      </c>
      <c r="E40" s="9">
        <f t="shared" si="5"/>
        <v>0.31095444685466389</v>
      </c>
    </row>
    <row r="41" spans="1:5" x14ac:dyDescent="0.25">
      <c r="A41" s="4">
        <v>0.7</v>
      </c>
      <c r="B41" s="3">
        <f t="shared" si="6"/>
        <v>0.97396963123644253</v>
      </c>
      <c r="C41" s="4">
        <f t="shared" si="7"/>
        <v>0.7</v>
      </c>
      <c r="D41" s="6">
        <f t="shared" si="7"/>
        <v>4.2000000000000003E-2</v>
      </c>
      <c r="E41" s="9">
        <f t="shared" si="5"/>
        <v>0.27396963123644258</v>
      </c>
    </row>
    <row r="42" spans="1:5" x14ac:dyDescent="0.25">
      <c r="A42" s="4">
        <v>0.75</v>
      </c>
      <c r="B42" s="3">
        <f t="shared" si="6"/>
        <v>0.9804772234273319</v>
      </c>
      <c r="C42" s="4">
        <f t="shared" si="7"/>
        <v>0.75</v>
      </c>
      <c r="D42" s="6">
        <f t="shared" si="7"/>
        <v>3.5999999999999997E-2</v>
      </c>
      <c r="E42" s="9">
        <f t="shared" si="5"/>
        <v>0.2304772234273319</v>
      </c>
    </row>
    <row r="43" spans="1:5" x14ac:dyDescent="0.25">
      <c r="A43" s="4">
        <v>0.8</v>
      </c>
      <c r="B43" s="3">
        <f t="shared" si="6"/>
        <v>0.98481561822125818</v>
      </c>
      <c r="C43" s="4">
        <f t="shared" si="7"/>
        <v>0.79999999999999993</v>
      </c>
      <c r="D43" s="6">
        <f t="shared" si="7"/>
        <v>0.03</v>
      </c>
      <c r="E43" s="9">
        <f t="shared" si="5"/>
        <v>0.18481561822125825</v>
      </c>
    </row>
    <row r="44" spans="1:5" x14ac:dyDescent="0.25">
      <c r="A44" s="4">
        <v>0.85</v>
      </c>
      <c r="B44" s="3">
        <f t="shared" si="6"/>
        <v>0.99132321041214755</v>
      </c>
      <c r="C44" s="4">
        <f t="shared" si="7"/>
        <v>0.85</v>
      </c>
      <c r="D44" s="6">
        <f t="shared" si="7"/>
        <v>2.5000000000000001E-2</v>
      </c>
      <c r="E44" s="9">
        <f t="shared" si="5"/>
        <v>0.14132321041214757</v>
      </c>
    </row>
    <row r="45" spans="1:5" x14ac:dyDescent="0.25">
      <c r="A45" s="4">
        <v>0.9</v>
      </c>
      <c r="B45" s="3">
        <f t="shared" si="6"/>
        <v>0.99566160520607372</v>
      </c>
      <c r="C45" s="4">
        <f t="shared" si="7"/>
        <v>0.9</v>
      </c>
      <c r="D45" s="6">
        <f t="shared" si="7"/>
        <v>2.1000000000000001E-2</v>
      </c>
      <c r="E45" s="9">
        <f t="shared" si="5"/>
        <v>9.5661605206073697E-2</v>
      </c>
    </row>
    <row r="46" spans="1:5" x14ac:dyDescent="0.25">
      <c r="A46" s="4">
        <v>0.95</v>
      </c>
      <c r="B46" s="3">
        <f t="shared" si="6"/>
        <v>0.99783080260303691</v>
      </c>
      <c r="C46" s="4">
        <f t="shared" si="7"/>
        <v>0.95</v>
      </c>
      <c r="D46" s="6">
        <f t="shared" si="7"/>
        <v>1.6E-2</v>
      </c>
      <c r="E46" s="9">
        <f t="shared" si="5"/>
        <v>4.7830802603036959E-2</v>
      </c>
    </row>
    <row r="47" spans="1:5" x14ac:dyDescent="0.25">
      <c r="A47" s="4">
        <v>1</v>
      </c>
      <c r="B47" s="3">
        <f t="shared" si="6"/>
        <v>1</v>
      </c>
      <c r="C47" s="4">
        <f t="shared" si="7"/>
        <v>1</v>
      </c>
      <c r="D47" s="6">
        <f t="shared" si="7"/>
        <v>0.01</v>
      </c>
      <c r="E47" s="9">
        <f t="shared" si="5"/>
        <v>0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Lift Chart table</vt:lpstr>
      <vt:lpstr>KS-Test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Christian Lac MANIGBAS</dc:creator>
  <cp:lastModifiedBy>Neil Manigbas</cp:lastModifiedBy>
  <dcterms:created xsi:type="dcterms:W3CDTF">2019-06-20T18:32:38Z</dcterms:created>
  <dcterms:modified xsi:type="dcterms:W3CDTF">2019-07-18T00:24:00Z</dcterms:modified>
</cp:coreProperties>
</file>