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  <sheet name="Sheet2" sheetId="2" r:id="rId2"/>
    <sheet name="Chart1" sheetId="3" state="hidden" r:id="rId3"/>
  </sheets>
  <calcPr calcId="145621"/>
</workbook>
</file>

<file path=xl/calcChain.xml><?xml version="1.0" encoding="utf-8"?>
<calcChain xmlns="http://schemas.openxmlformats.org/spreadsheetml/2006/main">
  <c r="I31" i="1" l="1"/>
  <c r="I53" i="1" s="1"/>
  <c r="I64" i="1" s="1"/>
  <c r="H31" i="1"/>
  <c r="H53" i="1" s="1"/>
  <c r="H64" i="1" s="1"/>
  <c r="G31" i="1"/>
  <c r="G53" i="1" s="1"/>
  <c r="G64" i="1" s="1"/>
  <c r="F31" i="1"/>
  <c r="F53" i="1" s="1"/>
  <c r="F64" i="1" s="1"/>
  <c r="E31" i="1"/>
  <c r="E53" i="1" s="1"/>
  <c r="E64" i="1" s="1"/>
  <c r="D31" i="1"/>
  <c r="D53" i="1" s="1"/>
  <c r="D64" i="1" s="1"/>
  <c r="I30" i="1"/>
  <c r="I52" i="1" s="1"/>
  <c r="I63" i="1" s="1"/>
  <c r="H30" i="1"/>
  <c r="H52" i="1" s="1"/>
  <c r="H63" i="1" s="1"/>
  <c r="G30" i="1"/>
  <c r="G52" i="1" s="1"/>
  <c r="G63" i="1" s="1"/>
  <c r="F30" i="1"/>
  <c r="F52" i="1" s="1"/>
  <c r="F63" i="1" s="1"/>
  <c r="E30" i="1"/>
  <c r="E52" i="1" s="1"/>
  <c r="E63" i="1" s="1"/>
  <c r="D30" i="1"/>
  <c r="D52" i="1" s="1"/>
  <c r="D63" i="1" s="1"/>
  <c r="I29" i="1"/>
  <c r="I51" i="1" s="1"/>
  <c r="I62" i="1" s="1"/>
  <c r="H29" i="1"/>
  <c r="H51" i="1" s="1"/>
  <c r="H62" i="1" s="1"/>
  <c r="G29" i="1"/>
  <c r="G51" i="1" s="1"/>
  <c r="G62" i="1" s="1"/>
  <c r="F29" i="1"/>
  <c r="F51" i="1" s="1"/>
  <c r="F62" i="1" s="1"/>
  <c r="E29" i="1"/>
  <c r="E51" i="1" s="1"/>
  <c r="E62" i="1" s="1"/>
  <c r="D29" i="1"/>
  <c r="D51" i="1" s="1"/>
  <c r="D62" i="1" s="1"/>
  <c r="I28" i="1"/>
  <c r="I50" i="1" s="1"/>
  <c r="I61" i="1" s="1"/>
  <c r="H28" i="1"/>
  <c r="H50" i="1" s="1"/>
  <c r="H61" i="1" s="1"/>
  <c r="G28" i="1"/>
  <c r="G50" i="1" s="1"/>
  <c r="G61" i="1" s="1"/>
  <c r="F28" i="1"/>
  <c r="F50" i="1" s="1"/>
  <c r="F61" i="1" s="1"/>
  <c r="E28" i="1"/>
  <c r="E50" i="1" s="1"/>
  <c r="E61" i="1" s="1"/>
  <c r="D28" i="1"/>
  <c r="D50" i="1" s="1"/>
  <c r="D61" i="1" s="1"/>
  <c r="I27" i="1"/>
  <c r="I49" i="1" s="1"/>
  <c r="I60" i="1" s="1"/>
  <c r="H27" i="1"/>
  <c r="H49" i="1" s="1"/>
  <c r="H60" i="1" s="1"/>
  <c r="G27" i="1"/>
  <c r="G49" i="1" s="1"/>
  <c r="G60" i="1" s="1"/>
  <c r="F27" i="1"/>
  <c r="F49" i="1" s="1"/>
  <c r="F60" i="1" s="1"/>
  <c r="E27" i="1"/>
  <c r="E49" i="1" s="1"/>
  <c r="E60" i="1" s="1"/>
  <c r="D27" i="1"/>
  <c r="D49" i="1" s="1"/>
  <c r="D60" i="1" s="1"/>
  <c r="I26" i="1"/>
  <c r="I48" i="1" s="1"/>
  <c r="I59" i="1" s="1"/>
  <c r="H26" i="1"/>
  <c r="H48" i="1" s="1"/>
  <c r="H59" i="1" s="1"/>
  <c r="G26" i="1"/>
  <c r="G48" i="1" s="1"/>
  <c r="G59" i="1" s="1"/>
  <c r="F26" i="1"/>
  <c r="F48" i="1" s="1"/>
  <c r="F59" i="1" s="1"/>
  <c r="E26" i="1"/>
  <c r="E48" i="1" s="1"/>
  <c r="E59" i="1" s="1"/>
  <c r="D26" i="1"/>
  <c r="D48" i="1" s="1"/>
  <c r="D59" i="1" s="1"/>
</calcChain>
</file>

<file path=xl/sharedStrings.xml><?xml version="1.0" encoding="utf-8"?>
<sst xmlns="http://schemas.openxmlformats.org/spreadsheetml/2006/main" count="32" uniqueCount="17">
  <si>
    <t>Table 1</t>
  </si>
  <si>
    <t>Threads</t>
  </si>
  <si>
    <t>Volume</t>
  </si>
  <si>
    <t>NUMS</t>
  </si>
  <si>
    <t>Table 2 (for Table 1)</t>
  </si>
  <si>
    <t>Time (sec)</t>
  </si>
  <si>
    <t>Table 3 (for Table 1)</t>
  </si>
  <si>
    <t>Speedup</t>
  </si>
  <si>
    <t>Table 4</t>
  </si>
  <si>
    <t>Performance(MegaHeights per second)</t>
  </si>
  <si>
    <t>Table 5</t>
  </si>
  <si>
    <t>Fparallel</t>
  </si>
  <si>
    <t>Table 6</t>
  </si>
  <si>
    <t>Max Speedup</t>
  </si>
  <si>
    <t>Table 2.1 (for Table 1)</t>
  </si>
  <si>
    <t>Time (microsec)</t>
  </si>
  <si>
    <t>Table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</si>
</sst>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3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Table 1 Scatter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4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Sheet1!$C$6:$I$6</c:f>
              <c:numCache>
                <c:formatCode>General</c:formatCode>
                <c:ptCount val="7"/>
                <c:pt idx="0">
                  <c:v>13.83</c:v>
                </c:pt>
                <c:pt idx="1">
                  <c:v>13.83</c:v>
                </c:pt>
                <c:pt idx="2">
                  <c:v>13.83</c:v>
                </c:pt>
                <c:pt idx="3">
                  <c:v>13.83</c:v>
                </c:pt>
                <c:pt idx="4">
                  <c:v>13.83</c:v>
                </c:pt>
                <c:pt idx="5">
                  <c:v>13.83</c:v>
                </c:pt>
                <c:pt idx="6">
                  <c:v>13.83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200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Sheet1!$C$7:$I$7</c:f>
              <c:numCache>
                <c:formatCode>General</c:formatCode>
                <c:ptCount val="7"/>
                <c:pt idx="0">
                  <c:v>14.06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500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Sheet1!$C$8:$I$8</c:f>
              <c:numCache>
                <c:formatCode>General</c:formatCode>
                <c:ptCount val="7"/>
                <c:pt idx="0">
                  <c:v>14.06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700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14.06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1000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Sheet1!$C$10:$I$10</c:f>
              <c:numCache>
                <c:formatCode>General</c:formatCode>
                <c:ptCount val="7"/>
                <c:pt idx="0">
                  <c:v>14.06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Sheet1!$B$11</c:f>
              <c:strCache>
                <c:ptCount val="1"/>
                <c:pt idx="0">
                  <c:v>1500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Sheet1!$C$5:$I$5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Sheet1!$C$11:$I$11</c:f>
              <c:numCache>
                <c:formatCode>General</c:formatCode>
                <c:ptCount val="7"/>
                <c:pt idx="0">
                  <c:v>14.07</c:v>
                </c:pt>
                <c:pt idx="1">
                  <c:v>14.06</c:v>
                </c:pt>
                <c:pt idx="2">
                  <c:v>14.06</c:v>
                </c:pt>
                <c:pt idx="3">
                  <c:v>14.06</c:v>
                </c:pt>
                <c:pt idx="4">
                  <c:v>14.06</c:v>
                </c:pt>
                <c:pt idx="5">
                  <c:v>14.06</c:v>
                </c:pt>
                <c:pt idx="6">
                  <c:v>14.06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8400"/>
        <c:axId val="64078976"/>
      </c:scatterChart>
      <c:valAx>
        <c:axId val="64078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4078976"/>
        <c:crosses val="autoZero"/>
        <c:crossBetween val="midCat"/>
      </c:valAx>
      <c:valAx>
        <c:axId val="64078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40784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Sheet1!$B$36:$I$36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Sheet1!$B$37:$I$37</c:f>
              <c:numCache>
                <c:formatCode>General</c:formatCode>
                <c:ptCount val="8"/>
                <c:pt idx="0">
                  <c:v>4</c:v>
                </c:pt>
                <c:pt idx="1">
                  <c:v>0.27</c:v>
                </c:pt>
                <c:pt idx="2">
                  <c:v>0.11</c:v>
                </c:pt>
                <c:pt idx="3">
                  <c:v>0.11</c:v>
                </c:pt>
                <c:pt idx="4">
                  <c:v>0.09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0.08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Sheet1!$B$38:$I$38</c:f>
              <c:numCache>
                <c:formatCode>General</c:formatCode>
                <c:ptCount val="8"/>
                <c:pt idx="0">
                  <c:v>200</c:v>
                </c:pt>
                <c:pt idx="1">
                  <c:v>21.34</c:v>
                </c:pt>
                <c:pt idx="2">
                  <c:v>17.579999999999998</c:v>
                </c:pt>
                <c:pt idx="3">
                  <c:v>20.329999999999998</c:v>
                </c:pt>
                <c:pt idx="4">
                  <c:v>21.32</c:v>
                </c:pt>
                <c:pt idx="5">
                  <c:v>20.6</c:v>
                </c:pt>
                <c:pt idx="6">
                  <c:v>25.86</c:v>
                </c:pt>
                <c:pt idx="7">
                  <c:v>27.53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Sheet1!$B$39:$I$39</c:f>
              <c:numCache>
                <c:formatCode>General</c:formatCode>
                <c:ptCount val="8"/>
                <c:pt idx="0">
                  <c:v>500</c:v>
                </c:pt>
                <c:pt idx="1">
                  <c:v>16.399999999999999</c:v>
                </c:pt>
                <c:pt idx="2">
                  <c:v>24.91</c:v>
                </c:pt>
                <c:pt idx="3">
                  <c:v>32.94</c:v>
                </c:pt>
                <c:pt idx="4">
                  <c:v>36.67</c:v>
                </c:pt>
                <c:pt idx="5">
                  <c:v>40.69</c:v>
                </c:pt>
                <c:pt idx="6">
                  <c:v>58.51</c:v>
                </c:pt>
                <c:pt idx="7">
                  <c:v>69.16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yVal>
            <c:numRef>
              <c:f>Sheet1!$B$40:$I$40</c:f>
              <c:numCache>
                <c:formatCode>General</c:formatCode>
                <c:ptCount val="8"/>
                <c:pt idx="0">
                  <c:v>700</c:v>
                </c:pt>
                <c:pt idx="1">
                  <c:v>23.23</c:v>
                </c:pt>
                <c:pt idx="2">
                  <c:v>31.22</c:v>
                </c:pt>
                <c:pt idx="3">
                  <c:v>46.51</c:v>
                </c:pt>
                <c:pt idx="4">
                  <c:v>41.46</c:v>
                </c:pt>
                <c:pt idx="5">
                  <c:v>39.340000000000003</c:v>
                </c:pt>
                <c:pt idx="6">
                  <c:v>40.869999999999997</c:v>
                </c:pt>
                <c:pt idx="7">
                  <c:v>57.41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yVal>
            <c:numRef>
              <c:f>Sheet1!$B$41:$I$41</c:f>
              <c:numCache>
                <c:formatCode>General</c:formatCode>
                <c:ptCount val="8"/>
                <c:pt idx="0">
                  <c:v>1000</c:v>
                </c:pt>
                <c:pt idx="1">
                  <c:v>23.04</c:v>
                </c:pt>
                <c:pt idx="2">
                  <c:v>35.79</c:v>
                </c:pt>
                <c:pt idx="3">
                  <c:v>45.82</c:v>
                </c:pt>
                <c:pt idx="4">
                  <c:v>45.62</c:v>
                </c:pt>
                <c:pt idx="5">
                  <c:v>54.24</c:v>
                </c:pt>
                <c:pt idx="6">
                  <c:v>53.01</c:v>
                </c:pt>
                <c:pt idx="7">
                  <c:v>68.73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yVal>
            <c:numRef>
              <c:f>Sheet1!$B$42:$I$42</c:f>
              <c:numCache>
                <c:formatCode>General</c:formatCode>
                <c:ptCount val="8"/>
                <c:pt idx="0">
                  <c:v>1500</c:v>
                </c:pt>
                <c:pt idx="1">
                  <c:v>22.76</c:v>
                </c:pt>
                <c:pt idx="2">
                  <c:v>36.159999999999997</c:v>
                </c:pt>
                <c:pt idx="3">
                  <c:v>49.72</c:v>
                </c:pt>
                <c:pt idx="4">
                  <c:v>49.42</c:v>
                </c:pt>
                <c:pt idx="5">
                  <c:v>47.27</c:v>
                </c:pt>
                <c:pt idx="6">
                  <c:v>60.24</c:v>
                </c:pt>
                <c:pt idx="7">
                  <c:v>73.11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0864"/>
        <c:axId val="55580288"/>
      </c:scatterChart>
      <c:valAx>
        <c:axId val="555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5580288"/>
        <c:crosses val="autoZero"/>
        <c:crossBetween val="midCat"/>
      </c:valAx>
      <c:valAx>
        <c:axId val="55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8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Sheet2!$B$14:$I$14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Sheet2!$B$15:$I$15</c:f>
              <c:numCache>
                <c:formatCode>General</c:formatCode>
                <c:ptCount val="8"/>
                <c:pt idx="0">
                  <c:v>4</c:v>
                </c:pt>
                <c:pt idx="1">
                  <c:v>0.21</c:v>
                </c:pt>
                <c:pt idx="2">
                  <c:v>0.23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</c:numCache>
            </c:numRef>
          </c:val>
          <c:smooth val="0"/>
        </c:ser>
        <c:ser>
          <c:idx val="2"/>
          <c:order val="2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Sheet2!$B$16:$I$16</c:f>
              <c:numCache>
                <c:formatCode>General</c:formatCode>
                <c:ptCount val="8"/>
                <c:pt idx="0">
                  <c:v>200</c:v>
                </c:pt>
                <c:pt idx="1">
                  <c:v>9.66</c:v>
                </c:pt>
                <c:pt idx="2">
                  <c:v>17.850000000000001</c:v>
                </c:pt>
                <c:pt idx="3">
                  <c:v>21.78</c:v>
                </c:pt>
                <c:pt idx="4">
                  <c:v>21.02</c:v>
                </c:pt>
                <c:pt idx="5">
                  <c:v>21.96</c:v>
                </c:pt>
                <c:pt idx="6">
                  <c:v>24.24</c:v>
                </c:pt>
                <c:pt idx="7">
                  <c:v>27.2</c:v>
                </c:pt>
              </c:numCache>
            </c:numRef>
          </c:val>
          <c:smooth val="0"/>
        </c:ser>
        <c:ser>
          <c:idx val="3"/>
          <c:order val="3"/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Sheet2!$B$17:$I$17</c:f>
              <c:numCache>
                <c:formatCode>General</c:formatCode>
                <c:ptCount val="8"/>
                <c:pt idx="0">
                  <c:v>500</c:v>
                </c:pt>
                <c:pt idx="1">
                  <c:v>16.920000000000002</c:v>
                </c:pt>
                <c:pt idx="2">
                  <c:v>18.829999999999998</c:v>
                </c:pt>
                <c:pt idx="3">
                  <c:v>32.86</c:v>
                </c:pt>
                <c:pt idx="4">
                  <c:v>35.64</c:v>
                </c:pt>
                <c:pt idx="5">
                  <c:v>32.659999999999997</c:v>
                </c:pt>
                <c:pt idx="6">
                  <c:v>49.94</c:v>
                </c:pt>
                <c:pt idx="7">
                  <c:v>41.71</c:v>
                </c:pt>
              </c:numCache>
            </c:numRef>
          </c:val>
          <c:smooth val="0"/>
        </c:ser>
        <c:ser>
          <c:idx val="4"/>
          <c:order val="4"/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Sheet2!$B$18:$I$18</c:f>
              <c:numCache>
                <c:formatCode>General</c:formatCode>
                <c:ptCount val="8"/>
                <c:pt idx="0">
                  <c:v>700</c:v>
                </c:pt>
                <c:pt idx="1">
                  <c:v>19.55</c:v>
                </c:pt>
                <c:pt idx="2">
                  <c:v>24.2</c:v>
                </c:pt>
                <c:pt idx="3">
                  <c:v>42.01</c:v>
                </c:pt>
                <c:pt idx="4">
                  <c:v>46.17</c:v>
                </c:pt>
                <c:pt idx="5">
                  <c:v>40.21</c:v>
                </c:pt>
                <c:pt idx="6">
                  <c:v>51.16</c:v>
                </c:pt>
                <c:pt idx="7">
                  <c:v>51.8</c:v>
                </c:pt>
              </c:numCache>
            </c:numRef>
          </c:val>
          <c:smooth val="0"/>
        </c:ser>
        <c:ser>
          <c:idx val="5"/>
          <c:order val="5"/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1000</c:v>
                </c:pt>
                <c:pt idx="1">
                  <c:v>22.41</c:v>
                </c:pt>
                <c:pt idx="2">
                  <c:v>38.409999999999997</c:v>
                </c:pt>
                <c:pt idx="3">
                  <c:v>45.93</c:v>
                </c:pt>
                <c:pt idx="4">
                  <c:v>48.87</c:v>
                </c:pt>
                <c:pt idx="5">
                  <c:v>49.31</c:v>
                </c:pt>
                <c:pt idx="6">
                  <c:v>56.42</c:v>
                </c:pt>
                <c:pt idx="7">
                  <c:v>61.48</c:v>
                </c:pt>
              </c:numCache>
            </c:numRef>
          </c:val>
          <c:smooth val="0"/>
        </c:ser>
        <c:ser>
          <c:idx val="6"/>
          <c:order val="6"/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Sheet2!$B$20:$I$20</c:f>
              <c:numCache>
                <c:formatCode>General</c:formatCode>
                <c:ptCount val="8"/>
                <c:pt idx="0">
                  <c:v>1500</c:v>
                </c:pt>
                <c:pt idx="1">
                  <c:v>22.96</c:v>
                </c:pt>
                <c:pt idx="2">
                  <c:v>39.549999999999997</c:v>
                </c:pt>
                <c:pt idx="3">
                  <c:v>47.77</c:v>
                </c:pt>
                <c:pt idx="4">
                  <c:v>51.34</c:v>
                </c:pt>
                <c:pt idx="5">
                  <c:v>51.8</c:v>
                </c:pt>
                <c:pt idx="6">
                  <c:v>58.98</c:v>
                </c:pt>
                <c:pt idx="7">
                  <c:v>70.28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19008"/>
        <c:axId val="64083584"/>
      </c:lineChart>
      <c:catAx>
        <c:axId val="1158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64083584"/>
        <c:crosses val="autoZero"/>
        <c:auto val="1"/>
        <c:lblAlgn val="ctr"/>
        <c:lblOffset val="100"/>
        <c:noMultiLvlLbl val="1"/>
      </c:catAx>
      <c:valAx>
        <c:axId val="64083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NUMS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581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48459228018918"/>
          <c:y val="0.23233933623748149"/>
          <c:w val="7.7600756721891637E-2"/>
          <c:h val="0.4456495162248070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Performance (MegaHeights/sec)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Sheet2!$C$14</c:f>
              <c:strCache>
                <c:ptCount val="1"/>
                <c:pt idx="0">
                  <c:v>1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Sheet2!$B$15:$B$20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Sheet2!$C$15:$C$20</c:f>
              <c:numCache>
                <c:formatCode>General</c:formatCode>
                <c:ptCount val="6"/>
                <c:pt idx="0">
                  <c:v>0.21</c:v>
                </c:pt>
                <c:pt idx="1">
                  <c:v>9.66</c:v>
                </c:pt>
                <c:pt idx="2">
                  <c:v>16.920000000000002</c:v>
                </c:pt>
                <c:pt idx="3">
                  <c:v>19.55</c:v>
                </c:pt>
                <c:pt idx="4">
                  <c:v>22.41</c:v>
                </c:pt>
                <c:pt idx="5">
                  <c:v>22.96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Sheet2!$D$14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Sheet2!$B$15:$B$20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Sheet2!$D$15:$D$20</c:f>
              <c:numCache>
                <c:formatCode>General</c:formatCode>
                <c:ptCount val="6"/>
                <c:pt idx="0">
                  <c:v>0.23</c:v>
                </c:pt>
                <c:pt idx="1">
                  <c:v>17.850000000000001</c:v>
                </c:pt>
                <c:pt idx="2">
                  <c:v>18.829999999999998</c:v>
                </c:pt>
                <c:pt idx="3">
                  <c:v>24.2</c:v>
                </c:pt>
                <c:pt idx="4">
                  <c:v>38.409999999999997</c:v>
                </c:pt>
                <c:pt idx="5">
                  <c:v>39.549999999999997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Sheet2!$E$14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Sheet2!$B$15:$B$20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Sheet2!$E$15:$E$20</c:f>
              <c:numCache>
                <c:formatCode>General</c:formatCode>
                <c:ptCount val="6"/>
                <c:pt idx="0">
                  <c:v>0.11</c:v>
                </c:pt>
                <c:pt idx="1">
                  <c:v>21.78</c:v>
                </c:pt>
                <c:pt idx="2">
                  <c:v>32.86</c:v>
                </c:pt>
                <c:pt idx="3">
                  <c:v>42.01</c:v>
                </c:pt>
                <c:pt idx="4">
                  <c:v>45.93</c:v>
                </c:pt>
                <c:pt idx="5">
                  <c:v>47.77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Sheet2!$F$14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Sheet2!$B$15:$B$20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Sheet2!$F$15:$F$20</c:f>
              <c:numCache>
                <c:formatCode>General</c:formatCode>
                <c:ptCount val="6"/>
                <c:pt idx="0">
                  <c:v>0.09</c:v>
                </c:pt>
                <c:pt idx="1">
                  <c:v>21.02</c:v>
                </c:pt>
                <c:pt idx="2">
                  <c:v>35.64</c:v>
                </c:pt>
                <c:pt idx="3">
                  <c:v>46.17</c:v>
                </c:pt>
                <c:pt idx="4">
                  <c:v>48.87</c:v>
                </c:pt>
                <c:pt idx="5">
                  <c:v>51.34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Sheet2!$G$14</c:f>
              <c:strCache>
                <c:ptCount val="1"/>
                <c:pt idx="0">
                  <c:v>5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Sheet2!$B$15:$B$20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Sheet2!$G$15:$G$20</c:f>
              <c:numCache>
                <c:formatCode>General</c:formatCode>
                <c:ptCount val="6"/>
                <c:pt idx="0">
                  <c:v>0.09</c:v>
                </c:pt>
                <c:pt idx="1">
                  <c:v>21.96</c:v>
                </c:pt>
                <c:pt idx="2">
                  <c:v>32.659999999999997</c:v>
                </c:pt>
                <c:pt idx="3">
                  <c:v>40.21</c:v>
                </c:pt>
                <c:pt idx="4">
                  <c:v>49.31</c:v>
                </c:pt>
                <c:pt idx="5">
                  <c:v>51.8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Sheet2!$H$14</c:f>
              <c:strCache>
                <c:ptCount val="1"/>
                <c:pt idx="0">
                  <c:v>6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numRef>
              <c:f>Sheet2!$B$15:$B$20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Sheet2!$H$15:$H$20</c:f>
              <c:numCache>
                <c:formatCode>General</c:formatCode>
                <c:ptCount val="6"/>
                <c:pt idx="0">
                  <c:v>0.08</c:v>
                </c:pt>
                <c:pt idx="1">
                  <c:v>24.24</c:v>
                </c:pt>
                <c:pt idx="2">
                  <c:v>49.94</c:v>
                </c:pt>
                <c:pt idx="3">
                  <c:v>51.16</c:v>
                </c:pt>
                <c:pt idx="4">
                  <c:v>56.42</c:v>
                </c:pt>
                <c:pt idx="5">
                  <c:v>58.98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Sheet2!$I$14</c:f>
              <c:strCache>
                <c:ptCount val="1"/>
                <c:pt idx="0">
                  <c:v>7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numRef>
              <c:f>Sheet2!$B$15:$B$20</c:f>
              <c:numCache>
                <c:formatCode>General</c:formatCode>
                <c:ptCount val="6"/>
                <c:pt idx="0">
                  <c:v>4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</c:numCache>
            </c:numRef>
          </c:cat>
          <c:val>
            <c:numRef>
              <c:f>Sheet2!$I$15:$I$20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27.2</c:v>
                </c:pt>
                <c:pt idx="2">
                  <c:v>41.71</c:v>
                </c:pt>
                <c:pt idx="3">
                  <c:v>51.8</c:v>
                </c:pt>
                <c:pt idx="4">
                  <c:v>61.48</c:v>
                </c:pt>
                <c:pt idx="5">
                  <c:v>70.28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1568"/>
        <c:axId val="115900416"/>
      </c:lineChart>
      <c:catAx>
        <c:axId val="1158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15900416"/>
        <c:crosses val="autoZero"/>
        <c:auto val="1"/>
        <c:lblAlgn val="ctr"/>
        <c:lblOffset val="100"/>
        <c:noMultiLvlLbl val="1"/>
      </c:catAx>
      <c:valAx>
        <c:axId val="115900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58215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0</xdr:rowOff>
    </xdr:from>
    <xdr:to>
      <xdr:col>13</xdr:col>
      <xdr:colOff>466725</xdr:colOff>
      <xdr:row>13</xdr:row>
      <xdr:rowOff>38100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481853</xdr:colOff>
      <xdr:row>29</xdr:row>
      <xdr:rowOff>90767</xdr:rowOff>
    </xdr:from>
    <xdr:to>
      <xdr:col>14</xdr:col>
      <xdr:colOff>235324</xdr:colOff>
      <xdr:row>45</xdr:row>
      <xdr:rowOff>144555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424541</xdr:colOff>
      <xdr:row>0</xdr:row>
      <xdr:rowOff>153760</xdr:rowOff>
    </xdr:from>
    <xdr:to>
      <xdr:col>18</xdr:col>
      <xdr:colOff>340177</xdr:colOff>
      <xdr:row>22</xdr:row>
      <xdr:rowOff>81642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0.88622</cdr:x>
      <cdr:y>0.67061</cdr:y>
    </cdr:from>
    <cdr:to>
      <cdr:x>0.99303</cdr:x>
      <cdr:y>0.90298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30888" y="2962919"/>
          <a:ext cx="919689" cy="1026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Performance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6" name="Chart 6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4"/>
  <sheetViews>
    <sheetView tabSelected="1" topLeftCell="A25" zoomScale="85" zoomScaleNormal="85" workbookViewId="0">
      <selection activeCell="M53" sqref="M53"/>
    </sheetView>
  </sheetViews>
  <sheetFormatPr defaultColWidth="14.42578125" defaultRowHeight="15.75" customHeight="1" x14ac:dyDescent="0.2"/>
  <sheetData>
    <row r="3" spans="1:9" ht="15.75" customHeight="1" x14ac:dyDescent="0.2">
      <c r="A3" s="11" t="s">
        <v>0</v>
      </c>
      <c r="B3" s="12"/>
    </row>
    <row r="4" spans="1:9" ht="15.75" customHeight="1" x14ac:dyDescent="0.2">
      <c r="A4" s="16" t="s">
        <v>1</v>
      </c>
      <c r="B4" s="17"/>
      <c r="C4" s="17"/>
      <c r="D4" s="17"/>
      <c r="E4" s="17"/>
      <c r="F4" s="17"/>
      <c r="G4" s="17"/>
      <c r="H4" s="17"/>
      <c r="I4" s="18"/>
    </row>
    <row r="5" spans="1:9" ht="15.75" customHeight="1" x14ac:dyDescent="0.2">
      <c r="A5" s="13" t="s">
        <v>2</v>
      </c>
      <c r="B5" s="1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</row>
    <row r="6" spans="1:9" ht="15.75" customHeight="1" x14ac:dyDescent="0.2">
      <c r="A6" s="14"/>
      <c r="B6" s="3">
        <v>4</v>
      </c>
      <c r="C6" s="4">
        <v>13.83</v>
      </c>
      <c r="D6" s="4">
        <v>13.83</v>
      </c>
      <c r="E6" s="4">
        <v>13.83</v>
      </c>
      <c r="F6" s="4">
        <v>13.83</v>
      </c>
      <c r="G6" s="4">
        <v>13.83</v>
      </c>
      <c r="H6" s="4">
        <v>13.83</v>
      </c>
      <c r="I6" s="4">
        <v>13.83</v>
      </c>
    </row>
    <row r="7" spans="1:9" ht="15.75" customHeight="1" x14ac:dyDescent="0.2">
      <c r="A7" s="14"/>
      <c r="B7" s="3">
        <v>200</v>
      </c>
      <c r="C7" s="4">
        <v>14.06</v>
      </c>
      <c r="D7" s="4">
        <v>14.06</v>
      </c>
      <c r="E7" s="4">
        <v>14.06</v>
      </c>
      <c r="F7" s="4">
        <v>14.06</v>
      </c>
      <c r="G7" s="4">
        <v>14.06</v>
      </c>
      <c r="H7" s="4">
        <v>14.06</v>
      </c>
      <c r="I7" s="4">
        <v>14.06</v>
      </c>
    </row>
    <row r="8" spans="1:9" ht="15.75" customHeight="1" x14ac:dyDescent="0.2">
      <c r="A8" s="14"/>
      <c r="B8" s="3">
        <v>500</v>
      </c>
      <c r="C8" s="4">
        <v>14.06</v>
      </c>
      <c r="D8" s="4">
        <v>14.06</v>
      </c>
      <c r="E8" s="4">
        <v>14.06</v>
      </c>
      <c r="F8" s="4">
        <v>14.06</v>
      </c>
      <c r="G8" s="4">
        <v>14.06</v>
      </c>
      <c r="H8" s="4">
        <v>14.06</v>
      </c>
      <c r="I8" s="4">
        <v>14.06</v>
      </c>
    </row>
    <row r="9" spans="1:9" ht="15.75" customHeight="1" x14ac:dyDescent="0.2">
      <c r="A9" s="14"/>
      <c r="B9" s="3">
        <v>700</v>
      </c>
      <c r="C9" s="4">
        <v>14.06</v>
      </c>
      <c r="D9" s="4">
        <v>14.06</v>
      </c>
      <c r="E9" s="4">
        <v>14.06</v>
      </c>
      <c r="F9" s="4">
        <v>14.06</v>
      </c>
      <c r="G9" s="4">
        <v>14.06</v>
      </c>
      <c r="H9" s="4">
        <v>14.06</v>
      </c>
      <c r="I9" s="4">
        <v>14.06</v>
      </c>
    </row>
    <row r="10" spans="1:9" ht="15.75" customHeight="1" x14ac:dyDescent="0.2">
      <c r="A10" s="14"/>
      <c r="B10" s="3">
        <v>1000</v>
      </c>
      <c r="C10" s="4">
        <v>14.06</v>
      </c>
      <c r="D10" s="4">
        <v>14.06</v>
      </c>
      <c r="E10" s="4">
        <v>14.06</v>
      </c>
      <c r="F10" s="4">
        <v>14.06</v>
      </c>
      <c r="G10" s="4">
        <v>14.06</v>
      </c>
      <c r="H10" s="4">
        <v>14.06</v>
      </c>
      <c r="I10" s="4">
        <v>14.06</v>
      </c>
    </row>
    <row r="11" spans="1:9" ht="15.75" customHeight="1" x14ac:dyDescent="0.2">
      <c r="A11" s="15"/>
      <c r="B11" s="3">
        <v>1500</v>
      </c>
      <c r="C11" s="4">
        <v>14.07</v>
      </c>
      <c r="D11" s="4">
        <v>14.06</v>
      </c>
      <c r="E11" s="4">
        <v>14.06</v>
      </c>
      <c r="F11" s="4">
        <v>14.06</v>
      </c>
      <c r="G11" s="4">
        <v>14.06</v>
      </c>
      <c r="H11" s="4">
        <v>14.06</v>
      </c>
      <c r="I11" s="4">
        <v>14.06</v>
      </c>
    </row>
    <row r="13" spans="1:9" ht="15.75" customHeight="1" x14ac:dyDescent="0.2">
      <c r="A13" s="11" t="s">
        <v>4</v>
      </c>
      <c r="B13" s="12"/>
    </row>
    <row r="14" spans="1:9" ht="15.75" customHeight="1" x14ac:dyDescent="0.2">
      <c r="A14" s="16" t="s">
        <v>1</v>
      </c>
      <c r="B14" s="17"/>
      <c r="C14" s="17"/>
      <c r="D14" s="17"/>
      <c r="E14" s="17"/>
      <c r="F14" s="17"/>
      <c r="G14" s="17"/>
      <c r="H14" s="17"/>
      <c r="I14" s="18"/>
    </row>
    <row r="15" spans="1:9" ht="15.75" customHeight="1" x14ac:dyDescent="0.2">
      <c r="A15" s="13" t="s">
        <v>5</v>
      </c>
      <c r="B15" s="1" t="s">
        <v>3</v>
      </c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2">
        <v>7</v>
      </c>
    </row>
    <row r="16" spans="1:9" ht="15.75" customHeight="1" x14ac:dyDescent="0.2">
      <c r="A16" s="14"/>
      <c r="B16" s="3">
        <v>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</row>
    <row r="17" spans="1:9" ht="15.75" customHeight="1" x14ac:dyDescent="0.2">
      <c r="A17" s="14"/>
      <c r="B17" s="3">
        <v>200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1:9" ht="15.75" customHeight="1" x14ac:dyDescent="0.2">
      <c r="A18" s="14"/>
      <c r="B18" s="3">
        <v>500</v>
      </c>
      <c r="C18" s="4">
        <v>0.02</v>
      </c>
      <c r="D18" s="6">
        <v>0.01</v>
      </c>
      <c r="E18" s="6">
        <v>0.01</v>
      </c>
      <c r="F18" s="6">
        <v>0.01</v>
      </c>
      <c r="G18" s="6">
        <v>0.01</v>
      </c>
      <c r="H18" s="8">
        <v>0</v>
      </c>
      <c r="I18" s="8">
        <v>0</v>
      </c>
    </row>
    <row r="19" spans="1:9" ht="15.75" customHeight="1" x14ac:dyDescent="0.2">
      <c r="A19" s="14"/>
      <c r="B19" s="3">
        <v>700</v>
      </c>
      <c r="C19" s="4">
        <v>0.02</v>
      </c>
      <c r="D19" s="6">
        <v>0.02</v>
      </c>
      <c r="E19" s="6">
        <v>0.01</v>
      </c>
      <c r="F19" s="6">
        <v>0.01</v>
      </c>
      <c r="G19" s="6">
        <v>0.01</v>
      </c>
      <c r="H19" s="6">
        <v>0.01</v>
      </c>
      <c r="I19" s="4">
        <v>0.01</v>
      </c>
    </row>
    <row r="20" spans="1:9" ht="15.75" customHeight="1" x14ac:dyDescent="0.2">
      <c r="A20" s="14"/>
      <c r="B20" s="3">
        <v>1000</v>
      </c>
      <c r="C20" s="4">
        <v>0.04</v>
      </c>
      <c r="D20" s="6">
        <v>0.03</v>
      </c>
      <c r="E20" s="6">
        <v>0.02</v>
      </c>
      <c r="F20" s="6">
        <v>0.02</v>
      </c>
      <c r="G20" s="6">
        <v>0.02</v>
      </c>
      <c r="H20" s="6">
        <v>0.02</v>
      </c>
      <c r="I20" s="4">
        <v>0.02</v>
      </c>
    </row>
    <row r="21" spans="1:9" ht="12.75" x14ac:dyDescent="0.2">
      <c r="A21" s="15"/>
      <c r="B21" s="3">
        <v>1500</v>
      </c>
      <c r="C21" s="4">
        <v>0.1</v>
      </c>
      <c r="D21" s="6">
        <v>0.06</v>
      </c>
      <c r="E21" s="6">
        <v>0.05</v>
      </c>
      <c r="F21" s="6">
        <v>0.05</v>
      </c>
      <c r="G21" s="6">
        <v>0.05</v>
      </c>
      <c r="H21" s="6">
        <v>0.04</v>
      </c>
      <c r="I21" s="4">
        <v>0.03</v>
      </c>
    </row>
    <row r="23" spans="1:9" ht="12.75" x14ac:dyDescent="0.2">
      <c r="A23" s="11" t="s">
        <v>6</v>
      </c>
      <c r="B23" s="12"/>
    </row>
    <row r="24" spans="1:9" ht="12.75" x14ac:dyDescent="0.2">
      <c r="A24" s="16" t="s">
        <v>1</v>
      </c>
      <c r="B24" s="17"/>
      <c r="C24" s="17"/>
      <c r="D24" s="17"/>
      <c r="E24" s="17"/>
      <c r="F24" s="17"/>
      <c r="G24" s="17"/>
      <c r="H24" s="17"/>
      <c r="I24" s="18"/>
    </row>
    <row r="25" spans="1:9" ht="12.75" x14ac:dyDescent="0.2">
      <c r="A25" s="19" t="s">
        <v>7</v>
      </c>
      <c r="B25" s="1" t="s">
        <v>3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</row>
    <row r="26" spans="1:9" ht="12.75" x14ac:dyDescent="0.2">
      <c r="A26" s="14"/>
      <c r="B26" s="3">
        <v>4</v>
      </c>
      <c r="C26" s="7"/>
      <c r="D26" s="8" t="e">
        <f t="shared" ref="D26:D31" si="0">C16/D16</f>
        <v>#DIV/0!</v>
      </c>
      <c r="E26" s="8" t="e">
        <f t="shared" ref="E26:E31" si="1">C16/E16</f>
        <v>#DIV/0!</v>
      </c>
      <c r="F26" s="8" t="e">
        <f t="shared" ref="F26:F31" si="2">C16/F16</f>
        <v>#DIV/0!</v>
      </c>
      <c r="G26" s="8" t="e">
        <f t="shared" ref="G26:G31" si="3">C16/G16</f>
        <v>#DIV/0!</v>
      </c>
      <c r="H26" s="8" t="e">
        <f t="shared" ref="H26:H31" si="4">C16/H16</f>
        <v>#DIV/0!</v>
      </c>
      <c r="I26" s="8" t="e">
        <f t="shared" ref="I26:I31" si="5">C16/I16</f>
        <v>#DIV/0!</v>
      </c>
    </row>
    <row r="27" spans="1:9" ht="12.75" x14ac:dyDescent="0.2">
      <c r="A27" s="14"/>
      <c r="B27" s="3">
        <v>200</v>
      </c>
      <c r="C27" s="7"/>
      <c r="D27" s="8" t="e">
        <f t="shared" si="0"/>
        <v>#DIV/0!</v>
      </c>
      <c r="E27" s="8" t="e">
        <f t="shared" si="1"/>
        <v>#DIV/0!</v>
      </c>
      <c r="F27" s="8" t="e">
        <f t="shared" si="2"/>
        <v>#DIV/0!</v>
      </c>
      <c r="G27" s="8" t="e">
        <f t="shared" si="3"/>
        <v>#DIV/0!</v>
      </c>
      <c r="H27" s="8" t="e">
        <f t="shared" si="4"/>
        <v>#DIV/0!</v>
      </c>
      <c r="I27" s="8" t="e">
        <f t="shared" si="5"/>
        <v>#DIV/0!</v>
      </c>
    </row>
    <row r="28" spans="1:9" ht="12.75" x14ac:dyDescent="0.2">
      <c r="A28" s="14"/>
      <c r="B28" s="3">
        <v>500</v>
      </c>
      <c r="C28" s="7"/>
      <c r="D28" s="9">
        <f t="shared" si="0"/>
        <v>2</v>
      </c>
      <c r="E28" s="9">
        <f t="shared" si="1"/>
        <v>2</v>
      </c>
      <c r="F28" s="9">
        <f t="shared" si="2"/>
        <v>2</v>
      </c>
      <c r="G28" s="9">
        <f t="shared" si="3"/>
        <v>2</v>
      </c>
      <c r="H28" s="8" t="e">
        <f t="shared" si="4"/>
        <v>#DIV/0!</v>
      </c>
      <c r="I28" s="8" t="e">
        <f t="shared" si="5"/>
        <v>#DIV/0!</v>
      </c>
    </row>
    <row r="29" spans="1:9" ht="12.75" x14ac:dyDescent="0.2">
      <c r="A29" s="14"/>
      <c r="B29" s="3">
        <v>700</v>
      </c>
      <c r="C29" s="7"/>
      <c r="D29" s="9">
        <f t="shared" si="0"/>
        <v>1</v>
      </c>
      <c r="E29" s="9">
        <f t="shared" si="1"/>
        <v>2</v>
      </c>
      <c r="F29" s="9">
        <f t="shared" si="2"/>
        <v>2</v>
      </c>
      <c r="G29" s="9">
        <f t="shared" si="3"/>
        <v>2</v>
      </c>
      <c r="H29" s="9">
        <f t="shared" si="4"/>
        <v>2</v>
      </c>
      <c r="I29" s="9">
        <f t="shared" si="5"/>
        <v>2</v>
      </c>
    </row>
    <row r="30" spans="1:9" ht="12.75" x14ac:dyDescent="0.2">
      <c r="A30" s="14"/>
      <c r="B30" s="3">
        <v>1000</v>
      </c>
      <c r="C30" s="7"/>
      <c r="D30" s="9">
        <f t="shared" si="0"/>
        <v>1.3333333333333335</v>
      </c>
      <c r="E30" s="9">
        <f t="shared" si="1"/>
        <v>2</v>
      </c>
      <c r="F30" s="9">
        <f t="shared" si="2"/>
        <v>2</v>
      </c>
      <c r="G30" s="9">
        <f t="shared" si="3"/>
        <v>2</v>
      </c>
      <c r="H30" s="9">
        <f t="shared" si="4"/>
        <v>2</v>
      </c>
      <c r="I30" s="9">
        <f t="shared" si="5"/>
        <v>2</v>
      </c>
    </row>
    <row r="31" spans="1:9" ht="12.75" x14ac:dyDescent="0.2">
      <c r="A31" s="15"/>
      <c r="B31" s="3">
        <v>1500</v>
      </c>
      <c r="C31" s="7"/>
      <c r="D31" s="9">
        <f t="shared" si="0"/>
        <v>1.6666666666666667</v>
      </c>
      <c r="E31" s="9">
        <f t="shared" si="1"/>
        <v>2</v>
      </c>
      <c r="F31" s="9">
        <f t="shared" si="2"/>
        <v>2</v>
      </c>
      <c r="G31" s="9">
        <f t="shared" si="3"/>
        <v>2</v>
      </c>
      <c r="H31" s="9">
        <f t="shared" si="4"/>
        <v>2.5</v>
      </c>
      <c r="I31" s="9">
        <f t="shared" si="5"/>
        <v>3.3333333333333335</v>
      </c>
    </row>
    <row r="34" spans="1:9" ht="12.75" x14ac:dyDescent="0.2">
      <c r="A34" s="11" t="s">
        <v>8</v>
      </c>
      <c r="B34" s="12"/>
    </row>
    <row r="35" spans="1:9" ht="12.75" x14ac:dyDescent="0.2">
      <c r="A35" s="16" t="s">
        <v>1</v>
      </c>
      <c r="B35" s="17"/>
      <c r="C35" s="17"/>
      <c r="D35" s="17"/>
      <c r="E35" s="17"/>
      <c r="F35" s="17"/>
      <c r="G35" s="17"/>
      <c r="H35" s="17"/>
      <c r="I35" s="18"/>
    </row>
    <row r="36" spans="1:9" ht="12.75" x14ac:dyDescent="0.2">
      <c r="A36" s="19" t="s">
        <v>9</v>
      </c>
      <c r="B36" s="1" t="s">
        <v>3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</row>
    <row r="37" spans="1:9" ht="12.75" x14ac:dyDescent="0.2">
      <c r="A37" s="14"/>
      <c r="B37" s="3">
        <v>4</v>
      </c>
      <c r="C37" s="6">
        <v>0.27</v>
      </c>
      <c r="D37" s="6">
        <v>0.11</v>
      </c>
      <c r="E37" s="6">
        <v>0.11</v>
      </c>
      <c r="F37" s="6">
        <v>0.09</v>
      </c>
      <c r="G37" s="6">
        <v>0.08</v>
      </c>
      <c r="H37" s="6">
        <v>0.14000000000000001</v>
      </c>
      <c r="I37" s="6">
        <v>0.08</v>
      </c>
    </row>
    <row r="38" spans="1:9" ht="12.75" x14ac:dyDescent="0.2">
      <c r="A38" s="14"/>
      <c r="B38" s="3">
        <v>200</v>
      </c>
      <c r="C38" s="6">
        <v>21.34</v>
      </c>
      <c r="D38" s="6">
        <v>17.579999999999998</v>
      </c>
      <c r="E38" s="6">
        <v>20.329999999999998</v>
      </c>
      <c r="F38" s="6">
        <v>21.32</v>
      </c>
      <c r="G38" s="6">
        <v>20.6</v>
      </c>
      <c r="H38" s="6">
        <v>25.86</v>
      </c>
      <c r="I38" s="6">
        <v>27.53</v>
      </c>
    </row>
    <row r="39" spans="1:9" ht="12.75" x14ac:dyDescent="0.2">
      <c r="A39" s="14"/>
      <c r="B39" s="3">
        <v>500</v>
      </c>
      <c r="C39" s="6">
        <v>16.399999999999999</v>
      </c>
      <c r="D39" s="6">
        <v>24.91</v>
      </c>
      <c r="E39" s="6">
        <v>32.94</v>
      </c>
      <c r="F39" s="6">
        <v>36.67</v>
      </c>
      <c r="G39" s="6">
        <v>40.69</v>
      </c>
      <c r="H39" s="6">
        <v>58.51</v>
      </c>
      <c r="I39" s="6">
        <v>69.16</v>
      </c>
    </row>
    <row r="40" spans="1:9" ht="12.75" x14ac:dyDescent="0.2">
      <c r="A40" s="14"/>
      <c r="B40" s="3">
        <v>700</v>
      </c>
      <c r="C40" s="6">
        <v>23.23</v>
      </c>
      <c r="D40" s="6">
        <v>31.22</v>
      </c>
      <c r="E40" s="6">
        <v>46.51</v>
      </c>
      <c r="F40" s="6">
        <v>41.46</v>
      </c>
      <c r="G40" s="6">
        <v>39.340000000000003</v>
      </c>
      <c r="H40" s="6">
        <v>40.869999999999997</v>
      </c>
      <c r="I40" s="6">
        <v>57.41</v>
      </c>
    </row>
    <row r="41" spans="1:9" ht="12.75" x14ac:dyDescent="0.2">
      <c r="A41" s="14"/>
      <c r="B41" s="3">
        <v>1000</v>
      </c>
      <c r="C41" s="6">
        <v>23.04</v>
      </c>
      <c r="D41" s="6">
        <v>35.79</v>
      </c>
      <c r="E41" s="6">
        <v>45.82</v>
      </c>
      <c r="F41" s="6">
        <v>45.62</v>
      </c>
      <c r="G41" s="6">
        <v>54.24</v>
      </c>
      <c r="H41" s="6">
        <v>53.01</v>
      </c>
      <c r="I41" s="6">
        <v>68.73</v>
      </c>
    </row>
    <row r="42" spans="1:9" ht="12.75" x14ac:dyDescent="0.2">
      <c r="A42" s="15"/>
      <c r="B42" s="3">
        <v>1500</v>
      </c>
      <c r="C42" s="6">
        <v>22.76</v>
      </c>
      <c r="D42" s="6">
        <v>36.159999999999997</v>
      </c>
      <c r="E42" s="6">
        <v>49.72</v>
      </c>
      <c r="F42" s="6">
        <v>49.42</v>
      </c>
      <c r="G42" s="6">
        <v>47.27</v>
      </c>
      <c r="H42" s="6">
        <v>60.24</v>
      </c>
      <c r="I42" s="6">
        <v>73.11</v>
      </c>
    </row>
    <row r="45" spans="1:9" ht="12.75" x14ac:dyDescent="0.2">
      <c r="A45" s="11" t="s">
        <v>10</v>
      </c>
      <c r="B45" s="12"/>
    </row>
    <row r="46" spans="1:9" ht="12.75" x14ac:dyDescent="0.2">
      <c r="A46" s="16" t="s">
        <v>1</v>
      </c>
      <c r="B46" s="17"/>
      <c r="C46" s="17"/>
      <c r="D46" s="17"/>
      <c r="E46" s="17"/>
      <c r="F46" s="17"/>
      <c r="G46" s="17"/>
      <c r="H46" s="17"/>
      <c r="I46" s="18"/>
    </row>
    <row r="47" spans="1:9" ht="12.75" x14ac:dyDescent="0.2">
      <c r="A47" s="19" t="s">
        <v>11</v>
      </c>
      <c r="B47" s="1" t="s">
        <v>3</v>
      </c>
      <c r="C47" s="2">
        <v>1</v>
      </c>
      <c r="D47" s="2">
        <v>2</v>
      </c>
      <c r="E47" s="2">
        <v>3</v>
      </c>
      <c r="F47" s="2">
        <v>4</v>
      </c>
      <c r="G47" s="2">
        <v>5</v>
      </c>
      <c r="H47" s="2">
        <v>6</v>
      </c>
      <c r="I47" s="2">
        <v>7</v>
      </c>
    </row>
    <row r="48" spans="1:9" ht="12.75" x14ac:dyDescent="0.2">
      <c r="A48" s="14"/>
      <c r="B48" s="3">
        <v>4</v>
      </c>
      <c r="C48" s="7"/>
      <c r="D48" s="5" t="e">
        <f t="shared" ref="D48:D53" si="6">(2)*(1-(1/D26))</f>
        <v>#DIV/0!</v>
      </c>
      <c r="E48" s="5" t="e">
        <f t="shared" ref="E48:E53" si="7">(3/(3-1))*(1-(1/E26))</f>
        <v>#DIV/0!</v>
      </c>
      <c r="F48" s="5" t="e">
        <f t="shared" ref="F48:F53" si="8">(4/(4-1))*(1-(1/F26))</f>
        <v>#DIV/0!</v>
      </c>
      <c r="G48" s="5" t="e">
        <f t="shared" ref="G48:G53" si="9">(5/(5-1))*(1-(1/G26))</f>
        <v>#DIV/0!</v>
      </c>
      <c r="H48" s="5" t="e">
        <f t="shared" ref="H48:H53" si="10">(6/(6-1))*(1-(1/H26))</f>
        <v>#DIV/0!</v>
      </c>
      <c r="I48" s="5" t="e">
        <f t="shared" ref="I48:I53" si="11">(7/(7-1))*(1-(1/I26))</f>
        <v>#DIV/0!</v>
      </c>
    </row>
    <row r="49" spans="1:15" ht="12.75" x14ac:dyDescent="0.2">
      <c r="A49" s="14"/>
      <c r="B49" s="3">
        <v>200</v>
      </c>
      <c r="C49" s="7"/>
      <c r="D49" s="5" t="e">
        <f t="shared" si="6"/>
        <v>#DIV/0!</v>
      </c>
      <c r="E49" s="5" t="e">
        <f t="shared" si="7"/>
        <v>#DIV/0!</v>
      </c>
      <c r="F49" s="5" t="e">
        <f t="shared" si="8"/>
        <v>#DIV/0!</v>
      </c>
      <c r="G49" s="5" t="e">
        <f t="shared" si="9"/>
        <v>#DIV/0!</v>
      </c>
      <c r="H49" s="5" t="e">
        <f t="shared" si="10"/>
        <v>#DIV/0!</v>
      </c>
      <c r="I49" s="5" t="e">
        <f t="shared" si="11"/>
        <v>#DIV/0!</v>
      </c>
    </row>
    <row r="50" spans="1:15" ht="12.75" x14ac:dyDescent="0.2">
      <c r="A50" s="14"/>
      <c r="B50" s="3">
        <v>500</v>
      </c>
      <c r="C50" s="7"/>
      <c r="D50" s="6">
        <f t="shared" si="6"/>
        <v>1</v>
      </c>
      <c r="E50" s="6">
        <f t="shared" si="7"/>
        <v>0.75</v>
      </c>
      <c r="F50" s="6">
        <f t="shared" si="8"/>
        <v>0.66666666666666663</v>
      </c>
      <c r="G50" s="6">
        <f t="shared" si="9"/>
        <v>0.625</v>
      </c>
      <c r="H50" s="8" t="e">
        <f t="shared" si="10"/>
        <v>#DIV/0!</v>
      </c>
      <c r="I50" s="8" t="e">
        <f t="shared" si="11"/>
        <v>#DIV/0!</v>
      </c>
    </row>
    <row r="51" spans="1:15" ht="12.75" x14ac:dyDescent="0.2">
      <c r="A51" s="14"/>
      <c r="B51" s="3">
        <v>700</v>
      </c>
      <c r="C51" s="7"/>
      <c r="D51" s="6">
        <f t="shared" si="6"/>
        <v>0</v>
      </c>
      <c r="E51" s="6">
        <f t="shared" si="7"/>
        <v>0.75</v>
      </c>
      <c r="F51" s="6">
        <f t="shared" si="8"/>
        <v>0.66666666666666663</v>
      </c>
      <c r="G51" s="6">
        <f t="shared" si="9"/>
        <v>0.625</v>
      </c>
      <c r="H51" s="6">
        <f t="shared" si="10"/>
        <v>0.6</v>
      </c>
      <c r="I51" s="6">
        <f t="shared" si="11"/>
        <v>0.58333333333333337</v>
      </c>
    </row>
    <row r="52" spans="1:15" ht="12.75" x14ac:dyDescent="0.2">
      <c r="A52" s="14"/>
      <c r="B52" s="3">
        <v>1000</v>
      </c>
      <c r="C52" s="7"/>
      <c r="D52" s="6">
        <f t="shared" si="6"/>
        <v>0.50000000000000022</v>
      </c>
      <c r="E52" s="6">
        <f t="shared" si="7"/>
        <v>0.75</v>
      </c>
      <c r="F52" s="6">
        <f t="shared" si="8"/>
        <v>0.66666666666666663</v>
      </c>
      <c r="G52" s="6">
        <f t="shared" si="9"/>
        <v>0.625</v>
      </c>
      <c r="H52" s="6">
        <f t="shared" si="10"/>
        <v>0.6</v>
      </c>
      <c r="I52" s="6">
        <f t="shared" si="11"/>
        <v>0.58333333333333337</v>
      </c>
    </row>
    <row r="53" spans="1:15" ht="12.75" x14ac:dyDescent="0.2">
      <c r="A53" s="15"/>
      <c r="B53" s="3">
        <v>1500</v>
      </c>
      <c r="C53" s="7"/>
      <c r="D53" s="6">
        <f t="shared" si="6"/>
        <v>0.8</v>
      </c>
      <c r="E53" s="6">
        <f t="shared" si="7"/>
        <v>0.75</v>
      </c>
      <c r="F53" s="6">
        <f t="shared" si="8"/>
        <v>0.66666666666666663</v>
      </c>
      <c r="G53" s="6">
        <f t="shared" si="9"/>
        <v>0.625</v>
      </c>
      <c r="H53" s="6">
        <f t="shared" si="10"/>
        <v>0.72</v>
      </c>
      <c r="I53" s="6">
        <f t="shared" si="11"/>
        <v>0.81666666666666665</v>
      </c>
    </row>
    <row r="54" spans="1:15" ht="12.75" x14ac:dyDescent="0.2">
      <c r="C54" s="10"/>
    </row>
    <row r="55" spans="1:15" ht="12.75" x14ac:dyDescent="0.2">
      <c r="C55" s="10"/>
    </row>
    <row r="56" spans="1:15" ht="12.75" x14ac:dyDescent="0.2">
      <c r="A56" s="11" t="s">
        <v>12</v>
      </c>
      <c r="B56" s="12"/>
    </row>
    <row r="57" spans="1:15" ht="12.75" x14ac:dyDescent="0.2">
      <c r="A57" s="16" t="s">
        <v>1</v>
      </c>
      <c r="B57" s="17"/>
      <c r="C57" s="17"/>
      <c r="D57" s="17"/>
      <c r="E57" s="17"/>
      <c r="F57" s="17"/>
      <c r="G57" s="17"/>
      <c r="H57" s="17"/>
      <c r="I57" s="18"/>
    </row>
    <row r="58" spans="1:15" ht="12.75" x14ac:dyDescent="0.2">
      <c r="A58" s="19" t="s">
        <v>13</v>
      </c>
      <c r="B58" s="1" t="s">
        <v>3</v>
      </c>
      <c r="C58" s="2">
        <v>1</v>
      </c>
      <c r="D58" s="2">
        <v>2</v>
      </c>
      <c r="E58" s="2">
        <v>3</v>
      </c>
      <c r="F58" s="2">
        <v>4</v>
      </c>
      <c r="G58" s="2">
        <v>5</v>
      </c>
      <c r="H58" s="2">
        <v>6</v>
      </c>
      <c r="I58" s="2">
        <v>7</v>
      </c>
    </row>
    <row r="59" spans="1:15" ht="12.75" x14ac:dyDescent="0.2">
      <c r="A59" s="14"/>
      <c r="B59" s="3">
        <v>4</v>
      </c>
      <c r="C59" s="7"/>
      <c r="D59" s="5" t="e">
        <f t="shared" ref="D59:I59" si="12">1/(1-D48)</f>
        <v>#DIV/0!</v>
      </c>
      <c r="E59" s="5" t="e">
        <f t="shared" si="12"/>
        <v>#DIV/0!</v>
      </c>
      <c r="F59" s="5" t="e">
        <f t="shared" si="12"/>
        <v>#DIV/0!</v>
      </c>
      <c r="G59" s="5" t="e">
        <f t="shared" si="12"/>
        <v>#DIV/0!</v>
      </c>
      <c r="H59" s="5" t="e">
        <f t="shared" si="12"/>
        <v>#DIV/0!</v>
      </c>
      <c r="I59" s="5" t="e">
        <f t="shared" si="12"/>
        <v>#DIV/0!</v>
      </c>
      <c r="O59" s="10"/>
    </row>
    <row r="60" spans="1:15" ht="12.75" x14ac:dyDescent="0.2">
      <c r="A60" s="14"/>
      <c r="B60" s="3">
        <v>200</v>
      </c>
      <c r="C60" s="7"/>
      <c r="D60" s="5" t="e">
        <f t="shared" ref="D60:I60" si="13">1/(1-D49)</f>
        <v>#DIV/0!</v>
      </c>
      <c r="E60" s="5" t="e">
        <f t="shared" si="13"/>
        <v>#DIV/0!</v>
      </c>
      <c r="F60" s="5" t="e">
        <f t="shared" si="13"/>
        <v>#DIV/0!</v>
      </c>
      <c r="G60" s="5" t="e">
        <f t="shared" si="13"/>
        <v>#DIV/0!</v>
      </c>
      <c r="H60" s="5" t="e">
        <f t="shared" si="13"/>
        <v>#DIV/0!</v>
      </c>
      <c r="I60" s="5" t="e">
        <f t="shared" si="13"/>
        <v>#DIV/0!</v>
      </c>
    </row>
    <row r="61" spans="1:15" ht="12.75" x14ac:dyDescent="0.2">
      <c r="A61" s="14"/>
      <c r="B61" s="3">
        <v>500</v>
      </c>
      <c r="C61" s="7"/>
      <c r="D61" s="6" t="e">
        <f t="shared" ref="D61:I61" si="14">1/(1-D50)</f>
        <v>#DIV/0!</v>
      </c>
      <c r="E61" s="6">
        <f t="shared" si="14"/>
        <v>4</v>
      </c>
      <c r="F61" s="6">
        <f t="shared" si="14"/>
        <v>2.9999999999999996</v>
      </c>
      <c r="G61" s="6">
        <f t="shared" si="14"/>
        <v>2.6666666666666665</v>
      </c>
      <c r="H61" s="8" t="e">
        <f t="shared" si="14"/>
        <v>#DIV/0!</v>
      </c>
      <c r="I61" s="8" t="e">
        <f t="shared" si="14"/>
        <v>#DIV/0!</v>
      </c>
    </row>
    <row r="62" spans="1:15" ht="12.75" x14ac:dyDescent="0.2">
      <c r="A62" s="14"/>
      <c r="B62" s="3">
        <v>700</v>
      </c>
      <c r="C62" s="7"/>
      <c r="D62" s="6">
        <f t="shared" ref="D62:I62" si="15">1/(1-D51)</f>
        <v>1</v>
      </c>
      <c r="E62" s="6">
        <f t="shared" si="15"/>
        <v>4</v>
      </c>
      <c r="F62" s="6">
        <f t="shared" si="15"/>
        <v>2.9999999999999996</v>
      </c>
      <c r="G62" s="6">
        <f t="shared" si="15"/>
        <v>2.6666666666666665</v>
      </c>
      <c r="H62" s="6">
        <f t="shared" si="15"/>
        <v>2.5</v>
      </c>
      <c r="I62" s="6">
        <f t="shared" si="15"/>
        <v>2.4000000000000004</v>
      </c>
    </row>
    <row r="63" spans="1:15" ht="12.75" x14ac:dyDescent="0.2">
      <c r="A63" s="14"/>
      <c r="B63" s="3">
        <v>1000</v>
      </c>
      <c r="C63" s="7"/>
      <c r="D63" s="6">
        <f t="shared" ref="D63:I63" si="16">1/(1-D52)</f>
        <v>2.0000000000000009</v>
      </c>
      <c r="E63" s="6">
        <f t="shared" si="16"/>
        <v>4</v>
      </c>
      <c r="F63" s="6">
        <f t="shared" si="16"/>
        <v>2.9999999999999996</v>
      </c>
      <c r="G63" s="6">
        <f t="shared" si="16"/>
        <v>2.6666666666666665</v>
      </c>
      <c r="H63" s="6">
        <f t="shared" si="16"/>
        <v>2.5</v>
      </c>
      <c r="I63" s="6">
        <f t="shared" si="16"/>
        <v>2.4000000000000004</v>
      </c>
    </row>
    <row r="64" spans="1:15" ht="12.75" x14ac:dyDescent="0.2">
      <c r="A64" s="15"/>
      <c r="B64" s="3">
        <v>1500</v>
      </c>
      <c r="C64" s="7"/>
      <c r="D64" s="6">
        <f t="shared" ref="D64:I64" si="17">1/(1-D53)</f>
        <v>5.0000000000000009</v>
      </c>
      <c r="E64" s="6">
        <f t="shared" si="17"/>
        <v>4</v>
      </c>
      <c r="F64" s="6">
        <f t="shared" si="17"/>
        <v>2.9999999999999996</v>
      </c>
      <c r="G64" s="6">
        <f t="shared" si="17"/>
        <v>2.6666666666666665</v>
      </c>
      <c r="H64" s="6">
        <f t="shared" si="17"/>
        <v>3.5714285714285712</v>
      </c>
      <c r="I64" s="6">
        <f t="shared" si="17"/>
        <v>5.4545454545454541</v>
      </c>
    </row>
  </sheetData>
  <mergeCells count="18">
    <mergeCell ref="A45:B45"/>
    <mergeCell ref="A36:A42"/>
    <mergeCell ref="A58:A64"/>
    <mergeCell ref="A46:I46"/>
    <mergeCell ref="A57:I57"/>
    <mergeCell ref="A56:B56"/>
    <mergeCell ref="A47:A53"/>
    <mergeCell ref="A3:B3"/>
    <mergeCell ref="A5:A11"/>
    <mergeCell ref="A35:I35"/>
    <mergeCell ref="A34:B34"/>
    <mergeCell ref="A14:I14"/>
    <mergeCell ref="A13:B13"/>
    <mergeCell ref="A4:I4"/>
    <mergeCell ref="A24:I24"/>
    <mergeCell ref="A23:B23"/>
    <mergeCell ref="A25:A31"/>
    <mergeCell ref="A15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70" zoomScaleNormal="70" workbookViewId="0">
      <selection activeCell="F23" sqref="F23"/>
    </sheetView>
  </sheetViews>
  <sheetFormatPr defaultColWidth="14.42578125" defaultRowHeight="15.75" customHeight="1" x14ac:dyDescent="0.2"/>
  <sheetData>
    <row r="1" spans="1:9" ht="15.75" customHeight="1" x14ac:dyDescent="0.2">
      <c r="A1" s="11" t="s">
        <v>14</v>
      </c>
      <c r="B1" s="12"/>
    </row>
    <row r="2" spans="1:9" ht="15.75" customHeight="1" x14ac:dyDescent="0.2">
      <c r="A2" s="16" t="s">
        <v>1</v>
      </c>
      <c r="B2" s="17"/>
      <c r="C2" s="17"/>
      <c r="D2" s="17"/>
      <c r="E2" s="17"/>
      <c r="F2" s="17"/>
      <c r="G2" s="17"/>
      <c r="H2" s="17"/>
      <c r="I2" s="18"/>
    </row>
    <row r="3" spans="1:9" ht="15.75" customHeight="1" x14ac:dyDescent="0.2">
      <c r="A3" s="13" t="s">
        <v>15</v>
      </c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</row>
    <row r="4" spans="1:9" ht="15.75" customHeight="1" x14ac:dyDescent="0.2">
      <c r="A4" s="14"/>
      <c r="B4" s="3">
        <v>4</v>
      </c>
      <c r="C4" s="6">
        <v>76.88</v>
      </c>
      <c r="D4" s="6">
        <v>70.849999999999994</v>
      </c>
      <c r="E4" s="6">
        <v>146.24</v>
      </c>
      <c r="F4" s="6">
        <v>173.35</v>
      </c>
      <c r="G4" s="6">
        <v>178.6</v>
      </c>
      <c r="H4" s="6">
        <v>193.35</v>
      </c>
      <c r="I4" s="6">
        <v>214.75</v>
      </c>
    </row>
    <row r="5" spans="1:9" ht="15.75" customHeight="1" x14ac:dyDescent="0.2">
      <c r="A5" s="14"/>
      <c r="B5" s="3">
        <v>200</v>
      </c>
      <c r="C5" s="6">
        <v>4141.3</v>
      </c>
      <c r="D5" s="6">
        <v>2241.52</v>
      </c>
      <c r="E5" s="6">
        <v>1836.59</v>
      </c>
      <c r="F5" s="6">
        <v>1902.62</v>
      </c>
      <c r="G5" s="6">
        <v>1821.52</v>
      </c>
      <c r="H5" s="6">
        <v>1649.97</v>
      </c>
      <c r="I5" s="6">
        <v>1470.47</v>
      </c>
    </row>
    <row r="6" spans="1:9" ht="15.75" customHeight="1" x14ac:dyDescent="0.2">
      <c r="A6" s="14"/>
      <c r="B6" s="3">
        <v>500</v>
      </c>
      <c r="C6" s="4">
        <v>14772.91</v>
      </c>
      <c r="D6" s="6">
        <v>13275.2</v>
      </c>
      <c r="E6" s="6">
        <v>7608.18</v>
      </c>
      <c r="F6" s="6">
        <v>7013.91</v>
      </c>
      <c r="G6" s="6">
        <v>7655.35</v>
      </c>
      <c r="H6" s="6">
        <v>5006.22</v>
      </c>
      <c r="I6" s="4">
        <v>5993.25</v>
      </c>
    </row>
    <row r="7" spans="1:9" ht="15.75" customHeight="1" x14ac:dyDescent="0.2">
      <c r="A7" s="14"/>
      <c r="B7" s="3">
        <v>700</v>
      </c>
      <c r="C7" s="4">
        <v>25060.98</v>
      </c>
      <c r="D7" s="6">
        <v>20246.62</v>
      </c>
      <c r="E7" s="6">
        <v>11665</v>
      </c>
      <c r="F7" s="6">
        <v>10612.59</v>
      </c>
      <c r="G7" s="6">
        <v>12185.42</v>
      </c>
      <c r="H7" s="6">
        <v>9577.24</v>
      </c>
      <c r="I7" s="4">
        <v>9459.68</v>
      </c>
    </row>
    <row r="8" spans="1:9" ht="15.75" customHeight="1" x14ac:dyDescent="0.2">
      <c r="A8" s="14"/>
      <c r="B8" s="3">
        <v>1000</v>
      </c>
      <c r="C8" s="4">
        <v>44629.02</v>
      </c>
      <c r="D8" s="6">
        <v>26034.52</v>
      </c>
      <c r="E8" s="6">
        <v>20666.849999999999</v>
      </c>
      <c r="F8" s="6">
        <v>20460.52</v>
      </c>
      <c r="G8" s="6">
        <v>20280.650000000001</v>
      </c>
      <c r="H8" s="6">
        <v>17724.04</v>
      </c>
      <c r="I8" s="4">
        <v>16265.43</v>
      </c>
    </row>
    <row r="9" spans="1:9" ht="15.75" customHeight="1" x14ac:dyDescent="0.2">
      <c r="A9" s="15"/>
      <c r="B9" s="3">
        <v>1500</v>
      </c>
      <c r="C9" s="4">
        <v>97979.9</v>
      </c>
      <c r="D9" s="6">
        <v>56889.24</v>
      </c>
      <c r="E9" s="6">
        <v>47096.160000000003</v>
      </c>
      <c r="F9" s="6">
        <v>43821.31</v>
      </c>
      <c r="G9" s="6">
        <v>43434.66</v>
      </c>
      <c r="H9" s="6">
        <v>38150.22</v>
      </c>
      <c r="I9" s="4">
        <v>32013.87</v>
      </c>
    </row>
    <row r="12" spans="1:9" ht="15.75" customHeight="1" x14ac:dyDescent="0.2">
      <c r="A12" s="11" t="s">
        <v>16</v>
      </c>
      <c r="B12" s="12"/>
    </row>
    <row r="13" spans="1:9" ht="15.75" customHeight="1" x14ac:dyDescent="0.2">
      <c r="A13" s="16" t="s">
        <v>1</v>
      </c>
      <c r="B13" s="17"/>
      <c r="C13" s="17"/>
      <c r="D13" s="17"/>
      <c r="E13" s="17"/>
      <c r="F13" s="17"/>
      <c r="G13" s="17"/>
      <c r="H13" s="17"/>
      <c r="I13" s="18"/>
    </row>
    <row r="14" spans="1:9" ht="15.75" customHeight="1" x14ac:dyDescent="0.2">
      <c r="A14" s="19" t="s">
        <v>9</v>
      </c>
      <c r="B14" s="1" t="s">
        <v>3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</row>
    <row r="15" spans="1:9" ht="15.75" customHeight="1" x14ac:dyDescent="0.2">
      <c r="A15" s="14"/>
      <c r="B15" s="3">
        <v>4</v>
      </c>
      <c r="C15" s="6">
        <v>0.21</v>
      </c>
      <c r="D15" s="6">
        <v>0.23</v>
      </c>
      <c r="E15" s="6">
        <v>0.11</v>
      </c>
      <c r="F15" s="6">
        <v>0.09</v>
      </c>
      <c r="G15" s="6">
        <v>0.09</v>
      </c>
      <c r="H15" s="6">
        <v>0.08</v>
      </c>
      <c r="I15" s="6">
        <v>7.0000000000000007E-2</v>
      </c>
    </row>
    <row r="16" spans="1:9" ht="15.75" customHeight="1" x14ac:dyDescent="0.2">
      <c r="A16" s="14"/>
      <c r="B16" s="3">
        <v>200</v>
      </c>
      <c r="C16" s="6">
        <v>9.66</v>
      </c>
      <c r="D16" s="6">
        <v>17.850000000000001</v>
      </c>
      <c r="E16" s="6">
        <v>21.78</v>
      </c>
      <c r="F16" s="6">
        <v>21.02</v>
      </c>
      <c r="G16" s="6">
        <v>21.96</v>
      </c>
      <c r="H16" s="6">
        <v>24.24</v>
      </c>
      <c r="I16" s="6">
        <v>27.2</v>
      </c>
    </row>
    <row r="17" spans="1:9" ht="15.75" customHeight="1" x14ac:dyDescent="0.2">
      <c r="A17" s="14"/>
      <c r="B17" s="3">
        <v>500</v>
      </c>
      <c r="C17" s="6">
        <v>16.920000000000002</v>
      </c>
      <c r="D17" s="6">
        <v>18.829999999999998</v>
      </c>
      <c r="E17" s="6">
        <v>32.86</v>
      </c>
      <c r="F17" s="6">
        <v>35.64</v>
      </c>
      <c r="G17" s="6">
        <v>32.659999999999997</v>
      </c>
      <c r="H17" s="6">
        <v>49.94</v>
      </c>
      <c r="I17" s="6">
        <v>41.71</v>
      </c>
    </row>
    <row r="18" spans="1:9" ht="15.75" customHeight="1" x14ac:dyDescent="0.2">
      <c r="A18" s="14"/>
      <c r="B18" s="3">
        <v>700</v>
      </c>
      <c r="C18" s="6">
        <v>19.55</v>
      </c>
      <c r="D18" s="6">
        <v>24.2</v>
      </c>
      <c r="E18" s="6">
        <v>42.01</v>
      </c>
      <c r="F18" s="6">
        <v>46.17</v>
      </c>
      <c r="G18" s="6">
        <v>40.21</v>
      </c>
      <c r="H18" s="6">
        <v>51.16</v>
      </c>
      <c r="I18" s="6">
        <v>51.8</v>
      </c>
    </row>
    <row r="19" spans="1:9" ht="15.75" customHeight="1" x14ac:dyDescent="0.2">
      <c r="A19" s="14"/>
      <c r="B19" s="3">
        <v>1000</v>
      </c>
      <c r="C19" s="6">
        <v>22.41</v>
      </c>
      <c r="D19" s="6">
        <v>38.409999999999997</v>
      </c>
      <c r="E19" s="6">
        <v>45.93</v>
      </c>
      <c r="F19" s="6">
        <v>48.87</v>
      </c>
      <c r="G19" s="6">
        <v>49.31</v>
      </c>
      <c r="H19" s="6">
        <v>56.42</v>
      </c>
      <c r="I19" s="6">
        <v>61.48</v>
      </c>
    </row>
    <row r="20" spans="1:9" ht="15.75" customHeight="1" x14ac:dyDescent="0.2">
      <c r="A20" s="15"/>
      <c r="B20" s="3">
        <v>1500</v>
      </c>
      <c r="C20" s="6">
        <v>22.96</v>
      </c>
      <c r="D20" s="6">
        <v>39.549999999999997</v>
      </c>
      <c r="E20" s="6">
        <v>47.77</v>
      </c>
      <c r="F20" s="6">
        <v>51.34</v>
      </c>
      <c r="G20" s="6">
        <v>51.8</v>
      </c>
      <c r="H20" s="6">
        <v>58.98</v>
      </c>
      <c r="I20" s="6">
        <v>70.28</v>
      </c>
    </row>
  </sheetData>
  <mergeCells count="6">
    <mergeCell ref="A3:A9"/>
    <mergeCell ref="A1:B1"/>
    <mergeCell ref="A2:I2"/>
    <mergeCell ref="A14:A20"/>
    <mergeCell ref="A13:I13"/>
    <mergeCell ref="A12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2016-04-17T03:43:46Z</dcterms:modified>
</cp:coreProperties>
</file>