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hidden" name="Chart1" sheetId="3" r:id="rId5"/>
  </sheets>
  <definedNames/>
  <calcPr/>
</workbook>
</file>

<file path=xl/sharedStrings.xml><?xml version="1.0" encoding="utf-8"?>
<sst xmlns="http://schemas.openxmlformats.org/spreadsheetml/2006/main" count="32" uniqueCount="17">
  <si>
    <t>Table 1</t>
  </si>
  <si>
    <t>Threads</t>
  </si>
  <si>
    <t>Volume</t>
  </si>
  <si>
    <t>NUMS</t>
  </si>
  <si>
    <t>Table 2 (for Table 1)</t>
  </si>
  <si>
    <t>Time (sec)</t>
  </si>
  <si>
    <t>Table 3 (for Table 1)</t>
  </si>
  <si>
    <t>Speedup</t>
  </si>
  <si>
    <t>Table 4</t>
  </si>
  <si>
    <t>Performance(MegaHeights per second)</t>
  </si>
  <si>
    <t>Table 5</t>
  </si>
  <si>
    <t>Fparallel</t>
  </si>
  <si>
    <t>Table 6</t>
  </si>
  <si>
    <t>Max Speedup</t>
  </si>
  <si>
    <t>Table 2.1 (for Table 1)</t>
  </si>
  <si>
    <t>Time (microsec)</t>
  </si>
  <si>
    <t>Table 4.1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</si>
</sst>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9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8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1" fillId="3" fontId="1" numFmtId="0" xfId="0" applyAlignment="1" applyBorder="1" applyFill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4" fillId="4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/>
    </xf>
    <xf borderId="5" fillId="5" fontId="1" numFmtId="0" xfId="0" applyAlignment="1" applyBorder="1" applyFill="1" applyFont="1">
      <alignment horizontal="center"/>
    </xf>
    <xf borderId="6" fillId="0" fontId="1" numFmtId="0" xfId="0" applyBorder="1" applyFont="1"/>
    <xf borderId="5" fillId="4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7" fillId="0" fontId="1" numFmtId="0" xfId="0" applyBorder="1" applyFont="1"/>
    <xf borderId="5" fillId="6" fontId="1" numFmtId="0" xfId="0" applyAlignment="1" applyBorder="1" applyFill="1" applyFont="1">
      <alignment horizontal="center"/>
    </xf>
    <xf borderId="5" fillId="7" fontId="1" numFmtId="0" xfId="0" applyAlignment="1" applyBorder="1" applyFill="1" applyFont="1">
      <alignment horizontal="center"/>
    </xf>
    <xf borderId="4" fillId="4" fontId="1" numFmtId="0" xfId="0" applyAlignment="1" applyBorder="1" applyFont="1">
      <alignment horizontal="center" vertical="center" wrapText="1"/>
    </xf>
    <xf borderId="5" fillId="8" fontId="1" numFmtId="0" xfId="0" applyAlignment="1" applyBorder="1" applyFill="1" applyFont="1">
      <alignment horizontal="center"/>
    </xf>
    <xf borderId="5" fillId="6" fontId="1" numFmtId="0" xfId="0" applyAlignment="1" applyBorder="1" applyFont="1">
      <alignment horizontal="center"/>
    </xf>
    <xf borderId="5" fillId="7" fontId="1" numFmtId="0" xfId="0" applyAlignment="1" applyBorder="1" applyFont="1">
      <alignment horizontal="center"/>
    </xf>
    <xf borderId="0" fillId="7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Table 1 Scatter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Sheet1!$B$6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Sheet1!$C$5:$I$5</c:f>
            </c:numRef>
          </c:xVal>
          <c:yVal>
            <c:numRef>
              <c:f>Sheet1!$C$6:$I$6</c:f>
            </c:numRef>
          </c:yVal>
        </c:ser>
        <c:ser>
          <c:idx val="1"/>
          <c:order val="1"/>
          <c:tx>
            <c:strRef>
              <c:f>Sheet1!$B$7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Sheet1!$C$5:$I$5</c:f>
            </c:numRef>
          </c:xVal>
          <c:yVal>
            <c:numRef>
              <c:f>Sheet1!$C$7:$I$7</c:f>
            </c:numRef>
          </c:yVal>
        </c:ser>
        <c:ser>
          <c:idx val="2"/>
          <c:order val="2"/>
          <c:tx>
            <c:strRef>
              <c:f>Sheet1!$B$8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Sheet1!$C$5:$I$5</c:f>
            </c:numRef>
          </c:xVal>
          <c:yVal>
            <c:numRef>
              <c:f>Sheet1!$C$8:$I$8</c:f>
            </c:numRef>
          </c:yVal>
        </c:ser>
        <c:ser>
          <c:idx val="3"/>
          <c:order val="3"/>
          <c:tx>
            <c:strRef>
              <c:f>Sheet1!$B$9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Sheet1!$C$5:$I$5</c:f>
            </c:numRef>
          </c:xVal>
          <c:yVal>
            <c:numRef>
              <c:f>Sheet1!$C$9:$I$9</c:f>
            </c:numRef>
          </c:yVal>
        </c:ser>
        <c:ser>
          <c:idx val="4"/>
          <c:order val="4"/>
          <c:tx>
            <c:strRef>
              <c:f>Sheet1!$B$10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xVal>
            <c:numRef>
              <c:f>Sheet1!$C$5:$I$5</c:f>
            </c:numRef>
          </c:xVal>
          <c:yVal>
            <c:numRef>
              <c:f>Sheet1!$C$10:$I$10</c:f>
            </c:numRef>
          </c:yVal>
        </c:ser>
        <c:ser>
          <c:idx val="5"/>
          <c:order val="5"/>
          <c:tx>
            <c:strRef>
              <c:f>Sheet1!$B$11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xVal>
            <c:numRef>
              <c:f>Sheet1!$C$5:$I$5</c:f>
            </c:numRef>
          </c:xVal>
          <c:yVal>
            <c:numRef>
              <c:f>Sheet1!$C$11:$I$11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377784"/>
        <c:axId val="367789430"/>
      </c:scatterChart>
      <c:valAx>
        <c:axId val="16833777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Threads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67789430"/>
      </c:valAx>
      <c:valAx>
        <c:axId val="367789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Volume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83377784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Table 2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Sheet1!$D$25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Sheet1!$B$26:$B$31</c:f>
            </c:strRef>
          </c:cat>
          <c:val>
            <c:numRef>
              <c:f>Sheet1!$D$26:$D$31</c:f>
            </c:numRef>
          </c:val>
          <c:smooth val="0"/>
        </c:ser>
        <c:ser>
          <c:idx val="1"/>
          <c:order val="1"/>
          <c:tx>
            <c:strRef>
              <c:f>Sheet1!$E$25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Sheet1!$B$26:$B$31</c:f>
            </c:strRef>
          </c:cat>
          <c:val>
            <c:numRef>
              <c:f>Sheet1!$E$26:$E$31</c:f>
            </c:numRef>
          </c:val>
          <c:smooth val="0"/>
        </c:ser>
        <c:ser>
          <c:idx val="2"/>
          <c:order val="2"/>
          <c:tx>
            <c:strRef>
              <c:f>Sheet1!$F$25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Sheet1!$B$26:$B$31</c:f>
            </c:strRef>
          </c:cat>
          <c:val>
            <c:numRef>
              <c:f>Sheet1!$F$26:$F$31</c:f>
            </c:numRef>
          </c:val>
          <c:smooth val="0"/>
        </c:ser>
        <c:ser>
          <c:idx val="3"/>
          <c:order val="3"/>
          <c:tx>
            <c:strRef>
              <c:f>Sheet1!$G$25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Sheet1!$B$26:$B$31</c:f>
            </c:strRef>
          </c:cat>
          <c:val>
            <c:numRef>
              <c:f>Sheet1!$G$26:$G$31</c:f>
            </c:numRef>
          </c:val>
          <c:smooth val="0"/>
        </c:ser>
        <c:ser>
          <c:idx val="4"/>
          <c:order val="4"/>
          <c:tx>
            <c:strRef>
              <c:f>Sheet1!$H$25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Sheet1!$B$26:$B$31</c:f>
            </c:strRef>
          </c:cat>
          <c:val>
            <c:numRef>
              <c:f>Sheet1!$H$26:$H$31</c:f>
            </c:numRef>
          </c:val>
          <c:smooth val="0"/>
        </c:ser>
        <c:ser>
          <c:idx val="5"/>
          <c:order val="5"/>
          <c:tx>
            <c:strRef>
              <c:f>Sheet1!$I$25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Sheet1!$B$26:$B$31</c:f>
            </c:strRef>
          </c:cat>
          <c:val>
            <c:numRef>
              <c:f>Sheet1!$I$26:$I$31</c:f>
            </c:numRef>
          </c:val>
          <c:smooth val="0"/>
        </c:ser>
        <c:axId val="273117650"/>
        <c:axId val="1979322050"/>
      </c:lineChart>
      <c:catAx>
        <c:axId val="273117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79322050"/>
      </c:catAx>
      <c:valAx>
        <c:axId val="1979322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73117650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Table 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Sheet1!$C$36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Sheet1!$B$37:$B$42</c:f>
            </c:strRef>
          </c:cat>
          <c:val>
            <c:numRef>
              <c:f>Sheet1!$C$37:$C$42</c:f>
            </c:numRef>
          </c:val>
          <c:smooth val="0"/>
        </c:ser>
        <c:ser>
          <c:idx val="1"/>
          <c:order val="1"/>
          <c:tx>
            <c:strRef>
              <c:f>Sheet1!$D$36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Sheet1!$B$37:$B$42</c:f>
            </c:strRef>
          </c:cat>
          <c:val>
            <c:numRef>
              <c:f>Sheet1!$D$37:$D$42</c:f>
            </c:numRef>
          </c:val>
          <c:smooth val="0"/>
        </c:ser>
        <c:ser>
          <c:idx val="2"/>
          <c:order val="2"/>
          <c:tx>
            <c:strRef>
              <c:f>Sheet1!$E$36</c:f>
            </c:strRef>
          </c:tx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Sheet1!$B$37:$B$42</c:f>
            </c:strRef>
          </c:cat>
          <c:val>
            <c:numRef>
              <c:f>Sheet1!$E$37:$E$42</c:f>
            </c:numRef>
          </c:val>
          <c:smooth val="0"/>
        </c:ser>
        <c:ser>
          <c:idx val="3"/>
          <c:order val="3"/>
          <c:tx>
            <c:strRef>
              <c:f>Sheet1!$F$36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Sheet1!$B$37:$B$42</c:f>
            </c:strRef>
          </c:cat>
          <c:val>
            <c:numRef>
              <c:f>Sheet1!$F$37:$F$42</c:f>
            </c:numRef>
          </c:val>
          <c:smooth val="0"/>
        </c:ser>
        <c:ser>
          <c:idx val="4"/>
          <c:order val="4"/>
          <c:tx>
            <c:strRef>
              <c:f>Sheet1!$G$36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Sheet1!$B$37:$B$42</c:f>
            </c:strRef>
          </c:cat>
          <c:val>
            <c:numRef>
              <c:f>Sheet1!$G$37:$G$42</c:f>
            </c:numRef>
          </c:val>
          <c:smooth val="0"/>
        </c:ser>
        <c:ser>
          <c:idx val="5"/>
          <c:order val="5"/>
          <c:tx>
            <c:strRef>
              <c:f>Sheet1!$H$36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Sheet1!$B$37:$B$42</c:f>
            </c:strRef>
          </c:cat>
          <c:val>
            <c:numRef>
              <c:f>Sheet1!$H$37:$H$42</c:f>
            </c:numRef>
          </c:val>
          <c:smooth val="0"/>
        </c:ser>
        <c:ser>
          <c:idx val="6"/>
          <c:order val="6"/>
          <c:tx>
            <c:strRef>
              <c:f>Sheet1!$I$36</c:f>
            </c:strRef>
          </c:tx>
          <c:spPr>
            <a:ln cmpd="sng" w="2540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Sheet1!$B$37:$B$42</c:f>
            </c:strRef>
          </c:cat>
          <c:val>
            <c:numRef>
              <c:f>Sheet1!$I$37:$I$42</c:f>
            </c:numRef>
          </c:val>
          <c:smooth val="0"/>
        </c:ser>
        <c:axId val="190927480"/>
        <c:axId val="724688107"/>
      </c:lineChart>
      <c:catAx>
        <c:axId val="19092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24688107"/>
      </c:catAx>
      <c:valAx>
        <c:axId val="724688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0927480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Talble 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Sheet1!$C$57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Sheet1!$B$58:$B$63</c:f>
            </c:strRef>
          </c:cat>
          <c:val>
            <c:numRef>
              <c:f>Sheet1!$C$58:$C$63</c:f>
            </c:numRef>
          </c:val>
          <c:smooth val="0"/>
        </c:ser>
        <c:ser>
          <c:idx val="1"/>
          <c:order val="1"/>
          <c:tx>
            <c:strRef>
              <c:f>Sheet1!$D$57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Sheet1!$B$58:$B$63</c:f>
            </c:strRef>
          </c:cat>
          <c:val>
            <c:numRef>
              <c:f>Sheet1!$D$58:$D$63</c:f>
            </c:numRef>
          </c:val>
          <c:smooth val="0"/>
        </c:ser>
        <c:ser>
          <c:idx val="2"/>
          <c:order val="2"/>
          <c:tx>
            <c:strRef>
              <c:f>Sheet1!$E$57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Sheet1!$B$58:$B$63</c:f>
            </c:strRef>
          </c:cat>
          <c:val>
            <c:numRef>
              <c:f>Sheet1!$E$58:$E$63</c:f>
            </c:numRef>
          </c:val>
          <c:smooth val="0"/>
        </c:ser>
        <c:ser>
          <c:idx val="3"/>
          <c:order val="3"/>
          <c:tx>
            <c:strRef>
              <c:f>Sheet1!$F$57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Sheet1!$B$58:$B$63</c:f>
            </c:strRef>
          </c:cat>
          <c:val>
            <c:numRef>
              <c:f>Sheet1!$F$58:$F$63</c:f>
            </c:numRef>
          </c:val>
          <c:smooth val="0"/>
        </c:ser>
        <c:ser>
          <c:idx val="4"/>
          <c:order val="4"/>
          <c:tx>
            <c:strRef>
              <c:f>Sheet1!$G$57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Sheet1!$B$58:$B$63</c:f>
            </c:strRef>
          </c:cat>
          <c:val>
            <c:numRef>
              <c:f>Sheet1!$G$58:$G$63</c:f>
            </c:numRef>
          </c:val>
          <c:smooth val="0"/>
        </c:ser>
        <c:ser>
          <c:idx val="5"/>
          <c:order val="5"/>
          <c:tx>
            <c:strRef>
              <c:f>Sheet1!$H$57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Sheet1!$B$58:$B$63</c:f>
            </c:strRef>
          </c:cat>
          <c:val>
            <c:numRef>
              <c:f>Sheet1!$H$58:$H$63</c:f>
            </c:numRef>
          </c:val>
          <c:smooth val="0"/>
        </c:ser>
        <c:ser>
          <c:idx val="6"/>
          <c:order val="6"/>
          <c:tx>
            <c:strRef>
              <c:f>Sheet1!$I$57</c:f>
            </c:strRef>
          </c:tx>
          <c:spPr>
            <a:ln cmpd="sng" w="2540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Sheet1!$B$58:$B$63</c:f>
            </c:strRef>
          </c:cat>
          <c:val>
            <c:numRef>
              <c:f>Sheet1!$I$58:$I$63</c:f>
            </c:numRef>
          </c:val>
          <c:smooth val="0"/>
        </c:ser>
        <c:axId val="1765390704"/>
        <c:axId val="867652528"/>
      </c:lineChart>
      <c:catAx>
        <c:axId val="176539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67652528"/>
      </c:catAx>
      <c:valAx>
        <c:axId val="867652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65390704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Performance (MegaHeights/sec)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Sheet2!$C$14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Sheet2!$B$15:$B$20</c:f>
            </c:strRef>
          </c:cat>
          <c:val>
            <c:numRef>
              <c:f>Sheet2!$C$15:$C$20</c:f>
            </c:numRef>
          </c:val>
          <c:smooth val="0"/>
        </c:ser>
        <c:ser>
          <c:idx val="1"/>
          <c:order val="1"/>
          <c:tx>
            <c:strRef>
              <c:f>Sheet2!$D$14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Sheet2!$B$15:$B$20</c:f>
            </c:strRef>
          </c:cat>
          <c:val>
            <c:numRef>
              <c:f>Sheet2!$D$15:$D$20</c:f>
            </c:numRef>
          </c:val>
          <c:smooth val="0"/>
        </c:ser>
        <c:ser>
          <c:idx val="2"/>
          <c:order val="2"/>
          <c:tx>
            <c:strRef>
              <c:f>Sheet2!$E$14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Sheet2!$B$15:$B$20</c:f>
            </c:strRef>
          </c:cat>
          <c:val>
            <c:numRef>
              <c:f>Sheet2!$E$15:$E$20</c:f>
            </c:numRef>
          </c:val>
          <c:smooth val="0"/>
        </c:ser>
        <c:ser>
          <c:idx val="3"/>
          <c:order val="3"/>
          <c:tx>
            <c:strRef>
              <c:f>Sheet2!$F$14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Sheet2!$B$15:$B$20</c:f>
            </c:strRef>
          </c:cat>
          <c:val>
            <c:numRef>
              <c:f>Sheet2!$F$15:$F$20</c:f>
            </c:numRef>
          </c:val>
          <c:smooth val="0"/>
        </c:ser>
        <c:ser>
          <c:idx val="4"/>
          <c:order val="4"/>
          <c:tx>
            <c:strRef>
              <c:f>Sheet2!$G$14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Sheet2!$B$15:$B$20</c:f>
            </c:strRef>
          </c:cat>
          <c:val>
            <c:numRef>
              <c:f>Sheet2!$G$15:$G$20</c:f>
            </c:numRef>
          </c:val>
          <c:smooth val="0"/>
        </c:ser>
        <c:ser>
          <c:idx val="5"/>
          <c:order val="5"/>
          <c:tx>
            <c:strRef>
              <c:f>Sheet2!$H$14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Sheet2!$B$15:$B$20</c:f>
            </c:strRef>
          </c:cat>
          <c:val>
            <c:numRef>
              <c:f>Sheet2!$H$15:$H$20</c:f>
            </c:numRef>
          </c:val>
          <c:smooth val="0"/>
        </c:ser>
        <c:ser>
          <c:idx val="6"/>
          <c:order val="6"/>
          <c:tx>
            <c:strRef>
              <c:f>Sheet2!$I$14</c:f>
            </c:strRef>
          </c:tx>
          <c:spPr>
            <a:ln cmpd="sng" w="2540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Sheet2!$B$15:$B$20</c:f>
            </c:strRef>
          </c:cat>
          <c:val>
            <c:numRef>
              <c:f>Sheet2!$I$15:$I$20</c:f>
            </c:numRef>
          </c:val>
          <c:smooth val="0"/>
        </c:ser>
        <c:axId val="298695007"/>
        <c:axId val="1198660869"/>
      </c:lineChart>
      <c:catAx>
        <c:axId val="298695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98660869"/>
      </c:catAx>
      <c:valAx>
        <c:axId val="1198660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Performance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98695007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Performance (MegaHeights/sec)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Sheet2!$C$14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Sheet2!$B$15:$B$20</c:f>
            </c:strRef>
          </c:cat>
          <c:val>
            <c:numRef>
              <c:f>Sheet2!$C$15:$C$20</c:f>
            </c:numRef>
          </c:val>
          <c:smooth val="0"/>
        </c:ser>
        <c:ser>
          <c:idx val="1"/>
          <c:order val="1"/>
          <c:tx>
            <c:strRef>
              <c:f>Sheet2!$D$14</c:f>
            </c:strRef>
          </c:tx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Sheet2!$B$15:$B$20</c:f>
            </c:strRef>
          </c:cat>
          <c:val>
            <c:numRef>
              <c:f>Sheet2!$D$15:$D$20</c:f>
            </c:numRef>
          </c:val>
          <c:smooth val="0"/>
        </c:ser>
        <c:ser>
          <c:idx val="2"/>
          <c:order val="2"/>
          <c:tx>
            <c:strRef>
              <c:f>Sheet2!$E$14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Sheet2!$B$15:$B$20</c:f>
            </c:strRef>
          </c:cat>
          <c:val>
            <c:numRef>
              <c:f>Sheet2!$E$15:$E$20</c:f>
            </c:numRef>
          </c:val>
          <c:smooth val="0"/>
        </c:ser>
        <c:ser>
          <c:idx val="3"/>
          <c:order val="3"/>
          <c:tx>
            <c:strRef>
              <c:f>Sheet2!$F$14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Sheet2!$B$15:$B$20</c:f>
            </c:strRef>
          </c:cat>
          <c:val>
            <c:numRef>
              <c:f>Sheet2!$F$15:$F$20</c:f>
            </c:numRef>
          </c:val>
          <c:smooth val="0"/>
        </c:ser>
        <c:ser>
          <c:idx val="4"/>
          <c:order val="4"/>
          <c:tx>
            <c:strRef>
              <c:f>Sheet2!$G$14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Sheet2!$B$15:$B$20</c:f>
            </c:strRef>
          </c:cat>
          <c:val>
            <c:numRef>
              <c:f>Sheet2!$G$15:$G$20</c:f>
            </c:numRef>
          </c:val>
          <c:smooth val="0"/>
        </c:ser>
        <c:ser>
          <c:idx val="5"/>
          <c:order val="5"/>
          <c:tx>
            <c:strRef>
              <c:f>Sheet2!$H$14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Sheet2!$B$15:$B$20</c:f>
            </c:strRef>
          </c:cat>
          <c:val>
            <c:numRef>
              <c:f>Sheet2!$H$15:$H$20</c:f>
            </c:numRef>
          </c:val>
          <c:smooth val="0"/>
        </c:ser>
        <c:ser>
          <c:idx val="6"/>
          <c:order val="6"/>
          <c:tx>
            <c:strRef>
              <c:f>Sheet2!$I$14</c:f>
            </c:strRef>
          </c:tx>
          <c:spPr>
            <a:ln cmpd="sng" w="2540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Sheet2!$B$15:$B$20</c:f>
            </c:strRef>
          </c:cat>
          <c:val>
            <c:numRef>
              <c:f>Sheet2!$I$15:$I$20</c:f>
            </c:numRef>
          </c:val>
          <c:smooth val="0"/>
        </c:ser>
        <c:axId val="751107554"/>
        <c:axId val="65531321"/>
      </c:lineChart>
      <c:catAx>
        <c:axId val="751107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5531321"/>
      </c:catAx>
      <c:valAx>
        <c:axId val="65531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51107554"/>
      </c:valAx>
    </c:plotArea>
    <c:legend>
      <c:legendPos val="r"/>
      <c:overlay val="0"/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47625</xdr:colOff>
      <xdr:row>0</xdr:row>
      <xdr:rowOff>0</xdr:rowOff>
    </xdr:from>
    <xdr:to>
      <xdr:col>13</xdr:col>
      <xdr:colOff>466725</xdr:colOff>
      <xdr:row>13</xdr:row>
      <xdr:rowOff>38100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9</xdr:col>
      <xdr:colOff>47625</xdr:colOff>
      <xdr:row>13</xdr:row>
      <xdr:rowOff>123825</xdr:rowOff>
    </xdr:from>
    <xdr:to>
      <xdr:col>13</xdr:col>
      <xdr:colOff>466725</xdr:colOff>
      <xdr:row>26</xdr:row>
      <xdr:rowOff>161925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9</xdr:col>
      <xdr:colOff>66675</xdr:colOff>
      <xdr:row>27</xdr:row>
      <xdr:rowOff>114300</xdr:rowOff>
    </xdr:from>
    <xdr:to>
      <xdr:col>13</xdr:col>
      <xdr:colOff>476250</xdr:colOff>
      <xdr:row>40</xdr:row>
      <xdr:rowOff>142875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9</xdr:col>
      <xdr:colOff>66675</xdr:colOff>
      <xdr:row>66</xdr:row>
      <xdr:rowOff>0</xdr:rowOff>
    </xdr:from>
    <xdr:to>
      <xdr:col>13</xdr:col>
      <xdr:colOff>142875</xdr:colOff>
      <xdr:row>78</xdr:row>
      <xdr:rowOff>28575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438150</xdr:colOff>
      <xdr:row>0</xdr:row>
      <xdr:rowOff>85725</xdr:rowOff>
    </xdr:from>
    <xdr:to>
      <xdr:col>15</xdr:col>
      <xdr:colOff>381000</xdr:colOff>
      <xdr:row>18</xdr:row>
      <xdr:rowOff>19050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A3" s="1" t="s">
        <v>0</v>
      </c>
    </row>
    <row r="4">
      <c r="A4" s="2" t="s">
        <v>1</v>
      </c>
      <c r="B4" s="3"/>
      <c r="C4" s="3"/>
      <c r="D4" s="3"/>
      <c r="E4" s="3"/>
      <c r="F4" s="3"/>
      <c r="G4" s="3"/>
      <c r="H4" s="3"/>
      <c r="I4" s="4"/>
    </row>
    <row r="5">
      <c r="A5" s="5" t="s">
        <v>2</v>
      </c>
      <c r="B5" s="6" t="s">
        <v>3</v>
      </c>
      <c r="C5" s="7">
        <v>1.0</v>
      </c>
      <c r="D5" s="7">
        <v>2.0</v>
      </c>
      <c r="E5" s="7">
        <v>3.0</v>
      </c>
      <c r="F5" s="7">
        <v>4.0</v>
      </c>
      <c r="G5" s="7">
        <v>5.0</v>
      </c>
      <c r="H5" s="7">
        <v>6.0</v>
      </c>
      <c r="I5" s="7">
        <v>7.0</v>
      </c>
    </row>
    <row r="6">
      <c r="A6" s="8"/>
      <c r="B6" s="9">
        <v>4.0</v>
      </c>
      <c r="C6" s="10">
        <v>13.83</v>
      </c>
      <c r="D6" s="10">
        <v>13.83</v>
      </c>
      <c r="E6" s="10">
        <v>13.83</v>
      </c>
      <c r="F6" s="10">
        <v>13.83</v>
      </c>
      <c r="G6" s="10">
        <v>13.83</v>
      </c>
      <c r="H6" s="10">
        <v>13.83</v>
      </c>
      <c r="I6" s="10">
        <v>13.83</v>
      </c>
    </row>
    <row r="7">
      <c r="A7" s="8"/>
      <c r="B7" s="9">
        <v>200.0</v>
      </c>
      <c r="C7" s="10">
        <v>14.06</v>
      </c>
      <c r="D7" s="10">
        <v>14.06</v>
      </c>
      <c r="E7" s="10">
        <v>14.06</v>
      </c>
      <c r="F7" s="10">
        <v>14.06</v>
      </c>
      <c r="G7" s="10">
        <v>14.06</v>
      </c>
      <c r="H7" s="10">
        <v>14.06</v>
      </c>
      <c r="I7" s="10">
        <v>14.06</v>
      </c>
    </row>
    <row r="8">
      <c r="A8" s="8"/>
      <c r="B8" s="9">
        <v>500.0</v>
      </c>
      <c r="C8" s="10">
        <v>14.06</v>
      </c>
      <c r="D8" s="10">
        <v>14.06</v>
      </c>
      <c r="E8" s="10">
        <v>14.06</v>
      </c>
      <c r="F8" s="10">
        <v>14.06</v>
      </c>
      <c r="G8" s="10">
        <v>14.06</v>
      </c>
      <c r="H8" s="10">
        <v>14.06</v>
      </c>
      <c r="I8" s="10">
        <v>14.06</v>
      </c>
    </row>
    <row r="9">
      <c r="A9" s="8"/>
      <c r="B9" s="9">
        <v>700.0</v>
      </c>
      <c r="C9" s="10">
        <v>14.06</v>
      </c>
      <c r="D9" s="10">
        <v>14.06</v>
      </c>
      <c r="E9" s="10">
        <v>14.06</v>
      </c>
      <c r="F9" s="10">
        <v>14.06</v>
      </c>
      <c r="G9" s="10">
        <v>14.06</v>
      </c>
      <c r="H9" s="10">
        <v>14.06</v>
      </c>
      <c r="I9" s="10">
        <v>14.06</v>
      </c>
    </row>
    <row r="10">
      <c r="A10" s="8"/>
      <c r="B10" s="9">
        <v>1000.0</v>
      </c>
      <c r="C10" s="10">
        <v>14.06</v>
      </c>
      <c r="D10" s="10">
        <v>14.06</v>
      </c>
      <c r="E10" s="10">
        <v>14.06</v>
      </c>
      <c r="F10" s="10">
        <v>14.06</v>
      </c>
      <c r="G10" s="10">
        <v>14.06</v>
      </c>
      <c r="H10" s="10">
        <v>14.06</v>
      </c>
      <c r="I10" s="10">
        <v>14.06</v>
      </c>
    </row>
    <row r="11">
      <c r="A11" s="11"/>
      <c r="B11" s="9">
        <v>1500.0</v>
      </c>
      <c r="C11" s="10">
        <v>14.07</v>
      </c>
      <c r="D11" s="10">
        <v>14.06</v>
      </c>
      <c r="E11" s="10">
        <v>14.06</v>
      </c>
      <c r="F11" s="10">
        <v>14.06</v>
      </c>
      <c r="G11" s="10">
        <v>14.06</v>
      </c>
      <c r="H11" s="10">
        <v>14.06</v>
      </c>
      <c r="I11" s="10">
        <v>14.06</v>
      </c>
    </row>
    <row r="13">
      <c r="A13" s="1" t="s">
        <v>4</v>
      </c>
    </row>
    <row r="14">
      <c r="A14" s="2" t="s">
        <v>1</v>
      </c>
      <c r="B14" s="3"/>
      <c r="C14" s="3"/>
      <c r="D14" s="3"/>
      <c r="E14" s="3"/>
      <c r="F14" s="3"/>
      <c r="G14" s="3"/>
      <c r="H14" s="3"/>
      <c r="I14" s="4"/>
    </row>
    <row r="15">
      <c r="A15" s="5" t="s">
        <v>5</v>
      </c>
      <c r="B15" s="6" t="s">
        <v>3</v>
      </c>
      <c r="C15" s="7">
        <v>1.0</v>
      </c>
      <c r="D15" s="7">
        <v>2.0</v>
      </c>
      <c r="E15" s="7">
        <v>3.0</v>
      </c>
      <c r="F15" s="7">
        <v>4.0</v>
      </c>
      <c r="G15" s="7">
        <v>5.0</v>
      </c>
      <c r="H15" s="7">
        <v>6.0</v>
      </c>
      <c r="I15" s="7">
        <v>7.0</v>
      </c>
    </row>
    <row r="16">
      <c r="A16" s="8"/>
      <c r="B16" s="9">
        <v>4.0</v>
      </c>
      <c r="C16" s="12">
        <v>0.0</v>
      </c>
      <c r="D16" s="12">
        <v>0.0</v>
      </c>
      <c r="E16" s="12">
        <v>0.0</v>
      </c>
      <c r="F16" s="12">
        <v>0.0</v>
      </c>
      <c r="G16" s="12">
        <v>0.0</v>
      </c>
      <c r="H16" s="12">
        <v>0.0</v>
      </c>
      <c r="I16" s="12">
        <v>0.0</v>
      </c>
    </row>
    <row r="17">
      <c r="A17" s="8"/>
      <c r="B17" s="9">
        <v>200.0</v>
      </c>
      <c r="C17" s="12">
        <v>0.0</v>
      </c>
      <c r="D17" s="12">
        <v>0.0</v>
      </c>
      <c r="E17" s="12">
        <v>0.0</v>
      </c>
      <c r="F17" s="12">
        <v>0.0</v>
      </c>
      <c r="G17" s="12">
        <v>0.0</v>
      </c>
      <c r="H17" s="12">
        <v>0.0</v>
      </c>
      <c r="I17" s="12">
        <v>0.0</v>
      </c>
    </row>
    <row r="18">
      <c r="A18" s="8"/>
      <c r="B18" s="9">
        <v>500.0</v>
      </c>
      <c r="C18" s="10">
        <v>0.02</v>
      </c>
      <c r="D18" s="13">
        <v>0.01</v>
      </c>
      <c r="E18" s="13">
        <v>0.01</v>
      </c>
      <c r="F18" s="13">
        <v>0.01</v>
      </c>
      <c r="G18" s="13">
        <v>0.01</v>
      </c>
      <c r="H18" s="13">
        <v>0.0</v>
      </c>
      <c r="I18" s="10">
        <v>0.0</v>
      </c>
    </row>
    <row r="19">
      <c r="A19" s="8"/>
      <c r="B19" s="9">
        <v>700.0</v>
      </c>
      <c r="C19" s="10">
        <v>0.02</v>
      </c>
      <c r="D19" s="13">
        <v>0.02</v>
      </c>
      <c r="E19" s="13">
        <v>0.01</v>
      </c>
      <c r="F19" s="13">
        <v>0.01</v>
      </c>
      <c r="G19" s="13">
        <v>0.01</v>
      </c>
      <c r="H19" s="13">
        <v>0.01</v>
      </c>
      <c r="I19" s="10">
        <v>0.01</v>
      </c>
    </row>
    <row r="20">
      <c r="A20" s="8"/>
      <c r="B20" s="9">
        <v>1000.0</v>
      </c>
      <c r="C20" s="10">
        <v>0.04</v>
      </c>
      <c r="D20" s="13">
        <v>0.03</v>
      </c>
      <c r="E20" s="13">
        <v>0.02</v>
      </c>
      <c r="F20" s="13">
        <v>0.02</v>
      </c>
      <c r="G20" s="13">
        <v>0.02</v>
      </c>
      <c r="H20" s="13">
        <v>0.02</v>
      </c>
      <c r="I20" s="10">
        <v>0.02</v>
      </c>
    </row>
    <row r="21">
      <c r="A21" s="11"/>
      <c r="B21" s="9">
        <v>1500.0</v>
      </c>
      <c r="C21" s="10">
        <v>0.1</v>
      </c>
      <c r="D21" s="13">
        <v>0.06</v>
      </c>
      <c r="E21" s="13">
        <v>0.05</v>
      </c>
      <c r="F21" s="13">
        <v>0.05</v>
      </c>
      <c r="G21" s="13">
        <v>0.05</v>
      </c>
      <c r="H21" s="13">
        <v>0.04</v>
      </c>
      <c r="I21" s="10">
        <v>0.03</v>
      </c>
    </row>
    <row r="23">
      <c r="A23" s="1" t="s">
        <v>6</v>
      </c>
    </row>
    <row r="24">
      <c r="A24" s="2" t="s">
        <v>1</v>
      </c>
      <c r="B24" s="3"/>
      <c r="C24" s="3"/>
      <c r="D24" s="3"/>
      <c r="E24" s="3"/>
      <c r="F24" s="3"/>
      <c r="G24" s="3"/>
      <c r="H24" s="3"/>
      <c r="I24" s="4"/>
    </row>
    <row r="25">
      <c r="A25" s="14" t="s">
        <v>7</v>
      </c>
      <c r="B25" s="6" t="s">
        <v>3</v>
      </c>
      <c r="C25" s="7">
        <v>1.0</v>
      </c>
      <c r="D25" s="7">
        <v>2.0</v>
      </c>
      <c r="E25" s="7">
        <v>3.0</v>
      </c>
      <c r="F25" s="7">
        <v>4.0</v>
      </c>
      <c r="G25" s="7">
        <v>5.0</v>
      </c>
      <c r="H25" s="7">
        <v>6.0</v>
      </c>
      <c r="I25" s="7">
        <v>7.0</v>
      </c>
    </row>
    <row r="26">
      <c r="A26" s="8"/>
      <c r="B26" s="9">
        <v>4.0</v>
      </c>
      <c r="C26" s="15"/>
      <c r="D26" s="16" t="str">
        <f t="shared" ref="D26:D31" si="1">C16/D16</f>
        <v>#DIV/0!</v>
      </c>
      <c r="E26" s="16" t="str">
        <f t="shared" ref="E26:E31" si="2">C16/E16</f>
        <v>#DIV/0!</v>
      </c>
      <c r="F26" s="16" t="str">
        <f t="shared" ref="F26:F31" si="3">C16/F16</f>
        <v>#DIV/0!</v>
      </c>
      <c r="G26" s="16" t="str">
        <f t="shared" ref="G26:G31" si="4">C16/G16</f>
        <v>#DIV/0!</v>
      </c>
      <c r="H26" s="16" t="str">
        <f t="shared" ref="H26:H31" si="5">C16/H16</f>
        <v>#DIV/0!</v>
      </c>
      <c r="I26" s="16" t="str">
        <f t="shared" ref="I26:I31" si="6">C16/I16</f>
        <v>#DIV/0!</v>
      </c>
    </row>
    <row r="27">
      <c r="A27" s="8"/>
      <c r="B27" s="9">
        <v>200.0</v>
      </c>
      <c r="C27" s="15"/>
      <c r="D27" s="16" t="str">
        <f t="shared" si="1"/>
        <v>#DIV/0!</v>
      </c>
      <c r="E27" s="16" t="str">
        <f t="shared" si="2"/>
        <v>#DIV/0!</v>
      </c>
      <c r="F27" s="16" t="str">
        <f t="shared" si="3"/>
        <v>#DIV/0!</v>
      </c>
      <c r="G27" s="16" t="str">
        <f t="shared" si="4"/>
        <v>#DIV/0!</v>
      </c>
      <c r="H27" s="16" t="str">
        <f t="shared" si="5"/>
        <v>#DIV/0!</v>
      </c>
      <c r="I27" s="16" t="str">
        <f t="shared" si="6"/>
        <v>#DIV/0!</v>
      </c>
    </row>
    <row r="28">
      <c r="A28" s="8"/>
      <c r="B28" s="9">
        <v>500.0</v>
      </c>
      <c r="C28" s="15"/>
      <c r="D28" s="17" t="str">
        <f t="shared" si="1"/>
        <v>2</v>
      </c>
      <c r="E28" s="17" t="str">
        <f t="shared" si="2"/>
        <v>2</v>
      </c>
      <c r="F28" s="17" t="str">
        <f t="shared" si="3"/>
        <v>2</v>
      </c>
      <c r="G28" s="17" t="str">
        <f t="shared" si="4"/>
        <v>2</v>
      </c>
      <c r="H28" s="17" t="str">
        <f t="shared" si="5"/>
        <v>#DIV/0!</v>
      </c>
      <c r="I28" s="17" t="str">
        <f t="shared" si="6"/>
        <v>#DIV/0!</v>
      </c>
    </row>
    <row r="29">
      <c r="A29" s="8"/>
      <c r="B29" s="9">
        <v>700.0</v>
      </c>
      <c r="C29" s="15"/>
      <c r="D29" s="17" t="str">
        <f t="shared" si="1"/>
        <v>1</v>
      </c>
      <c r="E29" s="17" t="str">
        <f t="shared" si="2"/>
        <v>2</v>
      </c>
      <c r="F29" s="17" t="str">
        <f t="shared" si="3"/>
        <v>2</v>
      </c>
      <c r="G29" s="17" t="str">
        <f t="shared" si="4"/>
        <v>2</v>
      </c>
      <c r="H29" s="17" t="str">
        <f t="shared" si="5"/>
        <v>2</v>
      </c>
      <c r="I29" s="17" t="str">
        <f t="shared" si="6"/>
        <v>2</v>
      </c>
    </row>
    <row r="30">
      <c r="A30" s="8"/>
      <c r="B30" s="9">
        <v>1000.0</v>
      </c>
      <c r="C30" s="15"/>
      <c r="D30" s="17" t="str">
        <f t="shared" si="1"/>
        <v>1.333333333</v>
      </c>
      <c r="E30" s="17" t="str">
        <f t="shared" si="2"/>
        <v>2</v>
      </c>
      <c r="F30" s="17" t="str">
        <f t="shared" si="3"/>
        <v>2</v>
      </c>
      <c r="G30" s="17" t="str">
        <f t="shared" si="4"/>
        <v>2</v>
      </c>
      <c r="H30" s="17" t="str">
        <f t="shared" si="5"/>
        <v>2</v>
      </c>
      <c r="I30" s="17" t="str">
        <f t="shared" si="6"/>
        <v>2</v>
      </c>
    </row>
    <row r="31">
      <c r="A31" s="11"/>
      <c r="B31" s="9">
        <v>1500.0</v>
      </c>
      <c r="C31" s="15"/>
      <c r="D31" s="17" t="str">
        <f t="shared" si="1"/>
        <v>1.666666667</v>
      </c>
      <c r="E31" s="17" t="str">
        <f t="shared" si="2"/>
        <v>2</v>
      </c>
      <c r="F31" s="17" t="str">
        <f t="shared" si="3"/>
        <v>2</v>
      </c>
      <c r="G31" s="17" t="str">
        <f t="shared" si="4"/>
        <v>2</v>
      </c>
      <c r="H31" s="17" t="str">
        <f t="shared" si="5"/>
        <v>2.5</v>
      </c>
      <c r="I31" s="17" t="str">
        <f t="shared" si="6"/>
        <v>3.333333333</v>
      </c>
    </row>
    <row r="34">
      <c r="A34" s="1" t="s">
        <v>8</v>
      </c>
    </row>
    <row r="35">
      <c r="A35" s="2" t="s">
        <v>1</v>
      </c>
      <c r="B35" s="3"/>
      <c r="C35" s="3"/>
      <c r="D35" s="3"/>
      <c r="E35" s="3"/>
      <c r="F35" s="3"/>
      <c r="G35" s="3"/>
      <c r="H35" s="3"/>
      <c r="I35" s="4"/>
    </row>
    <row r="36">
      <c r="A36" s="14" t="s">
        <v>9</v>
      </c>
      <c r="B36" s="6" t="s">
        <v>3</v>
      </c>
      <c r="C36" s="7">
        <v>1.0</v>
      </c>
      <c r="D36" s="7">
        <v>2.0</v>
      </c>
      <c r="E36" s="7">
        <v>3.0</v>
      </c>
      <c r="F36" s="7">
        <v>4.0</v>
      </c>
      <c r="G36" s="7">
        <v>5.0</v>
      </c>
      <c r="H36" s="7">
        <v>6.0</v>
      </c>
      <c r="I36" s="7">
        <v>7.0</v>
      </c>
    </row>
    <row r="37">
      <c r="A37" s="8"/>
      <c r="B37" s="9">
        <v>4.0</v>
      </c>
      <c r="C37" s="13">
        <v>0.27</v>
      </c>
      <c r="D37" s="13">
        <v>0.11</v>
      </c>
      <c r="E37" s="13">
        <v>0.11</v>
      </c>
      <c r="F37" s="13">
        <v>0.09</v>
      </c>
      <c r="G37" s="13">
        <v>0.08</v>
      </c>
      <c r="H37" s="13">
        <v>0.14</v>
      </c>
      <c r="I37" s="13">
        <v>0.08</v>
      </c>
    </row>
    <row r="38">
      <c r="A38" s="8"/>
      <c r="B38" s="9">
        <v>200.0</v>
      </c>
      <c r="C38" s="13">
        <v>21.34</v>
      </c>
      <c r="D38" s="13">
        <v>17.58</v>
      </c>
      <c r="E38" s="13">
        <v>20.33</v>
      </c>
      <c r="F38" s="13">
        <v>21.32</v>
      </c>
      <c r="G38" s="13">
        <v>20.6</v>
      </c>
      <c r="H38" s="13">
        <v>25.86</v>
      </c>
      <c r="I38" s="13">
        <v>27.53</v>
      </c>
    </row>
    <row r="39">
      <c r="A39" s="8"/>
      <c r="B39" s="9">
        <v>500.0</v>
      </c>
      <c r="C39" s="13">
        <v>16.4</v>
      </c>
      <c r="D39" s="13">
        <v>24.91</v>
      </c>
      <c r="E39" s="13">
        <v>32.94</v>
      </c>
      <c r="F39" s="13">
        <v>36.67</v>
      </c>
      <c r="G39" s="13">
        <v>40.69</v>
      </c>
      <c r="H39" s="13">
        <v>58.51</v>
      </c>
      <c r="I39" s="13">
        <v>69.16</v>
      </c>
    </row>
    <row r="40">
      <c r="A40" s="8"/>
      <c r="B40" s="9">
        <v>700.0</v>
      </c>
      <c r="C40" s="13">
        <v>23.23</v>
      </c>
      <c r="D40" s="13">
        <v>31.22</v>
      </c>
      <c r="E40" s="13">
        <v>46.51</v>
      </c>
      <c r="F40" s="13">
        <v>41.46</v>
      </c>
      <c r="G40" s="13">
        <v>39.34</v>
      </c>
      <c r="H40" s="13">
        <v>40.87</v>
      </c>
      <c r="I40" s="13">
        <v>57.41</v>
      </c>
    </row>
    <row r="41">
      <c r="A41" s="8"/>
      <c r="B41" s="9">
        <v>1000.0</v>
      </c>
      <c r="C41" s="13">
        <v>23.04</v>
      </c>
      <c r="D41" s="13">
        <v>35.79</v>
      </c>
      <c r="E41" s="13">
        <v>45.82</v>
      </c>
      <c r="F41" s="13">
        <v>45.62</v>
      </c>
      <c r="G41" s="13">
        <v>54.24</v>
      </c>
      <c r="H41" s="13">
        <v>53.01</v>
      </c>
      <c r="I41" s="13">
        <v>68.73</v>
      </c>
    </row>
    <row r="42">
      <c r="A42" s="11"/>
      <c r="B42" s="9">
        <v>1500.0</v>
      </c>
      <c r="C42" s="13">
        <v>22.76</v>
      </c>
      <c r="D42" s="13">
        <v>36.16</v>
      </c>
      <c r="E42" s="13">
        <v>49.72</v>
      </c>
      <c r="F42" s="13">
        <v>49.42</v>
      </c>
      <c r="G42" s="13">
        <v>47.27</v>
      </c>
      <c r="H42" s="13">
        <v>60.24</v>
      </c>
      <c r="I42" s="13">
        <v>73.11</v>
      </c>
    </row>
    <row r="55">
      <c r="A55" s="1" t="s">
        <v>10</v>
      </c>
    </row>
    <row r="56">
      <c r="A56" s="2" t="s">
        <v>1</v>
      </c>
      <c r="B56" s="3"/>
      <c r="C56" s="3"/>
      <c r="D56" s="3"/>
      <c r="E56" s="3"/>
      <c r="F56" s="3"/>
      <c r="G56" s="3"/>
      <c r="H56" s="3"/>
      <c r="I56" s="4"/>
    </row>
    <row r="57">
      <c r="A57" s="14" t="s">
        <v>11</v>
      </c>
      <c r="B57" s="6" t="s">
        <v>3</v>
      </c>
      <c r="C57" s="7">
        <v>1.0</v>
      </c>
      <c r="D57" s="7">
        <v>2.0</v>
      </c>
      <c r="E57" s="7">
        <v>3.0</v>
      </c>
      <c r="F57" s="7">
        <v>4.0</v>
      </c>
      <c r="G57" s="7">
        <v>5.0</v>
      </c>
      <c r="H57" s="7">
        <v>6.0</v>
      </c>
      <c r="I57" s="7">
        <v>7.0</v>
      </c>
    </row>
    <row r="58">
      <c r="A58" s="8"/>
      <c r="B58" s="9">
        <v>4.0</v>
      </c>
      <c r="C58" s="15"/>
      <c r="D58" s="12" t="str">
        <f t="shared" ref="D58:D63" si="7">(2)*(1-(1/D26))</f>
        <v>#DIV/0!</v>
      </c>
      <c r="E58" s="12" t="str">
        <f t="shared" ref="E58:E63" si="8">(3/(3-1))*(1-(1/E26))</f>
        <v>#DIV/0!</v>
      </c>
      <c r="F58" s="12" t="str">
        <f t="shared" ref="F58:F63" si="9">(4/(4-1))*(1-(1/F26))</f>
        <v>#DIV/0!</v>
      </c>
      <c r="G58" s="12" t="str">
        <f t="shared" ref="G58:G63" si="10">(5/(5-1))*(1-(1/G26))</f>
        <v>#DIV/0!</v>
      </c>
      <c r="H58" s="12" t="str">
        <f t="shared" ref="H58:H63" si="11">(6/(6-1))*(1-(1/H26))</f>
        <v>#DIV/0!</v>
      </c>
      <c r="I58" s="12" t="str">
        <f t="shared" ref="I58:I63" si="12">(7/(7-1))*(1-(1/I26))</f>
        <v>#DIV/0!</v>
      </c>
    </row>
    <row r="59">
      <c r="A59" s="8"/>
      <c r="B59" s="9">
        <v>200.0</v>
      </c>
      <c r="C59" s="15"/>
      <c r="D59" s="12" t="str">
        <f t="shared" si="7"/>
        <v>#DIV/0!</v>
      </c>
      <c r="E59" s="12" t="str">
        <f t="shared" si="8"/>
        <v>#DIV/0!</v>
      </c>
      <c r="F59" s="12" t="str">
        <f t="shared" si="9"/>
        <v>#DIV/0!</v>
      </c>
      <c r="G59" s="12" t="str">
        <f t="shared" si="10"/>
        <v>#DIV/0!</v>
      </c>
      <c r="H59" s="12" t="str">
        <f t="shared" si="11"/>
        <v>#DIV/0!</v>
      </c>
      <c r="I59" s="12" t="str">
        <f t="shared" si="12"/>
        <v>#DIV/0!</v>
      </c>
    </row>
    <row r="60">
      <c r="A60" s="8"/>
      <c r="B60" s="9">
        <v>500.0</v>
      </c>
      <c r="C60" s="15"/>
      <c r="D60" s="13" t="str">
        <f t="shared" si="7"/>
        <v>1</v>
      </c>
      <c r="E60" s="13" t="str">
        <f t="shared" si="8"/>
        <v>0.75</v>
      </c>
      <c r="F60" s="13" t="str">
        <f t="shared" si="9"/>
        <v>0.6666666667</v>
      </c>
      <c r="G60" s="13" t="str">
        <f t="shared" si="10"/>
        <v>0.625</v>
      </c>
      <c r="H60" s="13" t="str">
        <f t="shared" si="11"/>
        <v>#DIV/0!</v>
      </c>
      <c r="I60" s="13" t="str">
        <f t="shared" si="12"/>
        <v>#DIV/0!</v>
      </c>
    </row>
    <row r="61">
      <c r="A61" s="8"/>
      <c r="B61" s="9">
        <v>700.0</v>
      </c>
      <c r="C61" s="15"/>
      <c r="D61" s="13" t="str">
        <f t="shared" si="7"/>
        <v>0</v>
      </c>
      <c r="E61" s="13" t="str">
        <f t="shared" si="8"/>
        <v>0.75</v>
      </c>
      <c r="F61" s="13" t="str">
        <f t="shared" si="9"/>
        <v>0.6666666667</v>
      </c>
      <c r="G61" s="13" t="str">
        <f t="shared" si="10"/>
        <v>0.625</v>
      </c>
      <c r="H61" s="13" t="str">
        <f t="shared" si="11"/>
        <v>0.6</v>
      </c>
      <c r="I61" s="13" t="str">
        <f t="shared" si="12"/>
        <v>0.5833333333</v>
      </c>
    </row>
    <row r="62">
      <c r="A62" s="8"/>
      <c r="B62" s="9">
        <v>1000.0</v>
      </c>
      <c r="C62" s="15"/>
      <c r="D62" s="13" t="str">
        <f t="shared" si="7"/>
        <v>0.5</v>
      </c>
      <c r="E62" s="13" t="str">
        <f t="shared" si="8"/>
        <v>0.75</v>
      </c>
      <c r="F62" s="13" t="str">
        <f t="shared" si="9"/>
        <v>0.6666666667</v>
      </c>
      <c r="G62" s="13" t="str">
        <f t="shared" si="10"/>
        <v>0.625</v>
      </c>
      <c r="H62" s="13" t="str">
        <f t="shared" si="11"/>
        <v>0.6</v>
      </c>
      <c r="I62" s="13" t="str">
        <f t="shared" si="12"/>
        <v>0.5833333333</v>
      </c>
    </row>
    <row r="63">
      <c r="A63" s="11"/>
      <c r="B63" s="9">
        <v>1500.0</v>
      </c>
      <c r="C63" s="15"/>
      <c r="D63" s="13" t="str">
        <f t="shared" si="7"/>
        <v>0.8</v>
      </c>
      <c r="E63" s="13" t="str">
        <f t="shared" si="8"/>
        <v>0.75</v>
      </c>
      <c r="F63" s="13" t="str">
        <f t="shared" si="9"/>
        <v>0.6666666667</v>
      </c>
      <c r="G63" s="13" t="str">
        <f t="shared" si="10"/>
        <v>0.625</v>
      </c>
      <c r="H63" s="13" t="str">
        <f t="shared" si="11"/>
        <v>0.72</v>
      </c>
      <c r="I63" s="13" t="str">
        <f t="shared" si="12"/>
        <v>0.8166666667</v>
      </c>
    </row>
    <row r="64">
      <c r="C64" s="18"/>
    </row>
    <row r="65">
      <c r="C65" s="18"/>
    </row>
    <row r="66">
      <c r="A66" s="1" t="s">
        <v>12</v>
      </c>
    </row>
    <row r="67">
      <c r="A67" s="2" t="s">
        <v>1</v>
      </c>
      <c r="B67" s="3"/>
      <c r="C67" s="3"/>
      <c r="D67" s="3"/>
      <c r="E67" s="3"/>
      <c r="F67" s="3"/>
      <c r="G67" s="3"/>
      <c r="H67" s="3"/>
      <c r="I67" s="4"/>
    </row>
    <row r="68">
      <c r="A68" s="14" t="s">
        <v>13</v>
      </c>
      <c r="B68" s="6" t="s">
        <v>3</v>
      </c>
      <c r="C68" s="7">
        <v>1.0</v>
      </c>
      <c r="D68" s="7">
        <v>2.0</v>
      </c>
      <c r="E68" s="7">
        <v>3.0</v>
      </c>
      <c r="F68" s="7">
        <v>4.0</v>
      </c>
      <c r="G68" s="7">
        <v>5.0</v>
      </c>
      <c r="H68" s="7">
        <v>6.0</v>
      </c>
      <c r="I68" s="7">
        <v>7.0</v>
      </c>
    </row>
    <row r="69">
      <c r="A69" s="8"/>
      <c r="B69" s="9">
        <v>4.0</v>
      </c>
      <c r="C69" s="15"/>
      <c r="D69" s="12" t="str">
        <f t="shared" ref="D69:I69" si="13">1/(1-D58)</f>
        <v>#DIV/0!</v>
      </c>
      <c r="E69" s="12" t="str">
        <f t="shared" si="13"/>
        <v>#DIV/0!</v>
      </c>
      <c r="F69" s="12" t="str">
        <f t="shared" si="13"/>
        <v>#DIV/0!</v>
      </c>
      <c r="G69" s="12" t="str">
        <f t="shared" si="13"/>
        <v>#DIV/0!</v>
      </c>
      <c r="H69" s="12" t="str">
        <f t="shared" si="13"/>
        <v>#DIV/0!</v>
      </c>
      <c r="I69" s="12" t="str">
        <f t="shared" si="13"/>
        <v>#DIV/0!</v>
      </c>
      <c r="O69" s="18"/>
    </row>
    <row r="70">
      <c r="A70" s="8"/>
      <c r="B70" s="9">
        <v>200.0</v>
      </c>
      <c r="C70" s="15"/>
      <c r="D70" s="12" t="str">
        <f t="shared" ref="D70:I70" si="14">1/(1-D59)</f>
        <v>#DIV/0!</v>
      </c>
      <c r="E70" s="12" t="str">
        <f t="shared" si="14"/>
        <v>#DIV/0!</v>
      </c>
      <c r="F70" s="12" t="str">
        <f t="shared" si="14"/>
        <v>#DIV/0!</v>
      </c>
      <c r="G70" s="12" t="str">
        <f t="shared" si="14"/>
        <v>#DIV/0!</v>
      </c>
      <c r="H70" s="12" t="str">
        <f t="shared" si="14"/>
        <v>#DIV/0!</v>
      </c>
      <c r="I70" s="12" t="str">
        <f t="shared" si="14"/>
        <v>#DIV/0!</v>
      </c>
    </row>
    <row r="71">
      <c r="A71" s="8"/>
      <c r="B71" s="9">
        <v>500.0</v>
      </c>
      <c r="C71" s="15"/>
      <c r="D71" s="13" t="str">
        <f t="shared" ref="D71:I71" si="15">1/(1-D60)</f>
        <v>#DIV/0!</v>
      </c>
      <c r="E71" s="13" t="str">
        <f t="shared" si="15"/>
        <v>4</v>
      </c>
      <c r="F71" s="13" t="str">
        <f t="shared" si="15"/>
        <v>3</v>
      </c>
      <c r="G71" s="13" t="str">
        <f t="shared" si="15"/>
        <v>2.666666667</v>
      </c>
      <c r="H71" s="13" t="str">
        <f t="shared" si="15"/>
        <v>#DIV/0!</v>
      </c>
      <c r="I71" s="13" t="str">
        <f t="shared" si="15"/>
        <v>#DIV/0!</v>
      </c>
    </row>
    <row r="72">
      <c r="A72" s="8"/>
      <c r="B72" s="9">
        <v>700.0</v>
      </c>
      <c r="C72" s="15"/>
      <c r="D72" s="13" t="str">
        <f t="shared" ref="D72:I72" si="16">1/(1-D61)</f>
        <v>1</v>
      </c>
      <c r="E72" s="13" t="str">
        <f t="shared" si="16"/>
        <v>4</v>
      </c>
      <c r="F72" s="13" t="str">
        <f t="shared" si="16"/>
        <v>3</v>
      </c>
      <c r="G72" s="13" t="str">
        <f t="shared" si="16"/>
        <v>2.666666667</v>
      </c>
      <c r="H72" s="13" t="str">
        <f t="shared" si="16"/>
        <v>2.5</v>
      </c>
      <c r="I72" s="13" t="str">
        <f t="shared" si="16"/>
        <v>2.4</v>
      </c>
    </row>
    <row r="73">
      <c r="A73" s="8"/>
      <c r="B73" s="9">
        <v>1000.0</v>
      </c>
      <c r="C73" s="15"/>
      <c r="D73" s="13" t="str">
        <f t="shared" ref="D73:I73" si="17">1/(1-D62)</f>
        <v>2</v>
      </c>
      <c r="E73" s="13" t="str">
        <f t="shared" si="17"/>
        <v>4</v>
      </c>
      <c r="F73" s="13" t="str">
        <f t="shared" si="17"/>
        <v>3</v>
      </c>
      <c r="G73" s="13" t="str">
        <f t="shared" si="17"/>
        <v>2.666666667</v>
      </c>
      <c r="H73" s="13" t="str">
        <f t="shared" si="17"/>
        <v>2.5</v>
      </c>
      <c r="I73" s="13" t="str">
        <f t="shared" si="17"/>
        <v>2.4</v>
      </c>
    </row>
    <row r="74">
      <c r="A74" s="11"/>
      <c r="B74" s="9">
        <v>1500.0</v>
      </c>
      <c r="C74" s="15"/>
      <c r="D74" s="13" t="str">
        <f t="shared" ref="D74:I74" si="18">1/(1-D63)</f>
        <v>5</v>
      </c>
      <c r="E74" s="13" t="str">
        <f t="shared" si="18"/>
        <v>4</v>
      </c>
      <c r="F74" s="13" t="str">
        <f t="shared" si="18"/>
        <v>3</v>
      </c>
      <c r="G74" s="13" t="str">
        <f t="shared" si="18"/>
        <v>2.666666667</v>
      </c>
      <c r="H74" s="13" t="str">
        <f t="shared" si="18"/>
        <v>3.571428571</v>
      </c>
      <c r="I74" s="13" t="str">
        <f t="shared" si="18"/>
        <v>5.454545455</v>
      </c>
    </row>
  </sheetData>
  <mergeCells count="18">
    <mergeCell ref="A66:B66"/>
    <mergeCell ref="A57:A63"/>
    <mergeCell ref="A35:I35"/>
    <mergeCell ref="A34:B34"/>
    <mergeCell ref="A14:I14"/>
    <mergeCell ref="A56:I56"/>
    <mergeCell ref="A67:I67"/>
    <mergeCell ref="A4:I4"/>
    <mergeCell ref="A24:I24"/>
    <mergeCell ref="A15:A21"/>
    <mergeCell ref="A23:B23"/>
    <mergeCell ref="A25:A31"/>
    <mergeCell ref="A55:B55"/>
    <mergeCell ref="A36:A42"/>
    <mergeCell ref="A68:A74"/>
    <mergeCell ref="A3:B3"/>
    <mergeCell ref="A5:A11"/>
    <mergeCell ref="A13:B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14</v>
      </c>
    </row>
    <row r="2">
      <c r="A2" s="2" t="s">
        <v>1</v>
      </c>
      <c r="B2" s="3"/>
      <c r="C2" s="3"/>
      <c r="D2" s="3"/>
      <c r="E2" s="3"/>
      <c r="F2" s="3"/>
      <c r="G2" s="3"/>
      <c r="H2" s="3"/>
      <c r="I2" s="4"/>
    </row>
    <row r="3">
      <c r="A3" s="5" t="s">
        <v>15</v>
      </c>
      <c r="B3" s="6" t="s">
        <v>3</v>
      </c>
      <c r="C3" s="7">
        <v>1.0</v>
      </c>
      <c r="D3" s="7">
        <v>2.0</v>
      </c>
      <c r="E3" s="7">
        <v>3.0</v>
      </c>
      <c r="F3" s="7">
        <v>4.0</v>
      </c>
      <c r="G3" s="7">
        <v>5.0</v>
      </c>
      <c r="H3" s="7">
        <v>6.0</v>
      </c>
      <c r="I3" s="7">
        <v>7.0</v>
      </c>
    </row>
    <row r="4">
      <c r="A4" s="8"/>
      <c r="B4" s="9">
        <v>4.0</v>
      </c>
      <c r="C4" s="13">
        <v>76.88</v>
      </c>
      <c r="D4" s="13">
        <v>70.85</v>
      </c>
      <c r="E4" s="13">
        <v>146.24</v>
      </c>
      <c r="F4" s="13">
        <v>173.35</v>
      </c>
      <c r="G4" s="13">
        <v>178.6</v>
      </c>
      <c r="H4" s="13">
        <v>193.35</v>
      </c>
      <c r="I4" s="13">
        <v>214.75</v>
      </c>
    </row>
    <row r="5">
      <c r="A5" s="8"/>
      <c r="B5" s="9">
        <v>200.0</v>
      </c>
      <c r="C5" s="13">
        <v>4141.3</v>
      </c>
      <c r="D5" s="13">
        <v>2241.52</v>
      </c>
      <c r="E5" s="13">
        <v>1836.59</v>
      </c>
      <c r="F5" s="13">
        <v>1902.62</v>
      </c>
      <c r="G5" s="13">
        <v>1821.52</v>
      </c>
      <c r="H5" s="13">
        <v>1649.97</v>
      </c>
      <c r="I5" s="13">
        <v>1470.47</v>
      </c>
    </row>
    <row r="6">
      <c r="A6" s="8"/>
      <c r="B6" s="9">
        <v>500.0</v>
      </c>
      <c r="C6" s="10">
        <v>14772.91</v>
      </c>
      <c r="D6" s="13">
        <v>13275.2</v>
      </c>
      <c r="E6" s="13">
        <v>7608.18</v>
      </c>
      <c r="F6" s="13">
        <v>7013.91</v>
      </c>
      <c r="G6" s="13">
        <v>7655.35</v>
      </c>
      <c r="H6" s="13">
        <v>5006.22</v>
      </c>
      <c r="I6" s="10">
        <v>5993.25</v>
      </c>
    </row>
    <row r="7">
      <c r="A7" s="8"/>
      <c r="B7" s="9">
        <v>700.0</v>
      </c>
      <c r="C7" s="10">
        <v>25060.98</v>
      </c>
      <c r="D7" s="13">
        <v>20246.62</v>
      </c>
      <c r="E7" s="13">
        <v>11665.0</v>
      </c>
      <c r="F7" s="13">
        <v>10612.59</v>
      </c>
      <c r="G7" s="13">
        <v>12185.42</v>
      </c>
      <c r="H7" s="13">
        <v>9577.24</v>
      </c>
      <c r="I7" s="10">
        <v>9459.68</v>
      </c>
    </row>
    <row r="8">
      <c r="A8" s="8"/>
      <c r="B8" s="9">
        <v>1000.0</v>
      </c>
      <c r="C8" s="10">
        <v>44629.02</v>
      </c>
      <c r="D8" s="13">
        <v>26034.52</v>
      </c>
      <c r="E8" s="13">
        <v>20666.85</v>
      </c>
      <c r="F8" s="13">
        <v>20460.52</v>
      </c>
      <c r="G8" s="13">
        <v>20280.65</v>
      </c>
      <c r="H8" s="13">
        <v>17724.04</v>
      </c>
      <c r="I8" s="10">
        <v>16265.43</v>
      </c>
    </row>
    <row r="9">
      <c r="A9" s="11"/>
      <c r="B9" s="9">
        <v>1500.0</v>
      </c>
      <c r="C9" s="10">
        <v>97979.9</v>
      </c>
      <c r="D9" s="13">
        <v>56889.24</v>
      </c>
      <c r="E9" s="13">
        <v>47096.16</v>
      </c>
      <c r="F9" s="13">
        <v>43821.31</v>
      </c>
      <c r="G9" s="13">
        <v>43434.66</v>
      </c>
      <c r="H9" s="13">
        <v>38150.22</v>
      </c>
      <c r="I9" s="10">
        <v>32013.87</v>
      </c>
    </row>
    <row r="12">
      <c r="A12" s="1" t="s">
        <v>16</v>
      </c>
    </row>
    <row r="13">
      <c r="A13" s="2" t="s">
        <v>1</v>
      </c>
      <c r="B13" s="3"/>
      <c r="C13" s="3"/>
      <c r="D13" s="3"/>
      <c r="E13" s="3"/>
      <c r="F13" s="3"/>
      <c r="G13" s="3"/>
      <c r="H13" s="3"/>
      <c r="I13" s="4"/>
    </row>
    <row r="14">
      <c r="A14" s="14" t="s">
        <v>9</v>
      </c>
      <c r="B14" s="6" t="s">
        <v>3</v>
      </c>
      <c r="C14" s="7">
        <v>1.0</v>
      </c>
      <c r="D14" s="7">
        <v>2.0</v>
      </c>
      <c r="E14" s="7">
        <v>3.0</v>
      </c>
      <c r="F14" s="7">
        <v>4.0</v>
      </c>
      <c r="G14" s="7">
        <v>5.0</v>
      </c>
      <c r="H14" s="7">
        <v>6.0</v>
      </c>
      <c r="I14" s="7">
        <v>7.0</v>
      </c>
    </row>
    <row r="15">
      <c r="A15" s="8"/>
      <c r="B15" s="9">
        <v>4.0</v>
      </c>
      <c r="C15" s="13">
        <v>0.21</v>
      </c>
      <c r="D15" s="13">
        <v>0.23</v>
      </c>
      <c r="E15" s="13">
        <v>0.11</v>
      </c>
      <c r="F15" s="13">
        <v>0.09</v>
      </c>
      <c r="G15" s="13">
        <v>0.09</v>
      </c>
      <c r="H15" s="13">
        <v>0.08</v>
      </c>
      <c r="I15" s="13">
        <v>0.07</v>
      </c>
    </row>
    <row r="16">
      <c r="A16" s="8"/>
      <c r="B16" s="9">
        <v>200.0</v>
      </c>
      <c r="C16" s="13">
        <v>9.66</v>
      </c>
      <c r="D16" s="13">
        <v>17.85</v>
      </c>
      <c r="E16" s="13">
        <v>21.78</v>
      </c>
      <c r="F16" s="13">
        <v>21.02</v>
      </c>
      <c r="G16" s="13">
        <v>21.96</v>
      </c>
      <c r="H16" s="13">
        <v>24.24</v>
      </c>
      <c r="I16" s="13">
        <v>27.2</v>
      </c>
    </row>
    <row r="17">
      <c r="A17" s="8"/>
      <c r="B17" s="9">
        <v>500.0</v>
      </c>
      <c r="C17" s="13">
        <v>16.92</v>
      </c>
      <c r="D17" s="13">
        <v>18.83</v>
      </c>
      <c r="E17" s="13">
        <v>32.86</v>
      </c>
      <c r="F17" s="13">
        <v>35.64</v>
      </c>
      <c r="G17" s="13">
        <v>32.66</v>
      </c>
      <c r="H17" s="13">
        <v>49.94</v>
      </c>
      <c r="I17" s="13">
        <v>41.71</v>
      </c>
    </row>
    <row r="18">
      <c r="A18" s="8"/>
      <c r="B18" s="9">
        <v>700.0</v>
      </c>
      <c r="C18" s="13">
        <v>19.55</v>
      </c>
      <c r="D18" s="13">
        <v>24.2</v>
      </c>
      <c r="E18" s="13">
        <v>42.01</v>
      </c>
      <c r="F18" s="13">
        <v>46.17</v>
      </c>
      <c r="G18" s="13">
        <v>40.21</v>
      </c>
      <c r="H18" s="13">
        <v>51.16</v>
      </c>
      <c r="I18" s="13">
        <v>51.8</v>
      </c>
    </row>
    <row r="19">
      <c r="A19" s="8"/>
      <c r="B19" s="9">
        <v>1000.0</v>
      </c>
      <c r="C19" s="13">
        <v>22.41</v>
      </c>
      <c r="D19" s="13">
        <v>38.41</v>
      </c>
      <c r="E19" s="13">
        <v>45.93</v>
      </c>
      <c r="F19" s="13">
        <v>48.87</v>
      </c>
      <c r="G19" s="13">
        <v>49.31</v>
      </c>
      <c r="H19" s="13">
        <v>56.42</v>
      </c>
      <c r="I19" s="13">
        <v>61.48</v>
      </c>
    </row>
    <row r="20">
      <c r="A20" s="11"/>
      <c r="B20" s="9">
        <v>1500.0</v>
      </c>
      <c r="C20" s="13">
        <v>22.96</v>
      </c>
      <c r="D20" s="13">
        <v>39.55</v>
      </c>
      <c r="E20" s="13">
        <v>47.77</v>
      </c>
      <c r="F20" s="13">
        <v>51.34</v>
      </c>
      <c r="G20" s="13">
        <v>51.8</v>
      </c>
      <c r="H20" s="13">
        <v>58.98</v>
      </c>
      <c r="I20" s="13">
        <v>70.28</v>
      </c>
    </row>
  </sheetData>
  <mergeCells count="6">
    <mergeCell ref="A3:A9"/>
    <mergeCell ref="A1:B1"/>
    <mergeCell ref="A2:I2"/>
    <mergeCell ref="A14:A20"/>
    <mergeCell ref="A13:I13"/>
    <mergeCell ref="A12:B12"/>
  </mergeCells>
  <drawing r:id="rId1"/>
</worksheet>
</file>