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70" i="1" l="1"/>
  <c r="E70" i="1"/>
  <c r="F70" i="1"/>
  <c r="D71" i="1"/>
  <c r="E71" i="1"/>
  <c r="F71" i="1"/>
  <c r="C71" i="1"/>
  <c r="C70" i="1"/>
  <c r="D66" i="1"/>
  <c r="E66" i="1"/>
  <c r="F66" i="1"/>
  <c r="C66" i="1"/>
  <c r="D65" i="1"/>
  <c r="E65" i="1"/>
  <c r="F65" i="1"/>
  <c r="C65" i="1"/>
  <c r="D60" i="1"/>
  <c r="E60" i="1"/>
  <c r="F60" i="1"/>
  <c r="C60" i="1"/>
  <c r="D59" i="1"/>
  <c r="E59" i="1"/>
  <c r="F59" i="1"/>
  <c r="C59" i="1"/>
  <c r="D55" i="1"/>
  <c r="E55" i="1"/>
  <c r="F55" i="1"/>
  <c r="C55" i="1"/>
  <c r="E54" i="1"/>
  <c r="F54" i="1"/>
  <c r="D54" i="1"/>
  <c r="E72" i="1" l="1"/>
  <c r="F61" i="1"/>
  <c r="C72" i="1"/>
  <c r="D61" i="1"/>
  <c r="C61" i="1"/>
  <c r="D72" i="1"/>
  <c r="E61" i="1"/>
  <c r="F72" i="1"/>
  <c r="J31" i="1"/>
  <c r="K31" i="1"/>
  <c r="L31" i="1"/>
  <c r="I31" i="1"/>
  <c r="J26" i="1"/>
  <c r="K26" i="1"/>
  <c r="L26" i="1"/>
  <c r="I26" i="1"/>
</calcChain>
</file>

<file path=xl/sharedStrings.xml><?xml version="1.0" encoding="utf-8"?>
<sst xmlns="http://schemas.openxmlformats.org/spreadsheetml/2006/main" count="60" uniqueCount="15">
  <si>
    <t>NUM</t>
  </si>
  <si>
    <t>Multiplication</t>
  </si>
  <si>
    <t>Peak Performance</t>
  </si>
  <si>
    <t>Average Performance</t>
  </si>
  <si>
    <t>Reduction</t>
  </si>
  <si>
    <t>Non-SIMD</t>
  </si>
  <si>
    <t>SIMD</t>
  </si>
  <si>
    <t>Multiplication - Peak Performance</t>
  </si>
  <si>
    <t>Multiplication - Average Performance</t>
  </si>
  <si>
    <t>Reduction-Peak Performance</t>
  </si>
  <si>
    <t>Reduction-Average Performance</t>
  </si>
  <si>
    <t>Speedup</t>
  </si>
  <si>
    <t>Multiplication- Average Performance</t>
  </si>
  <si>
    <t>Reduction - Peak Performance</t>
  </si>
  <si>
    <t>Reduction - Average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</si>
</sst>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1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Multiplication - Average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Sheet1!$I$7:$L$7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Sheet1!$I$8:$L$8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1.17</c:v>
                </c:pt>
                <c:pt idx="2">
                  <c:v>1.2</c:v>
                </c:pt>
                <c:pt idx="3">
                  <c:v>1.94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Sheet1!$I$7:$L$7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Sheet1!$I$9:$L$9</c:f>
              <c:numCache>
                <c:formatCode>General</c:formatCode>
                <c:ptCount val="4"/>
                <c:pt idx="0">
                  <c:v>5.54</c:v>
                </c:pt>
                <c:pt idx="1">
                  <c:v>7.9</c:v>
                </c:pt>
                <c:pt idx="2">
                  <c:v>7.93</c:v>
                </c:pt>
                <c:pt idx="3">
                  <c:v>7.83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6864"/>
        <c:axId val="96637440"/>
      </c:scatterChart>
      <c:valAx>
        <c:axId val="966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37440"/>
        <c:crosses val="autoZero"/>
        <c:crossBetween val="midCat"/>
      </c:valAx>
      <c:valAx>
        <c:axId val="9663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Reduction - Average Performance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Sheet1!$C$69:$F$69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Sheet1!$C$70:$F$70</c:f>
              <c:numCache>
                <c:formatCode>General</c:formatCode>
                <c:ptCount val="4"/>
                <c:pt idx="0">
                  <c:v>1.05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2.17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Sheet1!$B$71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Sheet1!$C$69:$F$69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Sheet1!$C$71:$F$71</c:f>
              <c:numCache>
                <c:formatCode>General</c:formatCode>
                <c:ptCount val="4"/>
                <c:pt idx="0">
                  <c:v>5.89</c:v>
                </c:pt>
                <c:pt idx="1">
                  <c:v>10.4</c:v>
                </c:pt>
                <c:pt idx="2">
                  <c:v>9.7200000000000006</c:v>
                </c:pt>
                <c:pt idx="3">
                  <c:v>9.9700000000000006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1744"/>
        <c:axId val="126432320"/>
      </c:scatterChart>
      <c:valAx>
        <c:axId val="1264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32320"/>
        <c:crosses val="autoZero"/>
        <c:crossBetween val="midCat"/>
      </c:valAx>
      <c:valAx>
        <c:axId val="1264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3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Speedup Multiplication - Average Performance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xVal>
            <c:numRef>
              <c:f>Sheet1!$C$58:$F$58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Sheet1!$C$61:$F$61</c:f>
              <c:numCache>
                <c:formatCode>General</c:formatCode>
                <c:ptCount val="4"/>
                <c:pt idx="0">
                  <c:v>4.7547169811320753</c:v>
                </c:pt>
                <c:pt idx="1">
                  <c:v>6.4690265486725664</c:v>
                </c:pt>
                <c:pt idx="2">
                  <c:v>5.898305084745763</c:v>
                </c:pt>
                <c:pt idx="3">
                  <c:v>4.97887323943662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3664"/>
        <c:axId val="126634240"/>
      </c:scatterChart>
      <c:valAx>
        <c:axId val="1266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34240"/>
        <c:crosses val="autoZero"/>
        <c:crossBetween val="midCat"/>
      </c:valAx>
      <c:valAx>
        <c:axId val="12663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Speedup Reduction - Average Performance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xVal>
            <c:numRef>
              <c:f>Sheet1!$C$69:$F$69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Sheet1!$C$72:$F$72</c:f>
              <c:numCache>
                <c:formatCode>General</c:formatCode>
                <c:ptCount val="4"/>
                <c:pt idx="0">
                  <c:v>5.6095238095238091</c:v>
                </c:pt>
                <c:pt idx="1">
                  <c:v>9.2035398230088514</c:v>
                </c:pt>
                <c:pt idx="2">
                  <c:v>8.6017699115044266</c:v>
                </c:pt>
                <c:pt idx="3">
                  <c:v>4.5944700460829502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8272"/>
        <c:axId val="126638848"/>
      </c:scatterChart>
      <c:valAx>
        <c:axId val="1266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38848"/>
        <c:crosses val="autoZero"/>
        <c:crossBetween val="midCat"/>
      </c:valAx>
      <c:valAx>
        <c:axId val="12663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3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Multiplication-Peak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Sheet1!$H$3:$H$3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Sheet1!$I$2:$L$2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Sheet1!$I$3:$L$3</c:f>
              <c:numCache>
                <c:formatCode>General</c:formatCode>
                <c:ptCount val="4"/>
                <c:pt idx="0">
                  <c:v>231.7</c:v>
                </c:pt>
                <c:pt idx="1">
                  <c:v>119.93</c:v>
                </c:pt>
                <c:pt idx="2">
                  <c:v>131.69999999999999</c:v>
                </c:pt>
                <c:pt idx="3">
                  <c:v>228.72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Sheet1!$H$4:$H$4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Sheet1!$I$2:$L$2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Sheet1!$I$4:$L$4</c:f>
              <c:numCache>
                <c:formatCode>General</c:formatCode>
                <c:ptCount val="4"/>
                <c:pt idx="0">
                  <c:v>619.26</c:v>
                </c:pt>
                <c:pt idx="1">
                  <c:v>984.56</c:v>
                </c:pt>
                <c:pt idx="2">
                  <c:v>847.85</c:v>
                </c:pt>
                <c:pt idx="3">
                  <c:v>753.25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39744"/>
        <c:axId val="96640320"/>
      </c:scatterChart>
      <c:valAx>
        <c:axId val="966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40320"/>
        <c:crosses val="autoZero"/>
        <c:crossBetween val="midCat"/>
      </c:valAx>
      <c:valAx>
        <c:axId val="966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3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Reduction-Peak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Sheet1!$I$13:$L$13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Sheet1!$I$14:$L$14</c:f>
              <c:numCache>
                <c:formatCode>General</c:formatCode>
                <c:ptCount val="4"/>
                <c:pt idx="0">
                  <c:v>231.7</c:v>
                </c:pt>
                <c:pt idx="1">
                  <c:v>119.93</c:v>
                </c:pt>
                <c:pt idx="2">
                  <c:v>217.35</c:v>
                </c:pt>
                <c:pt idx="3">
                  <c:v>228.72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Sheet1!$I$13:$L$13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Sheet1!$I$15:$L$15</c:f>
              <c:numCache>
                <c:formatCode>General</c:formatCode>
                <c:ptCount val="4"/>
                <c:pt idx="0">
                  <c:v>624.09</c:v>
                </c:pt>
                <c:pt idx="1">
                  <c:v>1058.07</c:v>
                </c:pt>
                <c:pt idx="2">
                  <c:v>1018.41</c:v>
                </c:pt>
                <c:pt idx="3">
                  <c:v>1006.54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5552"/>
        <c:axId val="104016128"/>
      </c:scatterChart>
      <c:valAx>
        <c:axId val="1040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16128"/>
        <c:crosses val="autoZero"/>
        <c:crossBetween val="midCat"/>
      </c:valAx>
      <c:valAx>
        <c:axId val="1040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1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Reduction-Average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Sheet1!$I$19:$L$19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Sheet1!$I$20:$L$20</c:f>
              <c:numCache>
                <c:formatCode>General</c:formatCode>
                <c:ptCount val="4"/>
                <c:pt idx="0">
                  <c:v>2.15</c:v>
                </c:pt>
                <c:pt idx="1">
                  <c:v>1.1299999999999999</c:v>
                </c:pt>
                <c:pt idx="2">
                  <c:v>2.12</c:v>
                </c:pt>
                <c:pt idx="3">
                  <c:v>2.17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Sheet1!$I$19:$L$19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Sheet1!$I$21:$L$21</c:f>
              <c:numCache>
                <c:formatCode>General</c:formatCode>
                <c:ptCount val="4"/>
                <c:pt idx="0">
                  <c:v>6.47</c:v>
                </c:pt>
                <c:pt idx="1">
                  <c:v>11.73</c:v>
                </c:pt>
                <c:pt idx="2">
                  <c:v>11.29</c:v>
                </c:pt>
                <c:pt idx="3">
                  <c:v>11.16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8432"/>
        <c:axId val="104019008"/>
      </c:scatterChart>
      <c:valAx>
        <c:axId val="1040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19008"/>
        <c:crosses val="autoZero"/>
        <c:crossBetween val="midCat"/>
      </c:valAx>
      <c:valAx>
        <c:axId val="10401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xVal>
            <c:numRef>
              <c:f>Sheet1!$I$25:$L$25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Sheet1!$I$26:$L$26</c:f>
              <c:numCache>
                <c:formatCode>General</c:formatCode>
                <c:ptCount val="4"/>
                <c:pt idx="0">
                  <c:v>0.37415625100926914</c:v>
                </c:pt>
                <c:pt idx="1">
                  <c:v>0.12181075810514343</c:v>
                </c:pt>
                <c:pt idx="2">
                  <c:v>0.15533408032081145</c:v>
                </c:pt>
                <c:pt idx="3">
                  <c:v>0.30364420843013606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1312"/>
        <c:axId val="125960192"/>
      </c:scatterChart>
      <c:valAx>
        <c:axId val="1040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0192"/>
        <c:crosses val="autoZero"/>
        <c:crossBetween val="midCat"/>
      </c:valAx>
      <c:valAx>
        <c:axId val="1259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xVal>
            <c:numRef>
              <c:f>Sheet1!$I$30:$L$30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Sheet1!$I$31:$L$31</c:f>
              <c:numCache>
                <c:formatCode>General</c:formatCode>
                <c:ptCount val="4"/>
                <c:pt idx="0">
                  <c:v>0.39711191335740076</c:v>
                </c:pt>
                <c:pt idx="1">
                  <c:v>0.14810126582278479</c:v>
                </c:pt>
                <c:pt idx="2">
                  <c:v>0.15132408575031525</c:v>
                </c:pt>
                <c:pt idx="3">
                  <c:v>0.24776500638569604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1920"/>
        <c:axId val="125962496"/>
      </c:scatterChart>
      <c:valAx>
        <c:axId val="1259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2496"/>
        <c:crosses val="autoZero"/>
        <c:crossBetween val="midCat"/>
      </c:valAx>
      <c:valAx>
        <c:axId val="1259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6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Multiplication - Peak Performance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31933508311463"/>
          <c:y val="7.4548702245552642E-2"/>
          <c:w val="0.61273578302712162"/>
          <c:h val="0.74469372545042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Sheet1!$C$53:$F$53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Sheet1!$C$54:$F$54</c:f>
              <c:numCache>
                <c:formatCode>General</c:formatCode>
                <c:ptCount val="4"/>
                <c:pt idx="0">
                  <c:v>111.95</c:v>
                </c:pt>
                <c:pt idx="1">
                  <c:v>120.95</c:v>
                </c:pt>
                <c:pt idx="2">
                  <c:v>120.44</c:v>
                </c:pt>
                <c:pt idx="3">
                  <c:v>229.28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Sheet1!$B$55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Sheet1!$C$53:$F$53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Sheet1!$C$55:$F$55</c:f>
              <c:numCache>
                <c:formatCode>General</c:formatCode>
                <c:ptCount val="4"/>
                <c:pt idx="0">
                  <c:v>616.46</c:v>
                </c:pt>
                <c:pt idx="1">
                  <c:v>968.9</c:v>
                </c:pt>
                <c:pt idx="2">
                  <c:v>850.55</c:v>
                </c:pt>
                <c:pt idx="3">
                  <c:v>750.57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4224"/>
        <c:axId val="125964800"/>
      </c:scatterChart>
      <c:valAx>
        <c:axId val="1259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64800"/>
        <c:crosses val="autoZero"/>
        <c:crossBetween val="midCat"/>
      </c:valAx>
      <c:valAx>
        <c:axId val="12596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4959068600017795E-2"/>
              <c:y val="0.298168753290729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596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Multiplication - Average Performance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Sheet1!$C$58:$F$58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Sheet1!$C$59:$F$59</c:f>
              <c:numCache>
                <c:formatCode>General</c:formatCode>
                <c:ptCount val="4"/>
                <c:pt idx="0">
                  <c:v>1.06</c:v>
                </c:pt>
                <c:pt idx="1">
                  <c:v>1.1299999999999999</c:v>
                </c:pt>
                <c:pt idx="2">
                  <c:v>1.18</c:v>
                </c:pt>
                <c:pt idx="3">
                  <c:v>1.42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Sheet1!$C$58:$F$58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Sheet1!$C$60:$F$60</c:f>
              <c:numCache>
                <c:formatCode>General</c:formatCode>
                <c:ptCount val="4"/>
                <c:pt idx="0">
                  <c:v>5.04</c:v>
                </c:pt>
                <c:pt idx="1">
                  <c:v>7.31</c:v>
                </c:pt>
                <c:pt idx="2">
                  <c:v>6.96</c:v>
                </c:pt>
                <c:pt idx="3">
                  <c:v>7.07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7104"/>
        <c:axId val="125967680"/>
      </c:scatterChart>
      <c:valAx>
        <c:axId val="125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67680"/>
        <c:crosses val="autoZero"/>
        <c:crossBetween val="midCat"/>
      </c:valAx>
      <c:valAx>
        <c:axId val="12596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6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Reduction-Peak Performance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Non-SIMD</c:v>
                </c:pt>
              </c:strCache>
            </c:strRef>
          </c:tx>
          <c:marker>
            <c:symbol val="none"/>
          </c:marker>
          <c:xVal>
            <c:numRef>
              <c:f>Sheet1!$C$64:$F$64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Sheet1!$C$65:$F$65</c:f>
              <c:numCache>
                <c:formatCode>General</c:formatCode>
                <c:ptCount val="4"/>
                <c:pt idx="0">
                  <c:v>111.95</c:v>
                </c:pt>
                <c:pt idx="1">
                  <c:v>120.95</c:v>
                </c:pt>
                <c:pt idx="2">
                  <c:v>120.44</c:v>
                </c:pt>
                <c:pt idx="3">
                  <c:v>229.28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Sheet1!$B$66</c:f>
              <c:strCache>
                <c:ptCount val="1"/>
                <c:pt idx="0">
                  <c:v>SIMD</c:v>
                </c:pt>
              </c:strCache>
            </c:strRef>
          </c:tx>
          <c:marker>
            <c:symbol val="none"/>
          </c:marker>
          <c:xVal>
            <c:numRef>
              <c:f>Sheet1!$C$64:$F$64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Sheet1!$C$66:$F$66</c:f>
              <c:numCache>
                <c:formatCode>General</c:formatCode>
                <c:ptCount val="4"/>
                <c:pt idx="0">
                  <c:v>624.12</c:v>
                </c:pt>
                <c:pt idx="1">
                  <c:v>1052.42</c:v>
                </c:pt>
                <c:pt idx="2">
                  <c:v>974.66</c:v>
                </c:pt>
                <c:pt idx="3">
                  <c:v>1000.1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8864"/>
        <c:axId val="126429440"/>
      </c:scatterChart>
      <c:valAx>
        <c:axId val="12642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29440"/>
        <c:crosses val="autoZero"/>
        <c:crossBetween val="midCat"/>
      </c:valAx>
      <c:valAx>
        <c:axId val="12642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2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166687</xdr:rowOff>
    </xdr:from>
    <xdr:to>
      <xdr:col>17</xdr:col>
      <xdr:colOff>723900</xdr:colOff>
      <xdr:row>23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128587</xdr:rowOff>
    </xdr:from>
    <xdr:to>
      <xdr:col>17</xdr:col>
      <xdr:colOff>733425</xdr:colOff>
      <xdr:row>15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578304</xdr:colOff>
      <xdr:row>1</xdr:row>
      <xdr:rowOff>142194</xdr:rowOff>
    </xdr:from>
    <xdr:to>
      <xdr:col>23</xdr:col>
      <xdr:colOff>340179</xdr:colOff>
      <xdr:row>15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571501</xdr:colOff>
      <xdr:row>16</xdr:row>
      <xdr:rowOff>131987</xdr:rowOff>
    </xdr:from>
    <xdr:to>
      <xdr:col>23</xdr:col>
      <xdr:colOff>340179</xdr:colOff>
      <xdr:row>23</xdr:row>
      <xdr:rowOff>81642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612320</xdr:colOff>
      <xdr:row>25</xdr:row>
      <xdr:rowOff>77558</xdr:rowOff>
    </xdr:from>
    <xdr:to>
      <xdr:col>17</xdr:col>
      <xdr:colOff>802820</xdr:colOff>
      <xdr:row>37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449036</xdr:colOff>
      <xdr:row>25</xdr:row>
      <xdr:rowOff>118380</xdr:rowOff>
    </xdr:from>
    <xdr:to>
      <xdr:col>23</xdr:col>
      <xdr:colOff>190500</xdr:colOff>
      <xdr:row>39</xdr:row>
      <xdr:rowOff>4080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387802</xdr:colOff>
      <xdr:row>42</xdr:row>
      <xdr:rowOff>9524</xdr:rowOff>
    </xdr:from>
    <xdr:to>
      <xdr:col>11</xdr:col>
      <xdr:colOff>244929</xdr:colOff>
      <xdr:row>56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387802</xdr:colOff>
      <xdr:row>41</xdr:row>
      <xdr:rowOff>145594</xdr:rowOff>
    </xdr:from>
    <xdr:to>
      <xdr:col>16</xdr:col>
      <xdr:colOff>129266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762000</xdr:colOff>
      <xdr:row>33</xdr:row>
      <xdr:rowOff>136071</xdr:rowOff>
    </xdr:from>
    <xdr:ext cx="184731" cy="264560"/>
    <xdr:sp macro="" textlink="">
      <xdr:nvSpPr>
        <xdr:cNvPr id="4" name="TextBox 3"/>
        <xdr:cNvSpPr txBox="1"/>
      </xdr:nvSpPr>
      <xdr:spPr>
        <a:xfrm>
          <a:off x="4286250" y="68716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394606</xdr:colOff>
      <xdr:row>56</xdr:row>
      <xdr:rowOff>91168</xdr:rowOff>
    </xdr:from>
    <xdr:to>
      <xdr:col>10</xdr:col>
      <xdr:colOff>911678</xdr:colOff>
      <xdr:row>68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394607</xdr:colOff>
      <xdr:row>56</xdr:row>
      <xdr:rowOff>77560</xdr:rowOff>
    </xdr:from>
    <xdr:to>
      <xdr:col>16</xdr:col>
      <xdr:colOff>136071</xdr:colOff>
      <xdr:row>68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421822</xdr:colOff>
      <xdr:row>70</xdr:row>
      <xdr:rowOff>118381</xdr:rowOff>
    </xdr:from>
    <xdr:to>
      <xdr:col>16</xdr:col>
      <xdr:colOff>163286</xdr:colOff>
      <xdr:row>84</xdr:row>
      <xdr:rowOff>4081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449036</xdr:colOff>
      <xdr:row>85</xdr:row>
      <xdr:rowOff>104775</xdr:rowOff>
    </xdr:from>
    <xdr:to>
      <xdr:col>16</xdr:col>
      <xdr:colOff>190500</xdr:colOff>
      <xdr:row>98</xdr:row>
      <xdr:rowOff>194582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38" zoomScale="70" zoomScaleNormal="70" workbookViewId="0">
      <selection activeCell="B63" sqref="B63:F66"/>
    </sheetView>
  </sheetViews>
  <sheetFormatPr defaultColWidth="14.42578125" defaultRowHeight="15.75" customHeight="1" x14ac:dyDescent="0.2"/>
  <cols>
    <col min="1" max="2" width="19.140625" customWidth="1"/>
    <col min="8" max="8" width="31.85546875" bestFit="1" customWidth="1"/>
  </cols>
  <sheetData>
    <row r="1" spans="1:12" ht="15.75" customHeight="1" x14ac:dyDescent="0.2">
      <c r="H1" t="s">
        <v>7</v>
      </c>
    </row>
    <row r="2" spans="1:12" ht="15.75" customHeight="1" x14ac:dyDescent="0.2">
      <c r="A2" s="1" t="s">
        <v>0</v>
      </c>
      <c r="C2" s="1">
        <v>10000</v>
      </c>
      <c r="D2" s="1">
        <v>100000</v>
      </c>
      <c r="E2" s="1">
        <v>1000000</v>
      </c>
      <c r="F2" s="1">
        <v>10000000</v>
      </c>
      <c r="H2" s="2"/>
      <c r="I2" s="3">
        <v>10000</v>
      </c>
      <c r="J2" s="3">
        <v>100000</v>
      </c>
      <c r="K2" s="3">
        <v>1000000</v>
      </c>
      <c r="L2" s="3">
        <v>10000000</v>
      </c>
    </row>
    <row r="3" spans="1:12" ht="15.75" customHeight="1" x14ac:dyDescent="0.2">
      <c r="A3" s="1" t="s">
        <v>1</v>
      </c>
      <c r="B3" s="1" t="s">
        <v>2</v>
      </c>
      <c r="C3" s="1">
        <v>231.7</v>
      </c>
      <c r="D3" s="1">
        <v>119.93</v>
      </c>
      <c r="E3" s="1">
        <v>131.69999999999999</v>
      </c>
      <c r="F3" s="1">
        <v>228.72</v>
      </c>
      <c r="H3" s="3" t="s">
        <v>5</v>
      </c>
      <c r="I3" s="1">
        <v>231.7</v>
      </c>
      <c r="J3" s="1">
        <v>119.93</v>
      </c>
      <c r="K3" s="1">
        <v>131.69999999999999</v>
      </c>
      <c r="L3" s="1">
        <v>228.72</v>
      </c>
    </row>
    <row r="4" spans="1:12" ht="15.75" customHeight="1" x14ac:dyDescent="0.2">
      <c r="A4" s="1"/>
      <c r="B4" s="1" t="s">
        <v>3</v>
      </c>
      <c r="C4" s="1">
        <v>2.2000000000000002</v>
      </c>
      <c r="D4" s="1">
        <v>1.17</v>
      </c>
      <c r="E4" s="1">
        <v>1.2</v>
      </c>
      <c r="F4" s="1">
        <v>1.94</v>
      </c>
      <c r="H4" s="2" t="s">
        <v>6</v>
      </c>
      <c r="I4" s="1">
        <v>619.26</v>
      </c>
      <c r="J4" s="1">
        <v>984.56</v>
      </c>
      <c r="K4" s="1">
        <v>847.85</v>
      </c>
      <c r="L4" s="1">
        <v>753.25</v>
      </c>
    </row>
    <row r="5" spans="1:12" ht="15.75" customHeight="1" x14ac:dyDescent="0.2">
      <c r="A5" s="1" t="s">
        <v>4</v>
      </c>
      <c r="B5" s="1" t="s">
        <v>2</v>
      </c>
      <c r="C5" s="1">
        <v>231.7</v>
      </c>
      <c r="D5" s="1">
        <v>119.93</v>
      </c>
      <c r="E5" s="1">
        <v>217.35</v>
      </c>
      <c r="F5" s="1">
        <v>228.72</v>
      </c>
    </row>
    <row r="6" spans="1:12" ht="15.75" customHeight="1" x14ac:dyDescent="0.2">
      <c r="B6" s="1" t="s">
        <v>3</v>
      </c>
      <c r="C6" s="1">
        <v>2.15</v>
      </c>
      <c r="D6" s="1">
        <v>1.1299999999999999</v>
      </c>
      <c r="E6" s="1">
        <v>2.12</v>
      </c>
      <c r="F6" s="1">
        <v>2.17</v>
      </c>
      <c r="H6" t="s">
        <v>8</v>
      </c>
    </row>
    <row r="7" spans="1:12" ht="15.75" customHeight="1" x14ac:dyDescent="0.2">
      <c r="H7" s="2"/>
      <c r="I7" s="3">
        <v>10000</v>
      </c>
      <c r="J7" s="3">
        <v>100000</v>
      </c>
      <c r="K7" s="3">
        <v>1000000</v>
      </c>
      <c r="L7" s="3">
        <v>10000000</v>
      </c>
    </row>
    <row r="8" spans="1:12" ht="15.75" customHeight="1" x14ac:dyDescent="0.2">
      <c r="H8" s="3" t="s">
        <v>5</v>
      </c>
      <c r="I8" s="1">
        <v>2.2000000000000002</v>
      </c>
      <c r="J8" s="1">
        <v>1.17</v>
      </c>
      <c r="K8" s="1">
        <v>1.2</v>
      </c>
      <c r="L8" s="1">
        <v>1.94</v>
      </c>
    </row>
    <row r="9" spans="1:12" ht="15.75" customHeight="1" x14ac:dyDescent="0.2">
      <c r="A9" s="1" t="s">
        <v>0</v>
      </c>
      <c r="C9" s="1">
        <v>10000</v>
      </c>
      <c r="D9" s="1">
        <v>100000</v>
      </c>
      <c r="E9" s="1">
        <v>1000000</v>
      </c>
      <c r="F9" s="1">
        <v>10000000</v>
      </c>
      <c r="H9" s="2" t="s">
        <v>6</v>
      </c>
      <c r="I9" s="1">
        <v>5.54</v>
      </c>
      <c r="J9" s="1">
        <v>7.9</v>
      </c>
      <c r="K9" s="1">
        <v>7.93</v>
      </c>
      <c r="L9" s="1">
        <v>7.83</v>
      </c>
    </row>
    <row r="10" spans="1:12" ht="15.75" customHeight="1" x14ac:dyDescent="0.2">
      <c r="A10" s="1" t="s">
        <v>1</v>
      </c>
      <c r="B10" s="1" t="s">
        <v>2</v>
      </c>
      <c r="C10" s="1">
        <v>619.26</v>
      </c>
      <c r="D10" s="1">
        <v>984.56</v>
      </c>
      <c r="E10" s="1">
        <v>847.85</v>
      </c>
      <c r="F10" s="1">
        <v>753.25</v>
      </c>
    </row>
    <row r="11" spans="1:12" ht="15.75" customHeight="1" x14ac:dyDescent="0.2">
      <c r="A11" s="1"/>
      <c r="B11" s="1" t="s">
        <v>3</v>
      </c>
      <c r="C11" s="1">
        <v>5.54</v>
      </c>
      <c r="D11" s="1">
        <v>7.9</v>
      </c>
      <c r="E11" s="1">
        <v>7.93</v>
      </c>
      <c r="F11" s="1">
        <v>7.83</v>
      </c>
    </row>
    <row r="12" spans="1:12" ht="15.75" customHeight="1" x14ac:dyDescent="0.2">
      <c r="A12" s="1" t="s">
        <v>4</v>
      </c>
      <c r="B12" s="1" t="s">
        <v>2</v>
      </c>
      <c r="C12" s="1">
        <v>624.09</v>
      </c>
      <c r="D12" s="1">
        <v>1058.07</v>
      </c>
      <c r="E12" s="1">
        <v>1018.41</v>
      </c>
      <c r="F12" s="1">
        <v>1006.54</v>
      </c>
      <c r="H12" t="s">
        <v>9</v>
      </c>
    </row>
    <row r="13" spans="1:12" ht="15.75" customHeight="1" x14ac:dyDescent="0.2">
      <c r="B13" s="1" t="s">
        <v>3</v>
      </c>
      <c r="C13" s="1">
        <v>6.47</v>
      </c>
      <c r="D13" s="1">
        <v>11.73</v>
      </c>
      <c r="E13" s="1">
        <v>11.29</v>
      </c>
      <c r="F13" s="1">
        <v>11.16</v>
      </c>
      <c r="H13" s="2"/>
      <c r="I13" s="3">
        <v>10000</v>
      </c>
      <c r="J13" s="3">
        <v>100000</v>
      </c>
      <c r="K13" s="3">
        <v>1000000</v>
      </c>
      <c r="L13" s="3">
        <v>10000000</v>
      </c>
    </row>
    <row r="14" spans="1:12" ht="15.75" customHeight="1" x14ac:dyDescent="0.2">
      <c r="H14" s="3" t="s">
        <v>5</v>
      </c>
      <c r="I14" s="1">
        <v>231.7</v>
      </c>
      <c r="J14" s="1">
        <v>119.93</v>
      </c>
      <c r="K14" s="1">
        <v>217.35</v>
      </c>
      <c r="L14" s="1">
        <v>228.72</v>
      </c>
    </row>
    <row r="15" spans="1:12" ht="15.75" customHeight="1" x14ac:dyDescent="0.2">
      <c r="H15" s="2" t="s">
        <v>6</v>
      </c>
      <c r="I15" s="1">
        <v>624.09</v>
      </c>
      <c r="J15" s="1">
        <v>1058.07</v>
      </c>
      <c r="K15" s="1">
        <v>1018.41</v>
      </c>
      <c r="L15" s="1">
        <v>1006.54</v>
      </c>
    </row>
    <row r="18" spans="8:12" ht="15.75" customHeight="1" x14ac:dyDescent="0.2">
      <c r="H18" t="s">
        <v>10</v>
      </c>
    </row>
    <row r="19" spans="8:12" ht="15.75" customHeight="1" x14ac:dyDescent="0.2">
      <c r="H19" s="2"/>
      <c r="I19" s="3">
        <v>10000</v>
      </c>
      <c r="J19" s="3">
        <v>100000</v>
      </c>
      <c r="K19" s="3">
        <v>1000000</v>
      </c>
      <c r="L19" s="3">
        <v>10000000</v>
      </c>
    </row>
    <row r="20" spans="8:12" ht="15.75" customHeight="1" x14ac:dyDescent="0.2">
      <c r="H20" s="3" t="s">
        <v>5</v>
      </c>
      <c r="I20" s="1">
        <v>2.15</v>
      </c>
      <c r="J20" s="1">
        <v>1.1299999999999999</v>
      </c>
      <c r="K20" s="1">
        <v>2.12</v>
      </c>
      <c r="L20" s="1">
        <v>2.17</v>
      </c>
    </row>
    <row r="21" spans="8:12" ht="15.75" customHeight="1" x14ac:dyDescent="0.2">
      <c r="H21" s="2" t="s">
        <v>6</v>
      </c>
      <c r="I21" s="1">
        <v>6.47</v>
      </c>
      <c r="J21" s="1">
        <v>11.73</v>
      </c>
      <c r="K21" s="1">
        <v>11.29</v>
      </c>
      <c r="L21" s="1">
        <v>11.16</v>
      </c>
    </row>
    <row r="24" spans="8:12" ht="15.75" customHeight="1" x14ac:dyDescent="0.2">
      <c r="H24" t="s">
        <v>7</v>
      </c>
    </row>
    <row r="25" spans="8:12" ht="15.75" customHeight="1" x14ac:dyDescent="0.2">
      <c r="H25" s="2"/>
      <c r="I25" s="3">
        <v>10000</v>
      </c>
      <c r="J25" s="3">
        <v>100000</v>
      </c>
      <c r="K25" s="3">
        <v>1000000</v>
      </c>
      <c r="L25" s="3">
        <v>10000000</v>
      </c>
    </row>
    <row r="26" spans="8:12" ht="15.75" customHeight="1" x14ac:dyDescent="0.2">
      <c r="H26" s="4" t="s">
        <v>11</v>
      </c>
      <c r="I26">
        <f>I3/I4</f>
        <v>0.37415625100926914</v>
      </c>
      <c r="J26">
        <f t="shared" ref="J26:L26" si="0">J3/J4</f>
        <v>0.12181075810514343</v>
      </c>
      <c r="K26">
        <f t="shared" si="0"/>
        <v>0.15533408032081145</v>
      </c>
      <c r="L26">
        <f t="shared" si="0"/>
        <v>0.30364420843013606</v>
      </c>
    </row>
    <row r="29" spans="8:12" ht="15.75" customHeight="1" x14ac:dyDescent="0.2">
      <c r="H29" t="s">
        <v>8</v>
      </c>
    </row>
    <row r="30" spans="8:12" ht="15.75" customHeight="1" x14ac:dyDescent="0.2">
      <c r="H30" s="2"/>
      <c r="I30" s="3">
        <v>10000</v>
      </c>
      <c r="J30" s="3">
        <v>100000</v>
      </c>
      <c r="K30" s="3">
        <v>1000000</v>
      </c>
      <c r="L30" s="3">
        <v>10000000</v>
      </c>
    </row>
    <row r="31" spans="8:12" ht="15.75" customHeight="1" x14ac:dyDescent="0.2">
      <c r="H31" s="4" t="s">
        <v>11</v>
      </c>
      <c r="I31">
        <f>I8/I9</f>
        <v>0.39711191335740076</v>
      </c>
      <c r="J31">
        <f t="shared" ref="J31:L31" si="1">J8/J9</f>
        <v>0.14810126582278479</v>
      </c>
      <c r="K31">
        <f t="shared" si="1"/>
        <v>0.15132408575031525</v>
      </c>
      <c r="L31">
        <f t="shared" si="1"/>
        <v>0.24776500638569604</v>
      </c>
    </row>
    <row r="35" spans="1:6" ht="15.75" customHeight="1" x14ac:dyDescent="0.2">
      <c r="A35" t="s">
        <v>5</v>
      </c>
    </row>
    <row r="36" spans="1:6" ht="15.75" customHeight="1" x14ac:dyDescent="0.2">
      <c r="A36" s="1" t="s">
        <v>0</v>
      </c>
      <c r="C36" s="1">
        <v>10000</v>
      </c>
      <c r="D36" s="1">
        <v>100000</v>
      </c>
      <c r="E36" s="1">
        <v>1000000</v>
      </c>
      <c r="F36" s="1">
        <v>10000000</v>
      </c>
    </row>
    <row r="37" spans="1:6" ht="15.75" customHeight="1" x14ac:dyDescent="0.2">
      <c r="A37" s="1" t="s">
        <v>1</v>
      </c>
      <c r="B37" s="7" t="s">
        <v>2</v>
      </c>
      <c r="C37" s="7">
        <v>111.95</v>
      </c>
      <c r="D37" s="7">
        <v>120.95</v>
      </c>
      <c r="E37" s="7">
        <v>120.44</v>
      </c>
      <c r="F37" s="7">
        <v>229.28</v>
      </c>
    </row>
    <row r="38" spans="1:6" ht="15.75" customHeight="1" x14ac:dyDescent="0.2">
      <c r="A38" s="1"/>
      <c r="B38" s="7" t="s">
        <v>3</v>
      </c>
      <c r="C38" s="7">
        <v>1.06</v>
      </c>
      <c r="D38" s="7">
        <v>1.1299999999999999</v>
      </c>
      <c r="E38" s="7">
        <v>1.18</v>
      </c>
      <c r="F38" s="7">
        <v>1.42</v>
      </c>
    </row>
    <row r="39" spans="1:6" ht="15.75" customHeight="1" x14ac:dyDescent="0.2">
      <c r="A39" s="1" t="s">
        <v>4</v>
      </c>
      <c r="B39" s="7" t="s">
        <v>2</v>
      </c>
      <c r="C39" s="7">
        <v>111.95</v>
      </c>
      <c r="D39" s="7">
        <v>120.95</v>
      </c>
      <c r="E39" s="7">
        <v>120.44</v>
      </c>
      <c r="F39" s="7">
        <v>229.28</v>
      </c>
    </row>
    <row r="40" spans="1:6" ht="15.75" customHeight="1" x14ac:dyDescent="0.2">
      <c r="B40" s="7" t="s">
        <v>3</v>
      </c>
      <c r="C40" s="7">
        <v>1.05</v>
      </c>
      <c r="D40" s="7">
        <v>1.1299999999999999</v>
      </c>
      <c r="E40" s="7">
        <v>1.1299999999999999</v>
      </c>
      <c r="F40" s="7">
        <v>2.17</v>
      </c>
    </row>
    <row r="42" spans="1:6" ht="15.75" customHeight="1" x14ac:dyDescent="0.2">
      <c r="A42" t="s">
        <v>6</v>
      </c>
    </row>
    <row r="43" spans="1:6" ht="15.75" customHeight="1" x14ac:dyDescent="0.2">
      <c r="A43" s="1" t="s">
        <v>0</v>
      </c>
      <c r="C43" s="1">
        <v>10000</v>
      </c>
      <c r="D43" s="1">
        <v>100000</v>
      </c>
      <c r="E43" s="1">
        <v>1000000</v>
      </c>
      <c r="F43" s="1">
        <v>10000000</v>
      </c>
    </row>
    <row r="44" spans="1:6" ht="15.75" customHeight="1" x14ac:dyDescent="0.2">
      <c r="A44" s="1" t="s">
        <v>1</v>
      </c>
      <c r="B44" s="7" t="s">
        <v>2</v>
      </c>
      <c r="C44" s="7">
        <v>616.46</v>
      </c>
      <c r="D44" s="7">
        <v>968.9</v>
      </c>
      <c r="E44" s="7">
        <v>850.55</v>
      </c>
      <c r="F44" s="7">
        <v>750.57</v>
      </c>
    </row>
    <row r="45" spans="1:6" ht="15.75" customHeight="1" x14ac:dyDescent="0.2">
      <c r="A45" s="1"/>
      <c r="B45" s="7" t="s">
        <v>3</v>
      </c>
      <c r="C45" s="7">
        <v>5.04</v>
      </c>
      <c r="D45" s="7">
        <v>7.31</v>
      </c>
      <c r="E45" s="7">
        <v>6.96</v>
      </c>
      <c r="F45" s="7">
        <v>7.07</v>
      </c>
    </row>
    <row r="46" spans="1:6" ht="15.75" customHeight="1" x14ac:dyDescent="0.2">
      <c r="A46" s="1" t="s">
        <v>4</v>
      </c>
      <c r="B46" s="7" t="s">
        <v>2</v>
      </c>
      <c r="C46" s="7">
        <v>624.12</v>
      </c>
      <c r="D46" s="7">
        <v>1052.42</v>
      </c>
      <c r="E46" s="7">
        <v>974.66</v>
      </c>
      <c r="F46" s="7">
        <v>1000.1</v>
      </c>
    </row>
    <row r="47" spans="1:6" ht="15.75" customHeight="1" x14ac:dyDescent="0.2">
      <c r="B47" s="7" t="s">
        <v>3</v>
      </c>
      <c r="C47" s="7">
        <v>5.89</v>
      </c>
      <c r="D47" s="7">
        <v>10.4</v>
      </c>
      <c r="E47" s="7">
        <v>9.7200000000000006</v>
      </c>
      <c r="F47" s="7">
        <v>9.9700000000000006</v>
      </c>
    </row>
    <row r="52" spans="1:6" ht="15.75" customHeight="1" x14ac:dyDescent="0.2">
      <c r="B52" s="9" t="s">
        <v>7</v>
      </c>
      <c r="C52" s="9"/>
    </row>
    <row r="53" spans="1:6" ht="15.75" customHeight="1" x14ac:dyDescent="0.2">
      <c r="A53" s="5"/>
      <c r="B53" s="2"/>
      <c r="C53" s="3">
        <v>10000</v>
      </c>
      <c r="D53" s="3">
        <v>100000</v>
      </c>
      <c r="E53" s="3">
        <v>1000000</v>
      </c>
      <c r="F53" s="3">
        <v>10000000</v>
      </c>
    </row>
    <row r="54" spans="1:6" ht="15.75" customHeight="1" x14ac:dyDescent="0.2">
      <c r="A54" s="6"/>
      <c r="B54" s="3" t="s">
        <v>5</v>
      </c>
      <c r="C54" s="1">
        <v>111.95</v>
      </c>
      <c r="D54" s="1">
        <f>D37</f>
        <v>120.95</v>
      </c>
      <c r="E54" s="1">
        <f t="shared" ref="E54:F54" si="2">E37</f>
        <v>120.44</v>
      </c>
      <c r="F54" s="1">
        <f t="shared" si="2"/>
        <v>229.28</v>
      </c>
    </row>
    <row r="55" spans="1:6" ht="15.75" customHeight="1" x14ac:dyDescent="0.2">
      <c r="A55" s="5"/>
      <c r="B55" s="2" t="s">
        <v>6</v>
      </c>
      <c r="C55" s="1">
        <f>C44</f>
        <v>616.46</v>
      </c>
      <c r="D55" s="1">
        <f t="shared" ref="D55:F55" si="3">D44</f>
        <v>968.9</v>
      </c>
      <c r="E55" s="1">
        <f t="shared" si="3"/>
        <v>850.55</v>
      </c>
      <c r="F55" s="1">
        <f t="shared" si="3"/>
        <v>750.57</v>
      </c>
    </row>
    <row r="57" spans="1:6" ht="15.75" customHeight="1" x14ac:dyDescent="0.2">
      <c r="B57" s="9" t="s">
        <v>12</v>
      </c>
      <c r="C57" s="9"/>
    </row>
    <row r="58" spans="1:6" ht="15.75" customHeight="1" x14ac:dyDescent="0.2">
      <c r="B58" s="2"/>
      <c r="C58" s="3">
        <v>10000</v>
      </c>
      <c r="D58" s="3">
        <v>100000</v>
      </c>
      <c r="E58" s="3">
        <v>1000000</v>
      </c>
      <c r="F58" s="3">
        <v>10000000</v>
      </c>
    </row>
    <row r="59" spans="1:6" ht="15.75" customHeight="1" x14ac:dyDescent="0.2">
      <c r="B59" s="3" t="s">
        <v>5</v>
      </c>
      <c r="C59" s="1">
        <f>C38</f>
        <v>1.06</v>
      </c>
      <c r="D59" s="1">
        <f>D38</f>
        <v>1.1299999999999999</v>
      </c>
      <c r="E59" s="1">
        <f>E38</f>
        <v>1.18</v>
      </c>
      <c r="F59" s="1">
        <f>F38</f>
        <v>1.42</v>
      </c>
    </row>
    <row r="60" spans="1:6" ht="15.75" customHeight="1" x14ac:dyDescent="0.2">
      <c r="B60" s="2" t="s">
        <v>6</v>
      </c>
      <c r="C60" s="1">
        <f>C45</f>
        <v>5.04</v>
      </c>
      <c r="D60" s="1">
        <f>D45</f>
        <v>7.31</v>
      </c>
      <c r="E60" s="1">
        <f>E45</f>
        <v>6.96</v>
      </c>
      <c r="F60" s="1">
        <f>F45</f>
        <v>7.07</v>
      </c>
    </row>
    <row r="61" spans="1:6" ht="15.75" customHeight="1" x14ac:dyDescent="0.2">
      <c r="B61" s="8" t="s">
        <v>11</v>
      </c>
      <c r="C61">
        <f>C60/C59</f>
        <v>4.7547169811320753</v>
      </c>
      <c r="D61">
        <f t="shared" ref="D61:F61" si="4">D60/D59</f>
        <v>6.4690265486725664</v>
      </c>
      <c r="E61">
        <f t="shared" si="4"/>
        <v>5.898305084745763</v>
      </c>
      <c r="F61">
        <f t="shared" si="4"/>
        <v>4.97887323943662</v>
      </c>
    </row>
    <row r="63" spans="1:6" ht="15.75" customHeight="1" x14ac:dyDescent="0.2">
      <c r="B63" s="9" t="s">
        <v>13</v>
      </c>
      <c r="C63" s="9"/>
    </row>
    <row r="64" spans="1:6" ht="15.75" customHeight="1" x14ac:dyDescent="0.2">
      <c r="B64" s="2"/>
      <c r="C64" s="3">
        <v>10000</v>
      </c>
      <c r="D64" s="3">
        <v>100000</v>
      </c>
      <c r="E64" s="3">
        <v>1000000</v>
      </c>
      <c r="F64" s="3">
        <v>10000000</v>
      </c>
    </row>
    <row r="65" spans="2:6" ht="15.75" customHeight="1" x14ac:dyDescent="0.2">
      <c r="B65" s="3" t="s">
        <v>5</v>
      </c>
      <c r="C65" s="1">
        <f>C39</f>
        <v>111.95</v>
      </c>
      <c r="D65" s="1">
        <f>D39</f>
        <v>120.95</v>
      </c>
      <c r="E65" s="1">
        <f>E39</f>
        <v>120.44</v>
      </c>
      <c r="F65" s="1">
        <f>F39</f>
        <v>229.28</v>
      </c>
    </row>
    <row r="66" spans="2:6" ht="15.75" customHeight="1" x14ac:dyDescent="0.2">
      <c r="B66" s="2" t="s">
        <v>6</v>
      </c>
      <c r="C66" s="1">
        <f>C46</f>
        <v>624.12</v>
      </c>
      <c r="D66" s="1">
        <f>D46</f>
        <v>1052.42</v>
      </c>
      <c r="E66" s="1">
        <f>E46</f>
        <v>974.66</v>
      </c>
      <c r="F66" s="1">
        <f>F46</f>
        <v>1000.1</v>
      </c>
    </row>
    <row r="68" spans="2:6" ht="15.75" customHeight="1" x14ac:dyDescent="0.2">
      <c r="B68" s="9" t="s">
        <v>14</v>
      </c>
      <c r="C68" s="9"/>
    </row>
    <row r="69" spans="2:6" ht="15.75" customHeight="1" x14ac:dyDescent="0.2">
      <c r="B69" s="2"/>
      <c r="C69" s="3">
        <v>10000</v>
      </c>
      <c r="D69" s="3">
        <v>100000</v>
      </c>
      <c r="E69" s="3">
        <v>1000000</v>
      </c>
      <c r="F69" s="3">
        <v>10000000</v>
      </c>
    </row>
    <row r="70" spans="2:6" ht="15.75" customHeight="1" x14ac:dyDescent="0.2">
      <c r="B70" s="3" t="s">
        <v>5</v>
      </c>
      <c r="C70" s="1">
        <f>C40</f>
        <v>1.05</v>
      </c>
      <c r="D70" s="1">
        <f>D40</f>
        <v>1.1299999999999999</v>
      </c>
      <c r="E70" s="1">
        <f>E40</f>
        <v>1.1299999999999999</v>
      </c>
      <c r="F70" s="1">
        <f>F40</f>
        <v>2.17</v>
      </c>
    </row>
    <row r="71" spans="2:6" ht="15.75" customHeight="1" x14ac:dyDescent="0.2">
      <c r="B71" s="2" t="s">
        <v>6</v>
      </c>
      <c r="C71" s="1">
        <f>C47</f>
        <v>5.89</v>
      </c>
      <c r="D71" s="1">
        <f>D47</f>
        <v>10.4</v>
      </c>
      <c r="E71" s="1">
        <f>E47</f>
        <v>9.7200000000000006</v>
      </c>
      <c r="F71" s="1">
        <f>F47</f>
        <v>9.9700000000000006</v>
      </c>
    </row>
    <row r="72" spans="2:6" ht="15.75" customHeight="1" x14ac:dyDescent="0.2">
      <c r="B72" s="8" t="s">
        <v>11</v>
      </c>
      <c r="C72">
        <f>C71/C70</f>
        <v>5.6095238095238091</v>
      </c>
      <c r="D72">
        <f t="shared" ref="D72:F72" si="5">D71/D70</f>
        <v>9.2035398230088514</v>
      </c>
      <c r="E72">
        <f t="shared" si="5"/>
        <v>8.6017699115044266</v>
      </c>
      <c r="F72">
        <f t="shared" si="5"/>
        <v>4.5944700460829502</v>
      </c>
    </row>
  </sheetData>
  <mergeCells count="4">
    <mergeCell ref="B52:C52"/>
    <mergeCell ref="B57:C57"/>
    <mergeCell ref="B63:C63"/>
    <mergeCell ref="B68:C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2016-05-19T22:47:44Z</dcterms:modified>
</cp:coreProperties>
</file>