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6/Results/"/>
    </mc:Choice>
  </mc:AlternateContent>
  <xr:revisionPtr revIDLastSave="0" documentId="13_ncr:1_{97CBA367-8510-D441-B3CA-F7E2F32D60C9}" xr6:coauthVersionLast="45" xr6:coauthVersionMax="45" xr10:uidLastSave="{00000000-0000-0000-0000-000000000000}"/>
  <bookViews>
    <workbookView xWindow="2580" yWindow="460" windowWidth="27580" windowHeight="19460" activeTab="4" xr2:uid="{00000000-000D-0000-FFFF-FFFF00000000}"/>
  </bookViews>
  <sheets>
    <sheet name="sirmione" sheetId="2" r:id="rId1"/>
    <sheet name="results1" sheetId="1" r:id="rId2"/>
    <sheet name="Sheet1" sheetId="3" r:id="rId3"/>
    <sheet name="West" sheetId="4" r:id="rId4"/>
    <sheet name="bi-di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6" l="1"/>
  <c r="G64" i="6"/>
  <c r="H64" i="6"/>
  <c r="J64" i="6"/>
  <c r="K64" i="6"/>
  <c r="M64" i="6"/>
  <c r="N64" i="6"/>
  <c r="D64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G17" i="4" l="1"/>
  <c r="G16" i="4"/>
  <c r="K17" i="4"/>
  <c r="K16" i="4"/>
  <c r="X8" i="2" l="1"/>
  <c r="X9" i="2"/>
  <c r="X10" i="2"/>
  <c r="X11" i="2"/>
  <c r="X12" i="2"/>
  <c r="X13" i="2"/>
  <c r="X14" i="2"/>
  <c r="X15" i="2"/>
  <c r="X16" i="2"/>
  <c r="X17" i="2"/>
  <c r="X18" i="2"/>
  <c r="X27" i="2"/>
  <c r="X28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29" i="2"/>
  <c r="X30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31" i="2"/>
  <c r="X32" i="2"/>
  <c r="X75" i="2"/>
  <c r="X76" i="2"/>
  <c r="X77" i="2"/>
  <c r="X78" i="2"/>
  <c r="X79" i="2"/>
  <c r="X80" i="2"/>
  <c r="X81" i="2"/>
  <c r="X82" i="2"/>
  <c r="X33" i="2"/>
  <c r="X34" i="2"/>
  <c r="X35" i="2"/>
  <c r="X36" i="2"/>
  <c r="X37" i="2"/>
  <c r="X38" i="2"/>
  <c r="X39" i="2"/>
  <c r="X40" i="2"/>
  <c r="X7" i="2"/>
  <c r="S8" i="2"/>
  <c r="S9" i="2"/>
  <c r="S10" i="2"/>
  <c r="S11" i="2"/>
  <c r="S12" i="2"/>
  <c r="S13" i="2"/>
  <c r="S14" i="2"/>
  <c r="S15" i="2"/>
  <c r="S16" i="2"/>
  <c r="S17" i="2"/>
  <c r="S18" i="2"/>
  <c r="S27" i="2"/>
  <c r="S28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29" i="2"/>
  <c r="S30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31" i="2"/>
  <c r="S32" i="2"/>
  <c r="S75" i="2"/>
  <c r="S76" i="2"/>
  <c r="S77" i="2"/>
  <c r="S78" i="2"/>
  <c r="S79" i="2"/>
  <c r="S80" i="2"/>
  <c r="S81" i="2"/>
  <c r="S82" i="2"/>
  <c r="S33" i="2"/>
  <c r="S34" i="2"/>
  <c r="S35" i="2"/>
  <c r="S36" i="2"/>
  <c r="S37" i="2"/>
  <c r="S38" i="2"/>
  <c r="S39" i="2"/>
  <c r="S40" i="2"/>
  <c r="S7" i="2"/>
  <c r="N8" i="2"/>
  <c r="N9" i="2"/>
  <c r="N10" i="2"/>
  <c r="N11" i="2"/>
  <c r="N12" i="2"/>
  <c r="N13" i="2"/>
  <c r="N14" i="2"/>
  <c r="N15" i="2"/>
  <c r="N16" i="2"/>
  <c r="N17" i="2"/>
  <c r="N18" i="2"/>
  <c r="N27" i="2"/>
  <c r="N28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9" i="2"/>
  <c r="N30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31" i="2"/>
  <c r="N32" i="2"/>
  <c r="N75" i="2"/>
  <c r="N76" i="2"/>
  <c r="N77" i="2"/>
  <c r="N78" i="2"/>
  <c r="N79" i="2"/>
  <c r="N80" i="2"/>
  <c r="N81" i="2"/>
  <c r="N82" i="2"/>
  <c r="N33" i="2"/>
  <c r="N34" i="2"/>
  <c r="N35" i="2"/>
  <c r="N36" i="2"/>
  <c r="N37" i="2"/>
  <c r="N38" i="2"/>
  <c r="N39" i="2"/>
  <c r="N40" i="2"/>
  <c r="N7" i="2"/>
  <c r="I55" i="2"/>
  <c r="I56" i="2"/>
  <c r="I57" i="2"/>
  <c r="I58" i="2"/>
  <c r="I29" i="2"/>
  <c r="I30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31" i="2"/>
  <c r="I32" i="2"/>
  <c r="I75" i="2"/>
  <c r="I76" i="2"/>
  <c r="I77" i="2"/>
  <c r="I78" i="2"/>
  <c r="I79" i="2"/>
  <c r="I80" i="2"/>
  <c r="I81" i="2"/>
  <c r="I82" i="2"/>
  <c r="I33" i="2"/>
  <c r="I34" i="2"/>
  <c r="I35" i="2"/>
  <c r="I36" i="2"/>
  <c r="I37" i="2"/>
  <c r="I38" i="2"/>
  <c r="I39" i="2"/>
  <c r="I40" i="2"/>
  <c r="I8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I28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7" i="2"/>
  <c r="V40" i="2"/>
  <c r="V8" i="2"/>
  <c r="V9" i="2"/>
  <c r="V10" i="2"/>
  <c r="V11" i="2"/>
  <c r="V12" i="2"/>
  <c r="V13" i="2"/>
  <c r="V14" i="2"/>
  <c r="V15" i="2"/>
  <c r="V16" i="2"/>
  <c r="V17" i="2"/>
  <c r="V18" i="2"/>
  <c r="V27" i="2"/>
  <c r="V28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29" i="2"/>
  <c r="V30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31" i="2"/>
  <c r="V32" i="2"/>
  <c r="V75" i="2"/>
  <c r="V76" i="2"/>
  <c r="V77" i="2"/>
  <c r="V78" i="2"/>
  <c r="V79" i="2"/>
  <c r="V80" i="2"/>
  <c r="V81" i="2"/>
  <c r="V82" i="2"/>
  <c r="V33" i="2"/>
  <c r="V34" i="2"/>
  <c r="V35" i="2"/>
  <c r="V36" i="2"/>
  <c r="V37" i="2"/>
  <c r="V38" i="2"/>
  <c r="V39" i="2"/>
  <c r="V7" i="2"/>
  <c r="Q27" i="2"/>
  <c r="Q28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29" i="2"/>
  <c r="Q30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31" i="2"/>
  <c r="Q32" i="2"/>
  <c r="Q75" i="2"/>
  <c r="Q76" i="2"/>
  <c r="Q77" i="2"/>
  <c r="Q78" i="2"/>
  <c r="Q79" i="2"/>
  <c r="Q80" i="2"/>
  <c r="Q81" i="2"/>
  <c r="Q82" i="2"/>
  <c r="Q33" i="2"/>
  <c r="Q34" i="2"/>
  <c r="Q35" i="2"/>
  <c r="Q36" i="2"/>
  <c r="Q37" i="2"/>
  <c r="Q38" i="2"/>
  <c r="Q39" i="2"/>
  <c r="Q8" i="2"/>
  <c r="Q9" i="2"/>
  <c r="Q10" i="2"/>
  <c r="Q11" i="2"/>
  <c r="Q12" i="2"/>
  <c r="Q13" i="2"/>
  <c r="Q14" i="2"/>
  <c r="Q15" i="2"/>
  <c r="Q16" i="2"/>
  <c r="Q17" i="2"/>
  <c r="Q18" i="2"/>
  <c r="Q7" i="2"/>
  <c r="L27" i="2"/>
  <c r="L28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29" i="2"/>
  <c r="L30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31" i="2"/>
  <c r="L32" i="2"/>
  <c r="L75" i="2"/>
  <c r="L76" i="2"/>
  <c r="L77" i="2"/>
  <c r="L78" i="2"/>
  <c r="L79" i="2"/>
  <c r="L80" i="2"/>
  <c r="L81" i="2"/>
  <c r="L82" i="2"/>
  <c r="L33" i="2"/>
  <c r="L34" i="2"/>
  <c r="L35" i="2"/>
  <c r="L36" i="2"/>
  <c r="L37" i="2"/>
  <c r="L38" i="2"/>
  <c r="L39" i="2"/>
  <c r="L40" i="2"/>
  <c r="L8" i="2"/>
  <c r="L9" i="2"/>
  <c r="L10" i="2"/>
  <c r="L11" i="2"/>
  <c r="L12" i="2"/>
  <c r="L13" i="2"/>
  <c r="L14" i="2"/>
  <c r="L15" i="2"/>
  <c r="L16" i="2"/>
  <c r="L17" i="2"/>
  <c r="L18" i="2"/>
  <c r="L7" i="2"/>
  <c r="G27" i="2"/>
  <c r="G28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9" i="2"/>
  <c r="G30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31" i="2"/>
  <c r="G32" i="2"/>
  <c r="G75" i="2"/>
  <c r="G76" i="2"/>
  <c r="G77" i="2"/>
  <c r="G78" i="2"/>
  <c r="G79" i="2"/>
  <c r="G80" i="2"/>
  <c r="G81" i="2"/>
  <c r="G82" i="2"/>
  <c r="G33" i="2"/>
  <c r="G34" i="2"/>
  <c r="G35" i="2"/>
  <c r="G36" i="2"/>
  <c r="G37" i="2"/>
  <c r="G38" i="2"/>
  <c r="G39" i="2"/>
  <c r="G40" i="2"/>
  <c r="G8" i="2"/>
  <c r="G9" i="2"/>
  <c r="G10" i="2"/>
  <c r="G11" i="2"/>
  <c r="G12" i="2"/>
  <c r="G13" i="2"/>
  <c r="G14" i="2"/>
  <c r="G15" i="2"/>
  <c r="G16" i="2"/>
  <c r="G17" i="2"/>
  <c r="G18" i="2"/>
  <c r="G7" i="2"/>
  <c r="E19" i="2"/>
  <c r="F19" i="2"/>
  <c r="H19" i="2"/>
  <c r="K19" i="2"/>
  <c r="M19" i="2"/>
  <c r="P19" i="2"/>
  <c r="R19" i="2"/>
  <c r="U19" i="2"/>
  <c r="W19" i="2"/>
  <c r="D19" i="2"/>
  <c r="Q19" i="2" s="1"/>
  <c r="V19" i="2" l="1"/>
  <c r="X19" i="2"/>
  <c r="I19" i="2"/>
  <c r="N19" i="2"/>
  <c r="L19" i="2"/>
  <c r="G19" i="2"/>
  <c r="B27" i="2"/>
  <c r="B28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29" i="2"/>
  <c r="B30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31" i="2"/>
  <c r="B32" i="2"/>
  <c r="B75" i="2"/>
  <c r="B76" i="2"/>
  <c r="B77" i="2"/>
  <c r="B78" i="2"/>
  <c r="B79" i="2"/>
  <c r="B80" i="2"/>
  <c r="B81" i="2"/>
  <c r="B82" i="2"/>
  <c r="B33" i="2"/>
  <c r="B34" i="2"/>
  <c r="B35" i="2"/>
  <c r="B36" i="2"/>
  <c r="B37" i="2"/>
  <c r="B38" i="2"/>
  <c r="B39" i="2"/>
  <c r="B40" i="2"/>
</calcChain>
</file>

<file path=xl/sharedStrings.xml><?xml version="1.0" encoding="utf-8"?>
<sst xmlns="http://schemas.openxmlformats.org/spreadsheetml/2006/main" count="1382" uniqueCount="160">
  <si>
    <t>Testing Sirmione</t>
  </si>
  <si>
    <t>Loading Ways</t>
  </si>
  <si>
    <t>Stats:</t>
  </si>
  <si>
    <t>Nodes = 255</t>
  </si>
  <si>
    <t>Ways = 60</t>
  </si>
  <si>
    <t>Testing</t>
  </si>
  <si>
    <t>747337119:279155836</t>
  </si>
  <si>
    <t>AStardistance</t>
  </si>
  <si>
    <t>Time</t>
  </si>
  <si>
    <t>DijkstraBiDirectionaldistance</t>
  </si>
  <si>
    <t>AStarBiDirectionaldistance</t>
  </si>
  <si>
    <t>Dijkstradistance</t>
  </si>
  <si>
    <t>DijkstraFlooddistance</t>
  </si>
  <si>
    <t>747337119:360985638</t>
  </si>
  <si>
    <t>747337119:279155866</t>
  </si>
  <si>
    <t>279155836:747337119</t>
  </si>
  <si>
    <t>279155836:360985638</t>
  </si>
  <si>
    <t>279155836:279155866</t>
  </si>
  <si>
    <t>360985638:747337119</t>
  </si>
  <si>
    <t>360985638:279155836</t>
  </si>
  <si>
    <t>360985638:279155866</t>
  </si>
  <si>
    <t>279155866:747337119</t>
  </si>
  <si>
    <t>279155866:279155836</t>
  </si>
  <si>
    <t>279155866:360985638</t>
  </si>
  <si>
    <t>Testing Edin</t>
  </si>
  <si>
    <t>Nodes = 63267</t>
  </si>
  <si>
    <t>Ways = 10612</t>
  </si>
  <si>
    <t>4481999189:2536500371</t>
  </si>
  <si>
    <t>4481999189:26941156</t>
  </si>
  <si>
    <t>4481999189:3340213108</t>
  </si>
  <si>
    <t>4481999189:32460079</t>
  </si>
  <si>
    <t>4481999189:249784769</t>
  </si>
  <si>
    <t>4481999189:13878019</t>
  </si>
  <si>
    <t>4481999189:2970377463</t>
  </si>
  <si>
    <t>4481999189:645290</t>
  </si>
  <si>
    <t>2536500371:4481999189</t>
  </si>
  <si>
    <t>2536500371:26941156</t>
  </si>
  <si>
    <t>2536500371:3340213108</t>
  </si>
  <si>
    <t>2536500371:32460079</t>
  </si>
  <si>
    <t>2536500371:249784769</t>
  </si>
  <si>
    <t>2536500371:13878019</t>
  </si>
  <si>
    <t>2536500371:2970377463</t>
  </si>
  <si>
    <t>2536500371:645290</t>
  </si>
  <si>
    <t>26941156:4481999189</t>
  </si>
  <si>
    <t>26941156:2536500371</t>
  </si>
  <si>
    <t>26941156:3340213108</t>
  </si>
  <si>
    <t>26941156:32460079</t>
  </si>
  <si>
    <t>26941156:249784769</t>
  </si>
  <si>
    <t>26941156:13878019</t>
  </si>
  <si>
    <t>26941156:2970377463</t>
  </si>
  <si>
    <t>26941156:645290</t>
  </si>
  <si>
    <t>3340213108:4481999189</t>
  </si>
  <si>
    <t>3340213108:2536500371</t>
  </si>
  <si>
    <t>3340213108:26941156</t>
  </si>
  <si>
    <t>3340213108:32460079</t>
  </si>
  <si>
    <t>3340213108:249784769</t>
  </si>
  <si>
    <t>3340213108:13878019</t>
  </si>
  <si>
    <t>3340213108:2970377463</t>
  </si>
  <si>
    <t>3340213108:645290</t>
  </si>
  <si>
    <t>32460079:4481999189</t>
  </si>
  <si>
    <t>32460079:2536500371</t>
  </si>
  <si>
    <t>32460079:26941156</t>
  </si>
  <si>
    <t>32460079:3340213108</t>
  </si>
  <si>
    <t>32460079:249784769</t>
  </si>
  <si>
    <t>32460079:13878019</t>
  </si>
  <si>
    <t>32460079:2970377463</t>
  </si>
  <si>
    <t>32460079:645290</t>
  </si>
  <si>
    <t>249784769:4481999189</t>
  </si>
  <si>
    <t>249784769:2536500371</t>
  </si>
  <si>
    <t>249784769:26941156</t>
  </si>
  <si>
    <t>249784769:3340213108</t>
  </si>
  <si>
    <t>249784769:32460079</t>
  </si>
  <si>
    <t>249784769:13878019</t>
  </si>
  <si>
    <t>249784769:2970377463</t>
  </si>
  <si>
    <t>249784769:645290</t>
  </si>
  <si>
    <t>13878019:4481999189</t>
  </si>
  <si>
    <t>13878019:2536500371</t>
  </si>
  <si>
    <t>13878019:26941156</t>
  </si>
  <si>
    <t>13878019:3340213108</t>
  </si>
  <si>
    <t>13878019:32460079</t>
  </si>
  <si>
    <t>13878019:249784769</t>
  </si>
  <si>
    <t>13878019:2970377463</t>
  </si>
  <si>
    <t>2970377463:4481999189</t>
  </si>
  <si>
    <t>2970377463:2536500371</t>
  </si>
  <si>
    <t>2970377463:26941156</t>
  </si>
  <si>
    <t>2970377463:3340213108</t>
  </si>
  <si>
    <t>2970377463:32460079</t>
  </si>
  <si>
    <t>2970377463:249784769</t>
  </si>
  <si>
    <t>2970377463:13878019</t>
  </si>
  <si>
    <t>Loading west</t>
  </si>
  <si>
    <t>Nodes = 842315</t>
  </si>
  <si>
    <t>Ways = 117447</t>
  </si>
  <si>
    <t>291781127:257927392</t>
  </si>
  <si>
    <t>AStarBiDirectional** 20 min timeout!**Exception in thread "main" java.lang.NullPointerException</t>
  </si>
  <si>
    <t>1R</t>
  </si>
  <si>
    <t>2R</t>
  </si>
  <si>
    <t>3R</t>
  </si>
  <si>
    <t>4R</t>
  </si>
  <si>
    <t>5R</t>
  </si>
  <si>
    <t>6R</t>
  </si>
  <si>
    <t>7R</t>
  </si>
  <si>
    <t>10R</t>
  </si>
  <si>
    <t>11R</t>
  </si>
  <si>
    <t>12R</t>
  </si>
  <si>
    <t>13R</t>
  </si>
  <si>
    <t>14R</t>
  </si>
  <si>
    <t>18R</t>
  </si>
  <si>
    <t>19R</t>
  </si>
  <si>
    <t>20R</t>
  </si>
  <si>
    <t>21R</t>
  </si>
  <si>
    <t>24R</t>
  </si>
  <si>
    <t>25R</t>
  </si>
  <si>
    <t>26R</t>
  </si>
  <si>
    <t>27R</t>
  </si>
  <si>
    <t>28R</t>
  </si>
  <si>
    <t>31R</t>
  </si>
  <si>
    <t>33R</t>
  </si>
  <si>
    <t>34R</t>
  </si>
  <si>
    <t>36R</t>
  </si>
  <si>
    <t>ID</t>
  </si>
  <si>
    <t>1</t>
  </si>
  <si>
    <t>2</t>
  </si>
  <si>
    <t>3</t>
  </si>
  <si>
    <t>key</t>
  </si>
  <si>
    <t>41</t>
  </si>
  <si>
    <t>41R</t>
  </si>
  <si>
    <t>16R</t>
  </si>
  <si>
    <t>17R</t>
  </si>
  <si>
    <t>diif from flood</t>
  </si>
  <si>
    <t>diff from flood</t>
  </si>
  <si>
    <t>AVG</t>
  </si>
  <si>
    <t>DijkstraFlood</t>
  </si>
  <si>
    <t>Dijkstra</t>
  </si>
  <si>
    <t>Astar</t>
  </si>
  <si>
    <t>T-Tetsts</t>
  </si>
  <si>
    <t>P value and statistical significance:</t>
  </si>
  <si>
    <t>  The two-tailed P value equals 0.9571</t>
  </si>
  <si>
    <t>  By conventional criteria, this difference is considered to be not statistically significant.</t>
  </si>
  <si>
    <t>Confidence interval:</t>
  </si>
  <si>
    <t>  The mean of DijkstraFlood minus Dijkstra equals -0.02036383552</t>
  </si>
  <si>
    <t>  95% confidence interval of this difference: From -0.76909289553 to 0.72836522450</t>
  </si>
  <si>
    <t>Intermediate values used in calculations:</t>
  </si>
  <si>
    <t>  t = 0.0539</t>
  </si>
  <si>
    <t>  df = 110</t>
  </si>
  <si>
    <t>  standard error of difference = 0.378</t>
  </si>
  <si>
    <t>DijkstaFlood - Dijkstra</t>
  </si>
  <si>
    <t>  The two-tailed P value equals 1.0000</t>
  </si>
  <si>
    <t>  The mean of DijkstraFlood minus AStar equals 0.00000000000</t>
  </si>
  <si>
    <t>  95% confidence interval of this difference: From -0.74698652094 to 0.74698652094</t>
  </si>
  <si>
    <t>  t = 0.0000</t>
  </si>
  <si>
    <t>  standard error of difference = 0.377</t>
  </si>
  <si>
    <t>Stats</t>
  </si>
  <si>
    <t>CT</t>
  </si>
  <si>
    <t>Argyle ST</t>
  </si>
  <si>
    <t>Campbletown</t>
  </si>
  <si>
    <t>Glasgow (Argyle St).</t>
  </si>
  <si>
    <t>Dist</t>
  </si>
  <si>
    <t>A*</t>
  </si>
  <si>
    <t>Nodes</t>
  </si>
  <si>
    <t xml:space="preserve">Nodes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</si>
</sst>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494949"/>
      <name val="Helvetica"/>
      <family val="2"/>
    </font>
    <font>
      <b/>
      <sz val="13"/>
      <color rgb="FF494949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ont="1"/>
    <xf numFmtId="10" fontId="0" fillId="0" borderId="0" xfId="0" applyNumberFormat="1"/>
    <xf numFmtId="0" fontId="19" fillId="0" borderId="0" xfId="0" applyFont="1"/>
    <xf numFmtId="0" fontId="18" fillId="0" borderId="0" xfId="0" applyFont="1"/>
    <xf numFmtId="49" fontId="16" fillId="0" borderId="0" xfId="0" applyNumberFormat="1" applyFont="1"/>
    <xf numFmtId="2" fontId="16" fillId="0" borderId="0" xfId="0" applyNumberFormat="1" applyFont="1"/>
    <xf numFmtId="0" fontId="16" fillId="0" borderId="0" xfId="0" applyFon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6706275632164"/>
          <c:y val="2.5924201109102606E-2"/>
          <c:w val="0.86171637823017277"/>
          <c:h val="0.87404316921474312"/>
        </c:manualLayout>
      </c:layout>
      <c:scatterChart>
        <c:scatterStyle val="lineMarker"/>
        <c:varyColors val="0"/>
        <c:ser>
          <c:idx val="1"/>
          <c:order val="0"/>
          <c:tx>
            <c:v>DijkstraFlood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sirmione!$D$27:$D$74</c:f>
              <c:numCache>
                <c:formatCode>General</c:formatCode>
                <c:ptCount val="48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2.06680643691567</c:v>
                </c:pt>
                <c:pt idx="6">
                  <c:v>3.1302066728723901</c:v>
                </c:pt>
                <c:pt idx="7">
                  <c:v>3.1302066728723901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6.1630175321432201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3.1539752873798999</c:v>
                </c:pt>
                <c:pt idx="25">
                  <c:v>3.1539752873798999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7.70668280114967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5.2289899373278299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</c:numCache>
            </c:numRef>
          </c:xVal>
          <c:yVal>
            <c:numRef>
              <c:f>sirmione!$E$27:$E$74</c:f>
            </c:numRef>
          </c:yVal>
          <c:smooth val="0"/>
          <c:extLst>
            <c:ext xmlns:c16="http://schemas.microsoft.com/office/drawing/2014/chart" uri="{C3380CC4-5D6E-409C-BE32-E72D297353CC}">
              <c16:uniqueId val="{00000003-E2FF-8340-A2C7-DA34D4CA6998}"/>
            </c:ext>
          </c:extLst>
        </c:ser>
        <c:ser>
          <c:idx val="0"/>
          <c:order val="1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sirmione!$F$27:$F$74</c:f>
              <c:numCache>
                <c:formatCode>General</c:formatCode>
                <c:ptCount val="48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2.0759234648031999</c:v>
                </c:pt>
                <c:pt idx="6">
                  <c:v>3.1302066728723901</c:v>
                </c:pt>
                <c:pt idx="7">
                  <c:v>3.13932370075992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6.1750230876264096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3.3257287541075602</c:v>
                </c:pt>
                <c:pt idx="25">
                  <c:v>3.32338417709625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8.0420147488691995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5.2332348842742604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</c:numCache>
            </c:numRef>
          </c:xVal>
          <c:yVal>
            <c:numRef>
              <c:f>sirmione!$H$27:$H$74</c:f>
            </c:numRef>
          </c:yVal>
          <c:smooth val="0"/>
          <c:extLst>
            <c:ext xmlns:c16="http://schemas.microsoft.com/office/drawing/2014/chart" uri="{C3380CC4-5D6E-409C-BE32-E72D297353CC}">
              <c16:uniqueId val="{00000004-E2FF-8340-A2C7-DA34D4CA6998}"/>
            </c:ext>
          </c:extLst>
        </c:ser>
        <c:ser>
          <c:idx val="2"/>
          <c:order val="2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sirmione!$K$27:$K$74</c:f>
              <c:numCache>
                <c:formatCode>General</c:formatCode>
                <c:ptCount val="48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2.06680643691567</c:v>
                </c:pt>
                <c:pt idx="6">
                  <c:v>3.1302066728723901</c:v>
                </c:pt>
                <c:pt idx="7">
                  <c:v>3.1302066728723901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6.1630175321432201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3.1539752873798999</c:v>
                </c:pt>
                <c:pt idx="25">
                  <c:v>3.1539752873798999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7.70668280114967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5.2289899373278299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</c:numCache>
            </c:numRef>
          </c:xVal>
          <c:yVal>
            <c:numRef>
              <c:f>sirmione!$M$27:$M$74</c:f>
              <c:numCache>
                <c:formatCode>General</c:formatCode>
                <c:ptCount val="48"/>
                <c:pt idx="0">
                  <c:v>94</c:v>
                </c:pt>
                <c:pt idx="1">
                  <c:v>166</c:v>
                </c:pt>
                <c:pt idx="2">
                  <c:v>542</c:v>
                </c:pt>
                <c:pt idx="3">
                  <c:v>694</c:v>
                </c:pt>
                <c:pt idx="4">
                  <c:v>14</c:v>
                </c:pt>
                <c:pt idx="5">
                  <c:v>32</c:v>
                </c:pt>
                <c:pt idx="6">
                  <c:v>27</c:v>
                </c:pt>
                <c:pt idx="7">
                  <c:v>125</c:v>
                </c:pt>
                <c:pt idx="8">
                  <c:v>10</c:v>
                </c:pt>
                <c:pt idx="9">
                  <c:v>12</c:v>
                </c:pt>
                <c:pt idx="10">
                  <c:v>370</c:v>
                </c:pt>
                <c:pt idx="11">
                  <c:v>211</c:v>
                </c:pt>
                <c:pt idx="12">
                  <c:v>15</c:v>
                </c:pt>
                <c:pt idx="13">
                  <c:v>43</c:v>
                </c:pt>
                <c:pt idx="14">
                  <c:v>436</c:v>
                </c:pt>
                <c:pt idx="15">
                  <c:v>228</c:v>
                </c:pt>
                <c:pt idx="16">
                  <c:v>500</c:v>
                </c:pt>
                <c:pt idx="17">
                  <c:v>120</c:v>
                </c:pt>
                <c:pt idx="18">
                  <c:v>249</c:v>
                </c:pt>
                <c:pt idx="19">
                  <c:v>153</c:v>
                </c:pt>
                <c:pt idx="20">
                  <c:v>461</c:v>
                </c:pt>
                <c:pt idx="21">
                  <c:v>551</c:v>
                </c:pt>
                <c:pt idx="22">
                  <c:v>85</c:v>
                </c:pt>
                <c:pt idx="23">
                  <c:v>42</c:v>
                </c:pt>
                <c:pt idx="24">
                  <c:v>181</c:v>
                </c:pt>
                <c:pt idx="25">
                  <c:v>117</c:v>
                </c:pt>
                <c:pt idx="26">
                  <c:v>1258</c:v>
                </c:pt>
                <c:pt idx="27">
                  <c:v>808</c:v>
                </c:pt>
                <c:pt idx="28">
                  <c:v>1289</c:v>
                </c:pt>
                <c:pt idx="29">
                  <c:v>1739</c:v>
                </c:pt>
                <c:pt idx="30">
                  <c:v>754</c:v>
                </c:pt>
                <c:pt idx="31">
                  <c:v>407</c:v>
                </c:pt>
                <c:pt idx="32">
                  <c:v>79</c:v>
                </c:pt>
                <c:pt idx="33">
                  <c:v>85</c:v>
                </c:pt>
                <c:pt idx="34">
                  <c:v>682</c:v>
                </c:pt>
                <c:pt idx="35">
                  <c:v>250</c:v>
                </c:pt>
                <c:pt idx="36">
                  <c:v>2</c:v>
                </c:pt>
                <c:pt idx="37">
                  <c:v>7</c:v>
                </c:pt>
                <c:pt idx="38">
                  <c:v>4</c:v>
                </c:pt>
                <c:pt idx="39">
                  <c:v>3</c:v>
                </c:pt>
                <c:pt idx="40">
                  <c:v>485</c:v>
                </c:pt>
                <c:pt idx="41">
                  <c:v>427</c:v>
                </c:pt>
                <c:pt idx="42">
                  <c:v>7</c:v>
                </c:pt>
                <c:pt idx="43">
                  <c:v>22</c:v>
                </c:pt>
                <c:pt idx="44">
                  <c:v>138</c:v>
                </c:pt>
                <c:pt idx="45">
                  <c:v>159</c:v>
                </c:pt>
                <c:pt idx="46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FF-8340-A2C7-DA34D4CA6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92431"/>
        <c:axId val="1841053871"/>
      </c:scatterChart>
      <c:valAx>
        <c:axId val="187129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53871"/>
        <c:crosses val="autoZero"/>
        <c:crossBetween val="midCat"/>
      </c:valAx>
      <c:valAx>
        <c:axId val="184105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</a:t>
                </a:r>
                <a:r>
                  <a:rPr lang="en-GB" sz="1200" baseline="0"/>
                  <a:t> time (ms)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9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sirmione!$D$26</c:f>
              <c:strCache>
                <c:ptCount val="1"/>
                <c:pt idx="0">
                  <c:v>DijkstraFlood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sirmione!$D$27:$D$82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2.06680643691567</c:v>
                </c:pt>
                <c:pt idx="6">
                  <c:v>3.1302066728723901</c:v>
                </c:pt>
                <c:pt idx="7">
                  <c:v>3.1302066728723901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6.1630175321432201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3.1539752873798999</c:v>
                </c:pt>
                <c:pt idx="25">
                  <c:v>3.1539752873798999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7.70668280114967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5.2289899373278299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  <c:pt idx="48">
                  <c:v>1.8475811749153599</c:v>
                </c:pt>
                <c:pt idx="49">
                  <c:v>1.8475811749153599</c:v>
                </c:pt>
                <c:pt idx="50">
                  <c:v>4.1373876163001198</c:v>
                </c:pt>
                <c:pt idx="51">
                  <c:v>4.1373876163001198</c:v>
                </c:pt>
                <c:pt idx="52">
                  <c:v>2.47444169280939</c:v>
                </c:pt>
                <c:pt idx="53">
                  <c:v>2.47444169280939</c:v>
                </c:pt>
                <c:pt idx="54">
                  <c:v>3.4678906250564201</c:v>
                </c:pt>
                <c:pt idx="55">
                  <c:v>3.4678906250564099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CF45-8D6E-49C882019FD8}"/>
            </c:ext>
          </c:extLst>
        </c:ser>
        <c:ser>
          <c:idx val="1"/>
          <c:order val="1"/>
          <c:tx>
            <c:strRef>
              <c:f>sirmione!$E$26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sirmione!$E$27:$E$74</c:f>
            </c:numRef>
          </c:val>
          <c:extLst>
            <c:ext xmlns:c16="http://schemas.microsoft.com/office/drawing/2014/chart" uri="{C3380CC4-5D6E-409C-BE32-E72D297353CC}">
              <c16:uniqueId val="{00000001-BAAF-CF45-8D6E-49C882019FD8}"/>
            </c:ext>
          </c:extLst>
        </c:ser>
        <c:ser>
          <c:idx val="2"/>
          <c:order val="2"/>
          <c:tx>
            <c:strRef>
              <c:f>sirmione!$F$26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sirmione!$F$27:$F$82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2.0759234648031999</c:v>
                </c:pt>
                <c:pt idx="6">
                  <c:v>3.1302066728723901</c:v>
                </c:pt>
                <c:pt idx="7">
                  <c:v>3.13932370075992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6.1750230876264096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3.3257287541075602</c:v>
                </c:pt>
                <c:pt idx="25">
                  <c:v>3.32338417709625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8.0420147488691995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5.2332348842742604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  <c:pt idx="48">
                  <c:v>1.8475811749153599</c:v>
                </c:pt>
                <c:pt idx="49">
                  <c:v>1.8475811749153599</c:v>
                </c:pt>
                <c:pt idx="50">
                  <c:v>4.1416325632465396</c:v>
                </c:pt>
                <c:pt idx="51">
                  <c:v>4.2980831795965404</c:v>
                </c:pt>
                <c:pt idx="52">
                  <c:v>2.47444169280939</c:v>
                </c:pt>
                <c:pt idx="53">
                  <c:v>2.4840835816565101</c:v>
                </c:pt>
                <c:pt idx="54">
                  <c:v>3.7227041500792502</c:v>
                </c:pt>
                <c:pt idx="55">
                  <c:v>3.4678906250564099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F-CF45-8D6E-49C882019FD8}"/>
            </c:ext>
          </c:extLst>
        </c:ser>
        <c:ser>
          <c:idx val="3"/>
          <c:order val="3"/>
          <c:tx>
            <c:strRef>
              <c:f>sirmione!$G$26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sirmione!$G$27:$G$74</c:f>
            </c:numRef>
          </c:val>
          <c:extLst>
            <c:ext xmlns:c16="http://schemas.microsoft.com/office/drawing/2014/chart" uri="{C3380CC4-5D6E-409C-BE32-E72D297353CC}">
              <c16:uniqueId val="{00000003-BAAF-CF45-8D6E-49C882019FD8}"/>
            </c:ext>
          </c:extLst>
        </c:ser>
        <c:ser>
          <c:idx val="4"/>
          <c:order val="4"/>
          <c:tx>
            <c:strRef>
              <c:f>sirmione!$H$26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sirmione!$H$27:$H$74</c:f>
            </c:numRef>
          </c:val>
          <c:extLst>
            <c:ext xmlns:c16="http://schemas.microsoft.com/office/drawing/2014/chart" uri="{C3380CC4-5D6E-409C-BE32-E72D297353CC}">
              <c16:uniqueId val="{00000004-BAAF-CF45-8D6E-49C882019FD8}"/>
            </c:ext>
          </c:extLst>
        </c:ser>
        <c:ser>
          <c:idx val="5"/>
          <c:order val="5"/>
          <c:tx>
            <c:strRef>
              <c:f>sirmione!$I$26</c:f>
              <c:strCache>
                <c:ptCount val="1"/>
                <c:pt idx="0">
                  <c:v>#VALUE!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sirmione!$I$27:$I$74</c:f>
            </c:numRef>
          </c:val>
          <c:extLst>
            <c:ext xmlns:c16="http://schemas.microsoft.com/office/drawing/2014/chart" uri="{C3380CC4-5D6E-409C-BE32-E72D297353CC}">
              <c16:uniqueId val="{00000005-BAAF-CF45-8D6E-49C882019FD8}"/>
            </c:ext>
          </c:extLst>
        </c:ser>
        <c:ser>
          <c:idx val="6"/>
          <c:order val="6"/>
          <c:tx>
            <c:strRef>
              <c:f>sirmione!$J$26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sirmione!$J$27:$J$74</c:f>
            </c:numRef>
          </c:val>
          <c:extLst>
            <c:ext xmlns:c16="http://schemas.microsoft.com/office/drawing/2014/chart" uri="{C3380CC4-5D6E-409C-BE32-E72D297353CC}">
              <c16:uniqueId val="{00000006-BAAF-CF45-8D6E-49C882019FD8}"/>
            </c:ext>
          </c:extLst>
        </c:ser>
        <c:ser>
          <c:idx val="7"/>
          <c:order val="7"/>
          <c:tx>
            <c:strRef>
              <c:f>sirmione!$K$26</c:f>
              <c:strCache>
                <c:ptCount val="1"/>
                <c:pt idx="0">
                  <c:v>Astar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sirmione!$A$27:$A$82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sirmione!$K$27:$K$82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2.06680643691567</c:v>
                </c:pt>
                <c:pt idx="6">
                  <c:v>3.1302066728723901</c:v>
                </c:pt>
                <c:pt idx="7">
                  <c:v>3.1302066728723901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6.1630175321432201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3.1539752873798999</c:v>
                </c:pt>
                <c:pt idx="25">
                  <c:v>3.1539752873798999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7.70668280114967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5.2289899373278299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  <c:pt idx="48">
                  <c:v>1.8475811749153599</c:v>
                </c:pt>
                <c:pt idx="49">
                  <c:v>1.8475811749153599</c:v>
                </c:pt>
                <c:pt idx="50">
                  <c:v>4.1373876163001198</c:v>
                </c:pt>
                <c:pt idx="51">
                  <c:v>4.1373876163001198</c:v>
                </c:pt>
                <c:pt idx="52">
                  <c:v>2.47444169280939</c:v>
                </c:pt>
                <c:pt idx="53">
                  <c:v>2.47444169280939</c:v>
                </c:pt>
                <c:pt idx="54">
                  <c:v>3.4678906250564201</c:v>
                </c:pt>
                <c:pt idx="55">
                  <c:v>3.4678906250564099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AF-CF45-8D6E-49C88201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167391"/>
        <c:axId val="1877618767"/>
      </c:barChart>
      <c:catAx>
        <c:axId val="187716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Route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18767"/>
        <c:crosses val="autoZero"/>
        <c:auto val="1"/>
        <c:lblAlgn val="ctr"/>
        <c:lblOffset val="100"/>
        <c:noMultiLvlLbl val="0"/>
      </c:catAx>
      <c:valAx>
        <c:axId val="1877618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6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5270807270587"/>
          <c:y val="0.92343567903068724"/>
          <c:w val="0.2524017174772431"/>
          <c:h val="4.7175271406392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'bi-dir'!$D$6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'bi-dir'!$A$7:$A$62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'bi-dir'!$D$7:$D$62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2.0759234648031999</c:v>
                </c:pt>
                <c:pt idx="6">
                  <c:v>3.1302066728723901</c:v>
                </c:pt>
                <c:pt idx="7">
                  <c:v>3.13932370075992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6.1750230876264096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3.3257287541075602</c:v>
                </c:pt>
                <c:pt idx="25">
                  <c:v>3.32338417709625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8.0420147488691995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5.2332348842742604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  <c:pt idx="48">
                  <c:v>1.8475811749153599</c:v>
                </c:pt>
                <c:pt idx="49">
                  <c:v>1.8475811749153599</c:v>
                </c:pt>
                <c:pt idx="50">
                  <c:v>4.1416325632465396</c:v>
                </c:pt>
                <c:pt idx="51">
                  <c:v>4.2980831795965404</c:v>
                </c:pt>
                <c:pt idx="52">
                  <c:v>2.47444169280939</c:v>
                </c:pt>
                <c:pt idx="53">
                  <c:v>2.4840835816565101</c:v>
                </c:pt>
                <c:pt idx="54">
                  <c:v>3.7227041500792502</c:v>
                </c:pt>
                <c:pt idx="55">
                  <c:v>3.4678906250564099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4-7644-A737-905A5239373A}"/>
            </c:ext>
          </c:extLst>
        </c:ser>
        <c:ser>
          <c:idx val="1"/>
          <c:order val="1"/>
          <c:tx>
            <c:strRef>
              <c:f>'bi-dir'!$G$6</c:f>
              <c:strCache>
                <c:ptCount val="1"/>
                <c:pt idx="0">
                  <c:v>DijkstraBiDirectionaldistance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'bi-dir'!$A$7:$A$62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'bi-dir'!$G$7:$G$62</c:f>
              <c:numCache>
                <c:formatCode>General</c:formatCode>
                <c:ptCount val="56"/>
                <c:pt idx="0">
                  <c:v>5.06635413688306</c:v>
                </c:pt>
                <c:pt idx="1">
                  <c:v>5.06635413688306</c:v>
                </c:pt>
                <c:pt idx="2">
                  <c:v>7.2284080590022102</c:v>
                </c:pt>
                <c:pt idx="3">
                  <c:v>7.2284080590022102</c:v>
                </c:pt>
                <c:pt idx="4">
                  <c:v>2.06680643691567</c:v>
                </c:pt>
                <c:pt idx="5">
                  <c:v>2.06680643691567</c:v>
                </c:pt>
                <c:pt idx="6">
                  <c:v>3.1307073958228999</c:v>
                </c:pt>
                <c:pt idx="7">
                  <c:v>3.1307073958228999</c:v>
                </c:pt>
                <c:pt idx="8">
                  <c:v>1.3431037344997401</c:v>
                </c:pt>
                <c:pt idx="9">
                  <c:v>1.3431037344997401</c:v>
                </c:pt>
                <c:pt idx="10">
                  <c:v>4.77933658922628</c:v>
                </c:pt>
                <c:pt idx="11">
                  <c:v>4.6805251091458198</c:v>
                </c:pt>
                <c:pt idx="12">
                  <c:v>1.7592456300371</c:v>
                </c:pt>
                <c:pt idx="13">
                  <c:v>1.6959030738835299</c:v>
                </c:pt>
                <c:pt idx="14">
                  <c:v>6.0912839758013497</c:v>
                </c:pt>
                <c:pt idx="15">
                  <c:v>6.0736006102997901</c:v>
                </c:pt>
                <c:pt idx="16">
                  <c:v>7.5083993070573802</c:v>
                </c:pt>
                <c:pt idx="17">
                  <c:v>7.5083993070573802</c:v>
                </c:pt>
                <c:pt idx="18">
                  <c:v>4.5453900320568996</c:v>
                </c:pt>
                <c:pt idx="19">
                  <c:v>4.5453900320568996</c:v>
                </c:pt>
                <c:pt idx="20">
                  <c:v>5.8265923345359996</c:v>
                </c:pt>
                <c:pt idx="21">
                  <c:v>5.8265923345359996</c:v>
                </c:pt>
                <c:pt idx="22">
                  <c:v>4.3216041076681897</c:v>
                </c:pt>
                <c:pt idx="23">
                  <c:v>4.3216041076681897</c:v>
                </c:pt>
                <c:pt idx="24">
                  <c:v>3.5409023942367899</c:v>
                </c:pt>
                <c:pt idx="25">
                  <c:v>3.5409023942367899</c:v>
                </c:pt>
                <c:pt idx="26">
                  <c:v>7.59920591570227</c:v>
                </c:pt>
                <c:pt idx="27">
                  <c:v>7.59920591570227</c:v>
                </c:pt>
                <c:pt idx="28">
                  <c:v>7.70668280114967</c:v>
                </c:pt>
                <c:pt idx="29">
                  <c:v>7.70668280114967</c:v>
                </c:pt>
                <c:pt idx="30">
                  <c:v>6.5514234890810803</c:v>
                </c:pt>
                <c:pt idx="31">
                  <c:v>6.5514234890810803</c:v>
                </c:pt>
                <c:pt idx="32">
                  <c:v>4.2450925424402</c:v>
                </c:pt>
                <c:pt idx="33">
                  <c:v>4.2450925424402</c:v>
                </c:pt>
                <c:pt idx="34">
                  <c:v>5.8088648085600001</c:v>
                </c:pt>
                <c:pt idx="35">
                  <c:v>5.8088648085600001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1.2363058683291701</c:v>
                </c:pt>
                <c:pt idx="39">
                  <c:v>1.2363058683291701</c:v>
                </c:pt>
                <c:pt idx="40">
                  <c:v>5.8732962486875602</c:v>
                </c:pt>
                <c:pt idx="41">
                  <c:v>5.8732962486875602</c:v>
                </c:pt>
                <c:pt idx="42">
                  <c:v>2.15917603263886</c:v>
                </c:pt>
                <c:pt idx="43">
                  <c:v>2.2191555450673599</c:v>
                </c:pt>
                <c:pt idx="44">
                  <c:v>4.1144815781211097</c:v>
                </c:pt>
                <c:pt idx="45">
                  <c:v>4.1144815781211097</c:v>
                </c:pt>
                <c:pt idx="46">
                  <c:v>0.66075695251278099</c:v>
                </c:pt>
                <c:pt idx="47">
                  <c:v>0.66075695251278099</c:v>
                </c:pt>
                <c:pt idx="48">
                  <c:v>1.8475811749153599</c:v>
                </c:pt>
                <c:pt idx="49">
                  <c:v>1.8475811749153599</c:v>
                </c:pt>
                <c:pt idx="50">
                  <c:v>5.06668329151434</c:v>
                </c:pt>
                <c:pt idx="51">
                  <c:v>5.06668329151434</c:v>
                </c:pt>
                <c:pt idx="52">
                  <c:v>2.47444169280939</c:v>
                </c:pt>
                <c:pt idx="53">
                  <c:v>2.47444169280939</c:v>
                </c:pt>
                <c:pt idx="54">
                  <c:v>3.4678906250564201</c:v>
                </c:pt>
                <c:pt idx="55">
                  <c:v>3.46823286873152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4-7644-A737-905A5239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825583"/>
        <c:axId val="1838971647"/>
      </c:barChart>
      <c:catAx>
        <c:axId val="19028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71647"/>
        <c:crosses val="autoZero"/>
        <c:auto val="1"/>
        <c:lblAlgn val="ctr"/>
        <c:lblOffset val="100"/>
        <c:noMultiLvlLbl val="0"/>
      </c:catAx>
      <c:valAx>
        <c:axId val="18389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'bi-dir'!$J$6</c:f>
              <c:strCache>
                <c:ptCount val="1"/>
                <c:pt idx="0">
                  <c:v>Astar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'bi-dir'!$A$7:$A$62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'bi-dir'!$J$7:$J$62</c:f>
              <c:numCache>
                <c:formatCode>General</c:formatCode>
                <c:ptCount val="56"/>
                <c:pt idx="0">
                  <c:v>4.5685220808501299</c:v>
                </c:pt>
                <c:pt idx="1">
                  <c:v>4.5630857323314302</c:v>
                </c:pt>
                <c:pt idx="2">
                  <c:v>6.63845281375648</c:v>
                </c:pt>
                <c:pt idx="3">
                  <c:v>6.6384528137564898</c:v>
                </c:pt>
                <c:pt idx="4">
                  <c:v>2.06680643691567</c:v>
                </c:pt>
                <c:pt idx="5">
                  <c:v>2.06680643691567</c:v>
                </c:pt>
                <c:pt idx="6">
                  <c:v>3.1302066728723901</c:v>
                </c:pt>
                <c:pt idx="7">
                  <c:v>3.1302066728723901</c:v>
                </c:pt>
                <c:pt idx="8">
                  <c:v>1.2913352561679901</c:v>
                </c:pt>
                <c:pt idx="9">
                  <c:v>1.2913352561679901</c:v>
                </c:pt>
                <c:pt idx="10">
                  <c:v>4.8949849808168997</c:v>
                </c:pt>
                <c:pt idx="11">
                  <c:v>4.6805251091458198</c:v>
                </c:pt>
                <c:pt idx="12">
                  <c:v>1.69143322678737</c:v>
                </c:pt>
                <c:pt idx="13">
                  <c:v>1.69143322678737</c:v>
                </c:pt>
                <c:pt idx="14">
                  <c:v>5.7322142544594801</c:v>
                </c:pt>
                <c:pt idx="15">
                  <c:v>5.7322142544594801</c:v>
                </c:pt>
                <c:pt idx="16">
                  <c:v>6.1630175321432201</c:v>
                </c:pt>
                <c:pt idx="17">
                  <c:v>6.1630175321432201</c:v>
                </c:pt>
                <c:pt idx="18">
                  <c:v>4.5377447055569</c:v>
                </c:pt>
                <c:pt idx="19">
                  <c:v>4.5407697239008797</c:v>
                </c:pt>
                <c:pt idx="20">
                  <c:v>4.8570777594610401</c:v>
                </c:pt>
                <c:pt idx="21">
                  <c:v>4.8570777594610401</c:v>
                </c:pt>
                <c:pt idx="22">
                  <c:v>3.8846330795441202</c:v>
                </c:pt>
                <c:pt idx="23">
                  <c:v>3.8846330795441202</c:v>
                </c:pt>
                <c:pt idx="24">
                  <c:v>3.1539752873798999</c:v>
                </c:pt>
                <c:pt idx="25">
                  <c:v>3.1539752873798999</c:v>
                </c:pt>
                <c:pt idx="26">
                  <c:v>7.59920591570227</c:v>
                </c:pt>
                <c:pt idx="27">
                  <c:v>7.5992059157022602</c:v>
                </c:pt>
                <c:pt idx="28">
                  <c:v>7.70668280114967</c:v>
                </c:pt>
                <c:pt idx="29">
                  <c:v>7.70668280114967</c:v>
                </c:pt>
                <c:pt idx="30">
                  <c:v>6.4123816932996798</c:v>
                </c:pt>
                <c:pt idx="31">
                  <c:v>6.4123816932996798</c:v>
                </c:pt>
                <c:pt idx="32">
                  <c:v>3.9661445433679199</c:v>
                </c:pt>
                <c:pt idx="33">
                  <c:v>3.9661445433679199</c:v>
                </c:pt>
                <c:pt idx="34">
                  <c:v>5.7516247407868999</c:v>
                </c:pt>
                <c:pt idx="35">
                  <c:v>5.7516247407868999</c:v>
                </c:pt>
                <c:pt idx="36">
                  <c:v>1.2157450893461601</c:v>
                </c:pt>
                <c:pt idx="37">
                  <c:v>1.2157450893461601</c:v>
                </c:pt>
                <c:pt idx="38">
                  <c:v>1.2314784099795</c:v>
                </c:pt>
                <c:pt idx="39">
                  <c:v>1.2314784099795</c:v>
                </c:pt>
                <c:pt idx="40">
                  <c:v>5.2289899373278299</c:v>
                </c:pt>
                <c:pt idx="41">
                  <c:v>5.2288956579275503</c:v>
                </c:pt>
                <c:pt idx="42">
                  <c:v>1.94313660548655</c:v>
                </c:pt>
                <c:pt idx="43">
                  <c:v>2.0243393369638398</c:v>
                </c:pt>
                <c:pt idx="44">
                  <c:v>4.1144815781211097</c:v>
                </c:pt>
                <c:pt idx="45">
                  <c:v>4.0586961363454099</c:v>
                </c:pt>
                <c:pt idx="46">
                  <c:v>0.66075695251278099</c:v>
                </c:pt>
                <c:pt idx="47">
                  <c:v>0.66075695251278099</c:v>
                </c:pt>
                <c:pt idx="48">
                  <c:v>1.8475811749153599</c:v>
                </c:pt>
                <c:pt idx="49">
                  <c:v>1.8475811749153599</c:v>
                </c:pt>
                <c:pt idx="50">
                  <c:v>4.1373876163001198</c:v>
                </c:pt>
                <c:pt idx="51">
                  <c:v>4.1373876163001198</c:v>
                </c:pt>
                <c:pt idx="52">
                  <c:v>2.47444169280939</c:v>
                </c:pt>
                <c:pt idx="53">
                  <c:v>2.47444169280939</c:v>
                </c:pt>
                <c:pt idx="54">
                  <c:v>3.4678906250564201</c:v>
                </c:pt>
                <c:pt idx="55">
                  <c:v>3.4678906250564099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2-7148-BDD7-4F477D9A9631}"/>
            </c:ext>
          </c:extLst>
        </c:ser>
        <c:ser>
          <c:idx val="1"/>
          <c:order val="1"/>
          <c:tx>
            <c:strRef>
              <c:f>'bi-dir'!$M$5:$M$6</c:f>
              <c:strCache>
                <c:ptCount val="2"/>
                <c:pt idx="1">
                  <c:v>AStarBiDirectionaldistance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'bi-dir'!$A$7:$A$62</c:f>
              <c:strCache>
                <c:ptCount val="56"/>
                <c:pt idx="0">
                  <c:v>1</c:v>
                </c:pt>
                <c:pt idx="1">
                  <c:v>1R</c:v>
                </c:pt>
                <c:pt idx="2">
                  <c:v>2</c:v>
                </c:pt>
                <c:pt idx="3">
                  <c:v>2R</c:v>
                </c:pt>
                <c:pt idx="4">
                  <c:v>3</c:v>
                </c:pt>
                <c:pt idx="5">
                  <c:v>3R</c:v>
                </c:pt>
                <c:pt idx="6">
                  <c:v>4</c:v>
                </c:pt>
                <c:pt idx="7">
                  <c:v>4R</c:v>
                </c:pt>
                <c:pt idx="8">
                  <c:v>5</c:v>
                </c:pt>
                <c:pt idx="9">
                  <c:v>5R</c:v>
                </c:pt>
                <c:pt idx="10">
                  <c:v>6</c:v>
                </c:pt>
                <c:pt idx="11">
                  <c:v>6R</c:v>
                </c:pt>
                <c:pt idx="12">
                  <c:v>7</c:v>
                </c:pt>
                <c:pt idx="13">
                  <c:v>7R</c:v>
                </c:pt>
                <c:pt idx="14">
                  <c:v>10</c:v>
                </c:pt>
                <c:pt idx="15">
                  <c:v>10R</c:v>
                </c:pt>
                <c:pt idx="16">
                  <c:v>11</c:v>
                </c:pt>
                <c:pt idx="17">
                  <c:v>11R</c:v>
                </c:pt>
                <c:pt idx="18">
                  <c:v>12</c:v>
                </c:pt>
                <c:pt idx="19">
                  <c:v>12R</c:v>
                </c:pt>
                <c:pt idx="20">
                  <c:v>13</c:v>
                </c:pt>
                <c:pt idx="21">
                  <c:v>13R</c:v>
                </c:pt>
                <c:pt idx="22">
                  <c:v>14</c:v>
                </c:pt>
                <c:pt idx="23">
                  <c:v>14R</c:v>
                </c:pt>
                <c:pt idx="24">
                  <c:v>16</c:v>
                </c:pt>
                <c:pt idx="25">
                  <c:v>16R</c:v>
                </c:pt>
                <c:pt idx="26">
                  <c:v>17</c:v>
                </c:pt>
                <c:pt idx="27">
                  <c:v>17R</c:v>
                </c:pt>
                <c:pt idx="28">
                  <c:v>18</c:v>
                </c:pt>
                <c:pt idx="29">
                  <c:v>18R</c:v>
                </c:pt>
                <c:pt idx="30">
                  <c:v>19</c:v>
                </c:pt>
                <c:pt idx="31">
                  <c:v>19R</c:v>
                </c:pt>
                <c:pt idx="32">
                  <c:v>20</c:v>
                </c:pt>
                <c:pt idx="33">
                  <c:v>20R</c:v>
                </c:pt>
                <c:pt idx="34">
                  <c:v>21</c:v>
                </c:pt>
                <c:pt idx="35">
                  <c:v>21R</c:v>
                </c:pt>
                <c:pt idx="36">
                  <c:v>24</c:v>
                </c:pt>
                <c:pt idx="37">
                  <c:v>24R</c:v>
                </c:pt>
                <c:pt idx="38">
                  <c:v>25</c:v>
                </c:pt>
                <c:pt idx="39">
                  <c:v>25R</c:v>
                </c:pt>
                <c:pt idx="40">
                  <c:v>26</c:v>
                </c:pt>
                <c:pt idx="41">
                  <c:v>26R</c:v>
                </c:pt>
                <c:pt idx="42">
                  <c:v>41</c:v>
                </c:pt>
                <c:pt idx="43">
                  <c:v>41R</c:v>
                </c:pt>
                <c:pt idx="44">
                  <c:v>27</c:v>
                </c:pt>
                <c:pt idx="45">
                  <c:v>27R</c:v>
                </c:pt>
                <c:pt idx="46">
                  <c:v>28</c:v>
                </c:pt>
                <c:pt idx="47">
                  <c:v>28R</c:v>
                </c:pt>
                <c:pt idx="48">
                  <c:v>31</c:v>
                </c:pt>
                <c:pt idx="49">
                  <c:v>31R</c:v>
                </c:pt>
                <c:pt idx="50">
                  <c:v>33</c:v>
                </c:pt>
                <c:pt idx="51">
                  <c:v>33R</c:v>
                </c:pt>
                <c:pt idx="52">
                  <c:v>34</c:v>
                </c:pt>
                <c:pt idx="53">
                  <c:v>34R</c:v>
                </c:pt>
                <c:pt idx="54">
                  <c:v>36</c:v>
                </c:pt>
                <c:pt idx="55">
                  <c:v>36R</c:v>
                </c:pt>
              </c:strCache>
            </c:strRef>
          </c:cat>
          <c:val>
            <c:numRef>
              <c:f>'bi-dir'!$M$7:$M$62</c:f>
              <c:numCache>
                <c:formatCode>General</c:formatCode>
                <c:ptCount val="56"/>
                <c:pt idx="0">
                  <c:v>4.68182068139875</c:v>
                </c:pt>
                <c:pt idx="1">
                  <c:v>4.68182068139875</c:v>
                </c:pt>
                <c:pt idx="2">
                  <c:v>6.6537950909675203</c:v>
                </c:pt>
                <c:pt idx="3">
                  <c:v>6.6537950909675203</c:v>
                </c:pt>
                <c:pt idx="4">
                  <c:v>2.5690536148455498</c:v>
                </c:pt>
                <c:pt idx="5">
                  <c:v>2.5690536148455498</c:v>
                </c:pt>
                <c:pt idx="6">
                  <c:v>5.1036713402450298</c:v>
                </c:pt>
                <c:pt idx="7">
                  <c:v>5.1036713402450298</c:v>
                </c:pt>
                <c:pt idx="8">
                  <c:v>2.4299503194462702</c:v>
                </c:pt>
                <c:pt idx="9">
                  <c:v>2.4299503194462702</c:v>
                </c:pt>
                <c:pt idx="10">
                  <c:v>5.4525560336849797</c:v>
                </c:pt>
                <c:pt idx="11">
                  <c:v>5.4525560336849797</c:v>
                </c:pt>
                <c:pt idx="12">
                  <c:v>1.9329997846148499</c:v>
                </c:pt>
                <c:pt idx="13">
                  <c:v>1.9329997846148499</c:v>
                </c:pt>
                <c:pt idx="14">
                  <c:v>8.2166949238159503</c:v>
                </c:pt>
                <c:pt idx="15">
                  <c:v>8.2166949238159503</c:v>
                </c:pt>
                <c:pt idx="16">
                  <c:v>6.8757280046913696</c:v>
                </c:pt>
                <c:pt idx="17">
                  <c:v>6.8757280046913696</c:v>
                </c:pt>
                <c:pt idx="18">
                  <c:v>7.0443896430947301</c:v>
                </c:pt>
                <c:pt idx="19">
                  <c:v>7.0443896430947301</c:v>
                </c:pt>
                <c:pt idx="20">
                  <c:v>8.5621545182108605</c:v>
                </c:pt>
                <c:pt idx="21">
                  <c:v>8.5621545182108605</c:v>
                </c:pt>
                <c:pt idx="22">
                  <c:v>4.4590527084741396</c:v>
                </c:pt>
                <c:pt idx="23">
                  <c:v>4.4590527084741396</c:v>
                </c:pt>
                <c:pt idx="24">
                  <c:v>5.8166424001170496</c:v>
                </c:pt>
                <c:pt idx="25">
                  <c:v>5.8166424001170496</c:v>
                </c:pt>
                <c:pt idx="26">
                  <c:v>8.1289046562088298</c:v>
                </c:pt>
                <c:pt idx="27">
                  <c:v>8.1289046562088298</c:v>
                </c:pt>
                <c:pt idx="28">
                  <c:v>9.9042142034975793</c:v>
                </c:pt>
                <c:pt idx="29">
                  <c:v>9.9042142034975793</c:v>
                </c:pt>
                <c:pt idx="30">
                  <c:v>6.4317905976586403</c:v>
                </c:pt>
                <c:pt idx="31">
                  <c:v>6.4317905976586403</c:v>
                </c:pt>
                <c:pt idx="32">
                  <c:v>4.2652705051473996</c:v>
                </c:pt>
                <c:pt idx="33">
                  <c:v>4.2652705051473996</c:v>
                </c:pt>
                <c:pt idx="34">
                  <c:v>6.7660021525888601</c:v>
                </c:pt>
                <c:pt idx="35">
                  <c:v>6.7660021525888601</c:v>
                </c:pt>
                <c:pt idx="36">
                  <c:v>1.2256742350390999</c:v>
                </c:pt>
                <c:pt idx="37">
                  <c:v>1.2256742350390999</c:v>
                </c:pt>
                <c:pt idx="38">
                  <c:v>2.15089705575698</c:v>
                </c:pt>
                <c:pt idx="39">
                  <c:v>2.15089705575698</c:v>
                </c:pt>
                <c:pt idx="40">
                  <c:v>8.5907822092391495</c:v>
                </c:pt>
                <c:pt idx="41">
                  <c:v>8.5907822092391495</c:v>
                </c:pt>
                <c:pt idx="42">
                  <c:v>2.0441609419867</c:v>
                </c:pt>
                <c:pt idx="43">
                  <c:v>2.0441609419867</c:v>
                </c:pt>
                <c:pt idx="44">
                  <c:v>4.1247102047453801</c:v>
                </c:pt>
                <c:pt idx="45">
                  <c:v>4.1247102047453801</c:v>
                </c:pt>
                <c:pt idx="46">
                  <c:v>0.66758386580892004</c:v>
                </c:pt>
                <c:pt idx="47">
                  <c:v>0.66758386580892004</c:v>
                </c:pt>
                <c:pt idx="48">
                  <c:v>2.50205477770545</c:v>
                </c:pt>
                <c:pt idx="49">
                  <c:v>2.50205477770545</c:v>
                </c:pt>
                <c:pt idx="50">
                  <c:v>9.2246477832827996</c:v>
                </c:pt>
                <c:pt idx="51">
                  <c:v>9.2246477832827996</c:v>
                </c:pt>
                <c:pt idx="52">
                  <c:v>5.8372725062838304</c:v>
                </c:pt>
                <c:pt idx="53">
                  <c:v>5.8372725062838304</c:v>
                </c:pt>
                <c:pt idx="54">
                  <c:v>4.7968886935818196</c:v>
                </c:pt>
                <c:pt idx="55">
                  <c:v>4.7968886935818196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2-7148-BDD7-4F477D9A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130703"/>
        <c:axId val="1822743039"/>
      </c:barChart>
      <c:catAx>
        <c:axId val="14941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43039"/>
        <c:crosses val="autoZero"/>
        <c:auto val="1"/>
        <c:lblAlgn val="ctr"/>
        <c:lblOffset val="100"/>
        <c:noMultiLvlLbl val="0"/>
      </c:catAx>
      <c:valAx>
        <c:axId val="18227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406400</xdr:colOff>
      <xdr:row>19</xdr:row>
      <xdr:rowOff>177800</xdr:rowOff>
    </xdr:from>
    <xdr:to>
      <xdr:col>37</xdr:col>
      <xdr:colOff>292100</xdr:colOff>
      <xdr:row>62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FCE3-4EC9-8D43-9EF4-3ED3357BC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84</xdr:row>
      <xdr:rowOff>12700</xdr:rowOff>
    </xdr:from>
    <xdr:to>
      <xdr:col>20</xdr:col>
      <xdr:colOff>647700</xdr:colOff>
      <xdr:row>113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1E7D2-ADE7-A140-AAA2-1A93BAED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635001</xdr:colOff>
      <xdr:row>4</xdr:row>
      <xdr:rowOff>13804</xdr:rowOff>
    </xdr:from>
    <xdr:to>
      <xdr:col>28</xdr:col>
      <xdr:colOff>552174</xdr:colOff>
      <xdr:row>29</xdr:row>
      <xdr:rowOff>151848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AD9C6-4334-694C-BCB9-EA7BA87A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578401</xdr:colOff>
      <xdr:row>31</xdr:row>
      <xdr:rowOff>36444</xdr:rowOff>
    </xdr:from>
    <xdr:to>
      <xdr:col>28</xdr:col>
      <xdr:colOff>455543</xdr:colOff>
      <xdr:row>60</xdr:row>
      <xdr:rowOff>151848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E2426-43C0-D045-8D9A-923BDBF7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opLeftCell="A28" zoomScale="92" workbookViewId="0">
      <selection activeCell="B36" sqref="B36"/>
    </sheetView>
  </sheetViews>
  <sheetFormatPr baseColWidth="10" defaultRowHeight="16" x14ac:dyDescent="0.2"/>
  <cols>
    <col min="2" max="2" width="10.83203125" style="3" customWidth="1"/>
    <col min="3" max="3" width="47.6640625" customWidth="1"/>
    <col min="5" max="5" width="0" hidden="1" customWidth="1"/>
    <col min="7" max="7" width="0" style="7" hidden="1" customWidth="1"/>
    <col min="8" max="10" width="0" hidden="1" customWidth="1"/>
    <col min="12" max="12" width="10.83203125" style="7"/>
    <col min="17" max="17" width="10.83203125" style="7"/>
    <col min="22" max="22" width="10.83203125" style="7"/>
  </cols>
  <sheetData>
    <row r="1" spans="1:24" x14ac:dyDescent="0.2">
      <c r="A1" t="s">
        <v>0</v>
      </c>
    </row>
    <row r="2" spans="1:24" x14ac:dyDescent="0.2">
      <c r="A2" t="s">
        <v>1</v>
      </c>
    </row>
    <row r="3" spans="1:24" x14ac:dyDescent="0.2">
      <c r="A3" t="s">
        <v>2</v>
      </c>
    </row>
    <row r="4" spans="1:24" x14ac:dyDescent="0.2">
      <c r="A4" t="s">
        <v>3</v>
      </c>
    </row>
    <row r="5" spans="1:24" x14ac:dyDescent="0.2">
      <c r="A5" t="s">
        <v>4</v>
      </c>
      <c r="G5" s="7" t="s">
        <v>128</v>
      </c>
      <c r="L5" s="7" t="s">
        <v>129</v>
      </c>
      <c r="Q5" s="7" t="s">
        <v>129</v>
      </c>
      <c r="V5" s="7" t="s">
        <v>129</v>
      </c>
    </row>
    <row r="6" spans="1:24" x14ac:dyDescent="0.2">
      <c r="D6" t="s">
        <v>12</v>
      </c>
      <c r="E6" t="s">
        <v>8</v>
      </c>
      <c r="F6" t="s">
        <v>11</v>
      </c>
      <c r="H6" t="s">
        <v>8</v>
      </c>
      <c r="K6" t="s">
        <v>7</v>
      </c>
      <c r="M6" t="s">
        <v>8</v>
      </c>
      <c r="P6" t="s">
        <v>9</v>
      </c>
      <c r="R6" t="s">
        <v>8</v>
      </c>
      <c r="U6" t="s">
        <v>10</v>
      </c>
      <c r="W6" t="s">
        <v>8</v>
      </c>
    </row>
    <row r="7" spans="1:24" x14ac:dyDescent="0.2">
      <c r="A7">
        <v>1</v>
      </c>
      <c r="C7" t="s">
        <v>6</v>
      </c>
      <c r="D7">
        <v>0.94121220666692496</v>
      </c>
      <c r="E7">
        <v>2</v>
      </c>
      <c r="F7">
        <v>0.95885195012114799</v>
      </c>
      <c r="G7" s="7">
        <f>1-(F7/D7)</f>
        <v>-1.8741515812560339E-2</v>
      </c>
      <c r="H7">
        <v>2</v>
      </c>
      <c r="I7">
        <f>E7-H7</f>
        <v>0</v>
      </c>
      <c r="K7">
        <v>0.94121220666692496</v>
      </c>
      <c r="L7" s="7">
        <f t="shared" ref="L7:L18" si="0">1-(K7/D7)</f>
        <v>0</v>
      </c>
      <c r="M7">
        <v>5</v>
      </c>
      <c r="N7">
        <f t="shared" ref="N7:N19" si="1">E7-M7</f>
        <v>-3</v>
      </c>
      <c r="P7">
        <v>0.94193854158699097</v>
      </c>
      <c r="Q7" s="7">
        <f t="shared" ref="Q7:Q19" si="2">1-(D7/D7)</f>
        <v>0</v>
      </c>
      <c r="R7">
        <v>3</v>
      </c>
      <c r="S7">
        <f t="shared" ref="S7:S18" si="3">E7-R7</f>
        <v>-1</v>
      </c>
      <c r="U7">
        <v>0.94121220666692496</v>
      </c>
      <c r="V7" s="7">
        <f t="shared" ref="V7:V19" si="4">1-(D7/U7)</f>
        <v>0</v>
      </c>
      <c r="W7">
        <v>1</v>
      </c>
      <c r="X7">
        <f t="shared" ref="X7:X19" si="5">E7-W7</f>
        <v>1</v>
      </c>
    </row>
    <row r="8" spans="1:24" x14ac:dyDescent="0.2">
      <c r="A8" t="s">
        <v>94</v>
      </c>
      <c r="C8" t="s">
        <v>15</v>
      </c>
      <c r="D8">
        <v>0.94121220666692496</v>
      </c>
      <c r="E8">
        <v>1</v>
      </c>
      <c r="F8">
        <v>0.94121220666692496</v>
      </c>
      <c r="G8" s="7">
        <f t="shared" ref="G8:G74" si="6">1-(F8/D8)</f>
        <v>0</v>
      </c>
      <c r="H8">
        <v>2</v>
      </c>
      <c r="I8">
        <f t="shared" ref="I8:I74" si="7">E8-H8</f>
        <v>-1</v>
      </c>
      <c r="K8">
        <v>0.94121220666692496</v>
      </c>
      <c r="L8" s="7">
        <f t="shared" si="0"/>
        <v>0</v>
      </c>
      <c r="M8">
        <v>1</v>
      </c>
      <c r="N8">
        <f t="shared" si="1"/>
        <v>0</v>
      </c>
      <c r="P8">
        <v>0.94193854158699097</v>
      </c>
      <c r="Q8" s="7">
        <f t="shared" si="2"/>
        <v>0</v>
      </c>
      <c r="R8">
        <v>2</v>
      </c>
      <c r="S8">
        <f t="shared" si="3"/>
        <v>-1</v>
      </c>
      <c r="U8">
        <v>0.94121220666692496</v>
      </c>
      <c r="V8" s="7">
        <f t="shared" si="4"/>
        <v>0</v>
      </c>
      <c r="W8">
        <v>1</v>
      </c>
      <c r="X8">
        <f t="shared" si="5"/>
        <v>0</v>
      </c>
    </row>
    <row r="9" spans="1:24" x14ac:dyDescent="0.2">
      <c r="A9">
        <v>2</v>
      </c>
      <c r="C9" t="s">
        <v>13</v>
      </c>
      <c r="D9">
        <v>0.80353075404969898</v>
      </c>
      <c r="E9">
        <v>1</v>
      </c>
      <c r="F9">
        <v>0.80353075404969898</v>
      </c>
      <c r="G9" s="7">
        <f t="shared" si="6"/>
        <v>0</v>
      </c>
      <c r="H9">
        <v>1</v>
      </c>
      <c r="I9">
        <f t="shared" si="7"/>
        <v>0</v>
      </c>
      <c r="K9">
        <v>0.80353075404969898</v>
      </c>
      <c r="L9" s="7">
        <f t="shared" si="0"/>
        <v>0</v>
      </c>
      <c r="M9">
        <v>1</v>
      </c>
      <c r="N9">
        <f t="shared" si="1"/>
        <v>0</v>
      </c>
      <c r="P9">
        <v>0.80353075404969898</v>
      </c>
      <c r="Q9" s="7">
        <f t="shared" si="2"/>
        <v>0</v>
      </c>
      <c r="R9">
        <v>1</v>
      </c>
      <c r="S9">
        <f t="shared" si="3"/>
        <v>0</v>
      </c>
      <c r="U9">
        <v>0.80353075404969898</v>
      </c>
      <c r="V9" s="7">
        <f t="shared" si="4"/>
        <v>0</v>
      </c>
      <c r="W9">
        <v>0</v>
      </c>
      <c r="X9">
        <f t="shared" si="5"/>
        <v>1</v>
      </c>
    </row>
    <row r="10" spans="1:24" x14ac:dyDescent="0.2">
      <c r="A10" t="s">
        <v>95</v>
      </c>
      <c r="C10" t="s">
        <v>18</v>
      </c>
      <c r="D10">
        <v>0.80353075404969898</v>
      </c>
      <c r="E10">
        <v>1</v>
      </c>
      <c r="F10">
        <v>0.80353075404969898</v>
      </c>
      <c r="G10" s="7">
        <f t="shared" si="6"/>
        <v>0</v>
      </c>
      <c r="H10">
        <v>1</v>
      </c>
      <c r="I10">
        <f t="shared" si="7"/>
        <v>0</v>
      </c>
      <c r="K10">
        <v>0.80353075404969898</v>
      </c>
      <c r="L10" s="7">
        <f t="shared" si="0"/>
        <v>0</v>
      </c>
      <c r="M10">
        <v>0</v>
      </c>
      <c r="N10">
        <f t="shared" si="1"/>
        <v>1</v>
      </c>
      <c r="P10">
        <v>0.80353075404969898</v>
      </c>
      <c r="Q10" s="7">
        <f t="shared" si="2"/>
        <v>0</v>
      </c>
      <c r="R10">
        <v>0</v>
      </c>
      <c r="S10">
        <f t="shared" si="3"/>
        <v>1</v>
      </c>
      <c r="U10">
        <v>0.80353075404969898</v>
      </c>
      <c r="V10" s="7">
        <f t="shared" si="4"/>
        <v>0</v>
      </c>
      <c r="W10">
        <v>0</v>
      </c>
      <c r="X10">
        <f t="shared" si="5"/>
        <v>1</v>
      </c>
    </row>
    <row r="11" spans="1:24" x14ac:dyDescent="0.2">
      <c r="A11">
        <v>3</v>
      </c>
      <c r="C11" t="s">
        <v>16</v>
      </c>
      <c r="D11">
        <v>0.61890876063449496</v>
      </c>
      <c r="E11">
        <v>1</v>
      </c>
      <c r="F11">
        <v>0.61890876063449496</v>
      </c>
      <c r="G11" s="7">
        <f t="shared" si="6"/>
        <v>0</v>
      </c>
      <c r="H11">
        <v>0</v>
      </c>
      <c r="I11">
        <f t="shared" si="7"/>
        <v>1</v>
      </c>
      <c r="K11">
        <v>0.61890876063449496</v>
      </c>
      <c r="L11" s="7">
        <f t="shared" si="0"/>
        <v>0</v>
      </c>
      <c r="M11">
        <v>1</v>
      </c>
      <c r="N11">
        <f t="shared" si="1"/>
        <v>0</v>
      </c>
      <c r="P11">
        <v>0.61890876063449496</v>
      </c>
      <c r="Q11" s="7">
        <f t="shared" si="2"/>
        <v>0</v>
      </c>
      <c r="R11">
        <v>0</v>
      </c>
      <c r="S11">
        <f t="shared" si="3"/>
        <v>1</v>
      </c>
      <c r="U11">
        <v>0.66852106184103</v>
      </c>
      <c r="V11" s="7">
        <f t="shared" si="4"/>
        <v>7.4212024180522418E-2</v>
      </c>
      <c r="W11">
        <v>0</v>
      </c>
      <c r="X11">
        <f t="shared" si="5"/>
        <v>1</v>
      </c>
    </row>
    <row r="12" spans="1:24" x14ac:dyDescent="0.2">
      <c r="A12" t="s">
        <v>96</v>
      </c>
      <c r="C12" t="s">
        <v>19</v>
      </c>
      <c r="D12">
        <v>0.61890876063449496</v>
      </c>
      <c r="E12">
        <v>1</v>
      </c>
      <c r="F12">
        <v>0.61890876063449496</v>
      </c>
      <c r="G12" s="7">
        <f t="shared" si="6"/>
        <v>0</v>
      </c>
      <c r="H12">
        <v>0</v>
      </c>
      <c r="I12">
        <f t="shared" si="7"/>
        <v>1</v>
      </c>
      <c r="K12">
        <v>0.61890876063449496</v>
      </c>
      <c r="L12" s="7">
        <f t="shared" si="0"/>
        <v>0</v>
      </c>
      <c r="M12">
        <v>0</v>
      </c>
      <c r="N12">
        <f t="shared" si="1"/>
        <v>1</v>
      </c>
      <c r="P12">
        <v>0.61890876063449496</v>
      </c>
      <c r="Q12" s="7">
        <f t="shared" si="2"/>
        <v>0</v>
      </c>
      <c r="R12">
        <v>0</v>
      </c>
      <c r="S12">
        <f t="shared" si="3"/>
        <v>1</v>
      </c>
      <c r="U12">
        <v>0.66852106184103</v>
      </c>
      <c r="V12" s="7">
        <f t="shared" si="4"/>
        <v>7.4212024180522418E-2</v>
      </c>
      <c r="W12">
        <v>0</v>
      </c>
      <c r="X12">
        <f t="shared" si="5"/>
        <v>1</v>
      </c>
    </row>
    <row r="13" spans="1:24" x14ac:dyDescent="0.2">
      <c r="A13">
        <v>4</v>
      </c>
      <c r="C13" t="s">
        <v>17</v>
      </c>
      <c r="D13">
        <v>0.94073357298427496</v>
      </c>
      <c r="E13">
        <v>1</v>
      </c>
      <c r="F13">
        <v>0.94073357298427496</v>
      </c>
      <c r="G13" s="7">
        <f t="shared" si="6"/>
        <v>0</v>
      </c>
      <c r="H13">
        <v>1</v>
      </c>
      <c r="I13">
        <f t="shared" si="7"/>
        <v>0</v>
      </c>
      <c r="K13">
        <v>0.94073357298427496</v>
      </c>
      <c r="L13" s="7">
        <f t="shared" si="0"/>
        <v>0</v>
      </c>
      <c r="M13">
        <v>1</v>
      </c>
      <c r="N13">
        <f t="shared" si="1"/>
        <v>0</v>
      </c>
      <c r="P13">
        <v>0.94145990790434098</v>
      </c>
      <c r="Q13" s="7">
        <f t="shared" si="2"/>
        <v>0</v>
      </c>
      <c r="R13">
        <v>1</v>
      </c>
      <c r="S13">
        <f t="shared" si="3"/>
        <v>0</v>
      </c>
      <c r="U13">
        <v>1.3043091159308999</v>
      </c>
      <c r="V13" s="7">
        <f t="shared" si="4"/>
        <v>0.27874952226116823</v>
      </c>
      <c r="W13">
        <v>4</v>
      </c>
      <c r="X13">
        <f t="shared" si="5"/>
        <v>-3</v>
      </c>
    </row>
    <row r="14" spans="1:24" x14ac:dyDescent="0.2">
      <c r="A14" t="s">
        <v>97</v>
      </c>
      <c r="C14" t="s">
        <v>22</v>
      </c>
      <c r="D14">
        <v>0.94073357298427496</v>
      </c>
      <c r="E14">
        <v>1</v>
      </c>
      <c r="F14">
        <v>0.95837331643849699</v>
      </c>
      <c r="G14" s="7">
        <f t="shared" si="6"/>
        <v>-1.8751051265518015E-2</v>
      </c>
      <c r="H14">
        <v>0</v>
      </c>
      <c r="I14">
        <f t="shared" si="7"/>
        <v>1</v>
      </c>
      <c r="K14">
        <v>0.94073357298427496</v>
      </c>
      <c r="L14" s="7">
        <f t="shared" si="0"/>
        <v>0</v>
      </c>
      <c r="M14">
        <v>0</v>
      </c>
      <c r="N14">
        <f t="shared" si="1"/>
        <v>1</v>
      </c>
      <c r="P14">
        <v>0.94145990790434098</v>
      </c>
      <c r="Q14" s="7">
        <f t="shared" si="2"/>
        <v>0</v>
      </c>
      <c r="R14">
        <v>1</v>
      </c>
      <c r="S14">
        <f t="shared" si="3"/>
        <v>0</v>
      </c>
      <c r="U14">
        <v>1.3043091159308999</v>
      </c>
      <c r="V14" s="7">
        <f t="shared" si="4"/>
        <v>0.27874952226116823</v>
      </c>
      <c r="W14">
        <v>4</v>
      </c>
      <c r="X14">
        <f t="shared" si="5"/>
        <v>-3</v>
      </c>
    </row>
    <row r="15" spans="1:24" x14ac:dyDescent="0.2">
      <c r="A15">
        <v>5</v>
      </c>
      <c r="C15" t="s">
        <v>20</v>
      </c>
      <c r="D15">
        <v>0.80305212036704898</v>
      </c>
      <c r="E15">
        <v>1</v>
      </c>
      <c r="F15">
        <v>0.80305212036704898</v>
      </c>
      <c r="G15" s="7">
        <f t="shared" si="6"/>
        <v>0</v>
      </c>
      <c r="H15">
        <v>1</v>
      </c>
      <c r="I15">
        <f t="shared" si="7"/>
        <v>0</v>
      </c>
      <c r="K15">
        <v>0.80305212036704898</v>
      </c>
      <c r="L15" s="7">
        <f t="shared" si="0"/>
        <v>0</v>
      </c>
      <c r="M15">
        <v>0</v>
      </c>
      <c r="N15">
        <f t="shared" si="1"/>
        <v>1</v>
      </c>
      <c r="P15">
        <v>0.80305212036704898</v>
      </c>
      <c r="Q15" s="7">
        <f t="shared" si="2"/>
        <v>0</v>
      </c>
      <c r="R15">
        <v>0</v>
      </c>
      <c r="S15">
        <f t="shared" si="3"/>
        <v>1</v>
      </c>
      <c r="U15">
        <v>0.80305212036704898</v>
      </c>
      <c r="V15" s="7">
        <f t="shared" si="4"/>
        <v>0</v>
      </c>
      <c r="W15">
        <v>0</v>
      </c>
      <c r="X15">
        <f t="shared" si="5"/>
        <v>1</v>
      </c>
    </row>
    <row r="16" spans="1:24" x14ac:dyDescent="0.2">
      <c r="A16" t="s">
        <v>98</v>
      </c>
      <c r="C16" t="s">
        <v>23</v>
      </c>
      <c r="D16">
        <v>0.80305212036704898</v>
      </c>
      <c r="E16">
        <v>0</v>
      </c>
      <c r="F16">
        <v>0.80305212036704898</v>
      </c>
      <c r="G16" s="7">
        <f t="shared" si="6"/>
        <v>0</v>
      </c>
      <c r="H16">
        <v>0</v>
      </c>
      <c r="I16">
        <f t="shared" si="7"/>
        <v>0</v>
      </c>
      <c r="K16">
        <v>0.80305212036704898</v>
      </c>
      <c r="L16" s="7">
        <f t="shared" si="0"/>
        <v>0</v>
      </c>
      <c r="M16">
        <v>0</v>
      </c>
      <c r="N16">
        <f t="shared" si="1"/>
        <v>0</v>
      </c>
      <c r="P16">
        <v>0.80305212036704898</v>
      </c>
      <c r="Q16" s="7">
        <f t="shared" si="2"/>
        <v>0</v>
      </c>
      <c r="R16">
        <v>0</v>
      </c>
      <c r="S16">
        <f t="shared" si="3"/>
        <v>0</v>
      </c>
      <c r="U16">
        <v>0.80305212036704898</v>
      </c>
      <c r="V16" s="7">
        <f t="shared" si="4"/>
        <v>0</v>
      </c>
      <c r="W16">
        <v>0</v>
      </c>
      <c r="X16">
        <f t="shared" si="5"/>
        <v>0</v>
      </c>
    </row>
    <row r="17" spans="1:24" x14ac:dyDescent="0.2">
      <c r="A17">
        <v>6</v>
      </c>
      <c r="C17" t="s">
        <v>21</v>
      </c>
      <c r="D17">
        <v>0.10021543914901999</v>
      </c>
      <c r="E17">
        <v>1</v>
      </c>
      <c r="F17">
        <v>0.10021543914901999</v>
      </c>
      <c r="G17" s="7">
        <f t="shared" si="6"/>
        <v>0</v>
      </c>
      <c r="H17">
        <v>0</v>
      </c>
      <c r="I17">
        <f t="shared" si="7"/>
        <v>1</v>
      </c>
      <c r="K17">
        <v>0.10021543914901999</v>
      </c>
      <c r="L17" s="7">
        <f t="shared" si="0"/>
        <v>0</v>
      </c>
      <c r="M17">
        <v>0</v>
      </c>
      <c r="N17">
        <f t="shared" si="1"/>
        <v>1</v>
      </c>
      <c r="P17">
        <v>0.10021543914901999</v>
      </c>
      <c r="Q17" s="7">
        <f t="shared" si="2"/>
        <v>0</v>
      </c>
      <c r="R17">
        <v>0</v>
      </c>
      <c r="S17">
        <f t="shared" si="3"/>
        <v>1</v>
      </c>
      <c r="U17">
        <v>0.21426932811004201</v>
      </c>
      <c r="V17" s="7">
        <f t="shared" si="4"/>
        <v>0.53229218557332447</v>
      </c>
      <c r="W17">
        <v>0</v>
      </c>
      <c r="X17">
        <f t="shared" si="5"/>
        <v>1</v>
      </c>
    </row>
    <row r="18" spans="1:24" x14ac:dyDescent="0.2">
      <c r="A18" t="s">
        <v>99</v>
      </c>
      <c r="C18" t="s">
        <v>14</v>
      </c>
      <c r="D18">
        <v>0.10021543914901999</v>
      </c>
      <c r="E18">
        <v>1</v>
      </c>
      <c r="F18">
        <v>0.10021543914901999</v>
      </c>
      <c r="G18" s="7">
        <f t="shared" si="6"/>
        <v>0</v>
      </c>
      <c r="H18">
        <v>0</v>
      </c>
      <c r="I18">
        <f t="shared" si="7"/>
        <v>1</v>
      </c>
      <c r="K18">
        <v>0.10021543914901999</v>
      </c>
      <c r="L18" s="7">
        <f t="shared" si="0"/>
        <v>0</v>
      </c>
      <c r="M18">
        <v>0</v>
      </c>
      <c r="N18">
        <f t="shared" si="1"/>
        <v>1</v>
      </c>
      <c r="P18">
        <v>0.10021543914901999</v>
      </c>
      <c r="Q18" s="7">
        <f t="shared" si="2"/>
        <v>0</v>
      </c>
      <c r="R18">
        <v>0</v>
      </c>
      <c r="S18">
        <f t="shared" si="3"/>
        <v>1</v>
      </c>
      <c r="U18">
        <v>0.21426932811004201</v>
      </c>
      <c r="V18" s="7">
        <f t="shared" si="4"/>
        <v>0.53229218557332447</v>
      </c>
      <c r="W18">
        <v>0</v>
      </c>
      <c r="X18">
        <f t="shared" si="5"/>
        <v>1</v>
      </c>
    </row>
    <row r="19" spans="1:24" x14ac:dyDescent="0.2">
      <c r="A19" t="s">
        <v>130</v>
      </c>
      <c r="D19">
        <f>AVERAGE(D7:D18)</f>
        <v>0.70127547564191051</v>
      </c>
      <c r="E19">
        <f t="shared" ref="E19:W19" si="8">AVERAGE(E7:E18)</f>
        <v>1</v>
      </c>
      <c r="F19">
        <f t="shared" si="8"/>
        <v>0.7042154328842809</v>
      </c>
      <c r="G19">
        <f t="shared" si="8"/>
        <v>-3.1243805898398627E-3</v>
      </c>
      <c r="H19">
        <f t="shared" si="8"/>
        <v>0.66666666666666663</v>
      </c>
      <c r="I19">
        <f t="shared" si="7"/>
        <v>0.33333333333333337</v>
      </c>
      <c r="K19">
        <f t="shared" si="8"/>
        <v>0.70127547564191051</v>
      </c>
      <c r="L19" s="7">
        <f t="shared" si="8"/>
        <v>0</v>
      </c>
      <c r="M19">
        <f t="shared" si="8"/>
        <v>0.75</v>
      </c>
      <c r="N19">
        <f t="shared" si="1"/>
        <v>0.25</v>
      </c>
      <c r="P19">
        <f t="shared" si="8"/>
        <v>0.70151758728193248</v>
      </c>
      <c r="Q19" s="7">
        <f t="shared" si="2"/>
        <v>0</v>
      </c>
      <c r="R19">
        <f t="shared" si="8"/>
        <v>0.66666666666666663</v>
      </c>
      <c r="U19">
        <f t="shared" si="8"/>
        <v>0.78914909782760745</v>
      </c>
      <c r="V19" s="7">
        <f t="shared" si="4"/>
        <v>0.11135236982161922</v>
      </c>
      <c r="W19">
        <f t="shared" si="8"/>
        <v>0.83333333333333337</v>
      </c>
      <c r="X19">
        <f t="shared" si="5"/>
        <v>0.16666666666666663</v>
      </c>
    </row>
    <row r="20" spans="1:24" x14ac:dyDescent="0.2">
      <c r="I20">
        <f t="shared" si="7"/>
        <v>0</v>
      </c>
    </row>
    <row r="21" spans="1:24" x14ac:dyDescent="0.2">
      <c r="A21" t="s">
        <v>24</v>
      </c>
      <c r="I21">
        <f t="shared" si="7"/>
        <v>0</v>
      </c>
    </row>
    <row r="22" spans="1:24" x14ac:dyDescent="0.2">
      <c r="A22" t="s">
        <v>1</v>
      </c>
      <c r="I22">
        <f t="shared" si="7"/>
        <v>0</v>
      </c>
    </row>
    <row r="23" spans="1:24" x14ac:dyDescent="0.2">
      <c r="A23" t="s">
        <v>2</v>
      </c>
      <c r="I23">
        <f t="shared" si="7"/>
        <v>0</v>
      </c>
    </row>
    <row r="24" spans="1:24" x14ac:dyDescent="0.2">
      <c r="A24" t="s">
        <v>25</v>
      </c>
      <c r="I24">
        <f t="shared" si="7"/>
        <v>0</v>
      </c>
    </row>
    <row r="25" spans="1:24" x14ac:dyDescent="0.2">
      <c r="A25" t="s">
        <v>26</v>
      </c>
      <c r="I25">
        <f t="shared" si="7"/>
        <v>0</v>
      </c>
    </row>
    <row r="26" spans="1:24" ht="15" customHeight="1" x14ac:dyDescent="0.2">
      <c r="A26" s="1" t="s">
        <v>119</v>
      </c>
      <c r="B26" s="3" t="s">
        <v>123</v>
      </c>
      <c r="D26" t="s">
        <v>131</v>
      </c>
      <c r="E26" t="s">
        <v>8</v>
      </c>
      <c r="F26" t="s">
        <v>132</v>
      </c>
      <c r="H26" t="s">
        <v>8</v>
      </c>
      <c r="I26" t="e">
        <f t="shared" si="7"/>
        <v>#VALUE!</v>
      </c>
      <c r="K26" t="s">
        <v>133</v>
      </c>
      <c r="M26" t="s">
        <v>8</v>
      </c>
      <c r="P26" t="s">
        <v>9</v>
      </c>
      <c r="R26" t="s">
        <v>8</v>
      </c>
      <c r="U26" t="s">
        <v>10</v>
      </c>
      <c r="W26" t="s">
        <v>8</v>
      </c>
    </row>
    <row r="27" spans="1:24" x14ac:dyDescent="0.2">
      <c r="A27" s="2" t="s">
        <v>120</v>
      </c>
      <c r="B27" s="3" t="str">
        <f t="shared" ref="B27:B68" si="9">"A"&amp;A27</f>
        <v>A1</v>
      </c>
      <c r="C27" t="s">
        <v>27</v>
      </c>
      <c r="D27">
        <v>4.5685220808501299</v>
      </c>
      <c r="E27">
        <v>6823</v>
      </c>
      <c r="F27">
        <v>4.5685220808501299</v>
      </c>
      <c r="G27" s="7">
        <f t="shared" si="6"/>
        <v>0</v>
      </c>
      <c r="H27">
        <v>4763</v>
      </c>
      <c r="I27">
        <f t="shared" si="7"/>
        <v>2060</v>
      </c>
      <c r="K27">
        <v>4.5685220808501299</v>
      </c>
      <c r="L27" s="7">
        <f t="shared" ref="L27:L58" si="10">1-(K27/D27)</f>
        <v>0</v>
      </c>
      <c r="M27">
        <v>94</v>
      </c>
      <c r="N27">
        <f t="shared" ref="N27:N58" si="11">E27-M27</f>
        <v>6729</v>
      </c>
      <c r="P27">
        <v>5.06635413688306</v>
      </c>
      <c r="Q27" s="7">
        <f t="shared" ref="Q27:Q39" si="12">1-(D27/D27)</f>
        <v>0</v>
      </c>
      <c r="R27">
        <v>7515</v>
      </c>
      <c r="S27">
        <f t="shared" ref="S27:S58" si="13">E27-R27</f>
        <v>-692</v>
      </c>
      <c r="U27">
        <v>4.68182068139875</v>
      </c>
      <c r="V27" s="7">
        <f t="shared" ref="V27:V58" si="14">1-(D27/U27)</f>
        <v>2.4199688168059175E-2</v>
      </c>
      <c r="W27">
        <v>158</v>
      </c>
      <c r="X27">
        <f t="shared" ref="X27:X58" si="15">E27-W27</f>
        <v>6665</v>
      </c>
    </row>
    <row r="28" spans="1:24" x14ac:dyDescent="0.2">
      <c r="A28" s="1" t="s">
        <v>94</v>
      </c>
      <c r="B28" s="3" t="str">
        <f t="shared" si="9"/>
        <v>A1R</v>
      </c>
      <c r="C28" t="s">
        <v>35</v>
      </c>
      <c r="D28">
        <v>4.5630857323314302</v>
      </c>
      <c r="E28">
        <v>6384</v>
      </c>
      <c r="F28">
        <v>4.5630857323314302</v>
      </c>
      <c r="G28" s="7">
        <f t="shared" si="6"/>
        <v>0</v>
      </c>
      <c r="H28">
        <v>5617</v>
      </c>
      <c r="I28">
        <f t="shared" si="7"/>
        <v>767</v>
      </c>
      <c r="K28">
        <v>4.5630857323314302</v>
      </c>
      <c r="L28" s="7">
        <f t="shared" si="10"/>
        <v>0</v>
      </c>
      <c r="M28">
        <v>166</v>
      </c>
      <c r="N28">
        <f t="shared" si="11"/>
        <v>6218</v>
      </c>
      <c r="P28">
        <v>5.06635413688306</v>
      </c>
      <c r="Q28" s="7">
        <f t="shared" si="12"/>
        <v>0</v>
      </c>
      <c r="R28">
        <v>4955</v>
      </c>
      <c r="S28">
        <f t="shared" si="13"/>
        <v>1429</v>
      </c>
      <c r="U28">
        <v>4.68182068139875</v>
      </c>
      <c r="V28" s="7">
        <f t="shared" si="14"/>
        <v>2.5360849367653704E-2</v>
      </c>
      <c r="W28">
        <v>153</v>
      </c>
      <c r="X28">
        <f t="shared" si="15"/>
        <v>6231</v>
      </c>
    </row>
    <row r="29" spans="1:24" x14ac:dyDescent="0.2">
      <c r="A29" s="2" t="s">
        <v>121</v>
      </c>
      <c r="B29" s="3" t="str">
        <f t="shared" ref="B29:B40" si="16">"A"&amp;A29</f>
        <v>A2</v>
      </c>
      <c r="C29" t="s">
        <v>28</v>
      </c>
      <c r="D29">
        <v>6.63845281375648</v>
      </c>
      <c r="E29">
        <v>6869</v>
      </c>
      <c r="F29">
        <v>6.63845281375648</v>
      </c>
      <c r="G29" s="7">
        <f>1-(F29/D29)</f>
        <v>0</v>
      </c>
      <c r="H29">
        <v>6203</v>
      </c>
      <c r="I29">
        <f>E29-H29</f>
        <v>666</v>
      </c>
      <c r="K29">
        <v>6.63845281375648</v>
      </c>
      <c r="L29" s="7">
        <f t="shared" si="10"/>
        <v>0</v>
      </c>
      <c r="M29">
        <v>542</v>
      </c>
      <c r="N29">
        <f t="shared" si="11"/>
        <v>6327</v>
      </c>
      <c r="P29">
        <v>7.2284080590022102</v>
      </c>
      <c r="Q29" s="7">
        <f t="shared" si="12"/>
        <v>0</v>
      </c>
      <c r="R29">
        <v>7514</v>
      </c>
      <c r="S29">
        <f t="shared" si="13"/>
        <v>-645</v>
      </c>
      <c r="U29">
        <v>6.6537950909675203</v>
      </c>
      <c r="V29" s="7">
        <f t="shared" si="14"/>
        <v>2.3057934609178599E-3</v>
      </c>
      <c r="W29">
        <v>634</v>
      </c>
      <c r="X29">
        <f t="shared" si="15"/>
        <v>6235</v>
      </c>
    </row>
    <row r="30" spans="1:24" x14ac:dyDescent="0.2">
      <c r="A30" s="1" t="s">
        <v>95</v>
      </c>
      <c r="B30" s="3" t="str">
        <f t="shared" si="16"/>
        <v>A2R</v>
      </c>
      <c r="C30" t="s">
        <v>43</v>
      </c>
      <c r="D30">
        <v>6.6384528137564898</v>
      </c>
      <c r="E30">
        <v>7814</v>
      </c>
      <c r="F30">
        <v>6.6384528137564898</v>
      </c>
      <c r="G30" s="7">
        <f>1-(F30/D30)</f>
        <v>0</v>
      </c>
      <c r="H30">
        <v>6152</v>
      </c>
      <c r="I30">
        <f>E30-H30</f>
        <v>1662</v>
      </c>
      <c r="K30">
        <v>6.6384528137564898</v>
      </c>
      <c r="L30" s="7">
        <f t="shared" si="10"/>
        <v>0</v>
      </c>
      <c r="M30">
        <v>694</v>
      </c>
      <c r="N30">
        <f t="shared" si="11"/>
        <v>7120</v>
      </c>
      <c r="P30">
        <v>7.2284080590022102</v>
      </c>
      <c r="Q30" s="7">
        <f t="shared" si="12"/>
        <v>0</v>
      </c>
      <c r="R30">
        <v>7220</v>
      </c>
      <c r="S30">
        <f t="shared" si="13"/>
        <v>594</v>
      </c>
      <c r="U30">
        <v>6.6537950909675203</v>
      </c>
      <c r="V30" s="7">
        <f t="shared" si="14"/>
        <v>2.3057934609164166E-3</v>
      </c>
      <c r="W30">
        <v>612</v>
      </c>
      <c r="X30">
        <f t="shared" si="15"/>
        <v>7202</v>
      </c>
    </row>
    <row r="31" spans="1:24" x14ac:dyDescent="0.2">
      <c r="A31" s="2" t="s">
        <v>122</v>
      </c>
      <c r="B31" s="3" t="str">
        <f t="shared" si="16"/>
        <v>A3</v>
      </c>
      <c r="C31" t="s">
        <v>29</v>
      </c>
      <c r="D31">
        <v>2.06680643691567</v>
      </c>
      <c r="E31">
        <v>7279</v>
      </c>
      <c r="F31">
        <v>2.06680643691567</v>
      </c>
      <c r="G31" s="7">
        <f>1-(F31/D31)</f>
        <v>0</v>
      </c>
      <c r="H31">
        <v>1259</v>
      </c>
      <c r="I31">
        <f>E31-H31</f>
        <v>6020</v>
      </c>
      <c r="K31">
        <v>2.06680643691567</v>
      </c>
      <c r="L31" s="7">
        <f t="shared" si="10"/>
        <v>0</v>
      </c>
      <c r="M31">
        <v>14</v>
      </c>
      <c r="N31">
        <f t="shared" si="11"/>
        <v>7265</v>
      </c>
      <c r="P31">
        <v>2.06680643691567</v>
      </c>
      <c r="Q31" s="7">
        <f t="shared" si="12"/>
        <v>0</v>
      </c>
      <c r="R31">
        <v>1256</v>
      </c>
      <c r="S31">
        <f t="shared" si="13"/>
        <v>6023</v>
      </c>
      <c r="U31">
        <v>2.5690536148455498</v>
      </c>
      <c r="V31" s="7">
        <f t="shared" si="14"/>
        <v>0.19549890863607944</v>
      </c>
      <c r="W31">
        <v>165</v>
      </c>
      <c r="X31">
        <f t="shared" si="15"/>
        <v>7114</v>
      </c>
    </row>
    <row r="32" spans="1:24" x14ac:dyDescent="0.2">
      <c r="A32" s="1" t="s">
        <v>96</v>
      </c>
      <c r="B32" s="3" t="str">
        <f t="shared" si="16"/>
        <v>A3R</v>
      </c>
      <c r="C32" t="s">
        <v>51</v>
      </c>
      <c r="D32">
        <v>2.06680643691567</v>
      </c>
      <c r="E32">
        <v>7397</v>
      </c>
      <c r="F32">
        <v>2.0759234648031999</v>
      </c>
      <c r="G32" s="7">
        <f>1-(F32/D32)</f>
        <v>-4.4111667762827267E-3</v>
      </c>
      <c r="H32">
        <v>1345</v>
      </c>
      <c r="I32">
        <f>E32-H32</f>
        <v>6052</v>
      </c>
      <c r="K32">
        <v>2.06680643691567</v>
      </c>
      <c r="L32" s="7">
        <f t="shared" si="10"/>
        <v>0</v>
      </c>
      <c r="M32">
        <v>32</v>
      </c>
      <c r="N32">
        <f t="shared" si="11"/>
        <v>7365</v>
      </c>
      <c r="P32">
        <v>2.06680643691567</v>
      </c>
      <c r="Q32" s="7">
        <f t="shared" si="12"/>
        <v>0</v>
      </c>
      <c r="R32">
        <v>1238</v>
      </c>
      <c r="S32">
        <f t="shared" si="13"/>
        <v>6159</v>
      </c>
      <c r="U32">
        <v>2.5690536148455498</v>
      </c>
      <c r="V32" s="7">
        <f t="shared" si="14"/>
        <v>0.19549890863607944</v>
      </c>
      <c r="W32">
        <v>166</v>
      </c>
      <c r="X32">
        <f t="shared" si="15"/>
        <v>7231</v>
      </c>
    </row>
    <row r="33" spans="1:24" x14ac:dyDescent="0.2">
      <c r="A33" s="1">
        <v>4</v>
      </c>
      <c r="B33" s="3" t="str">
        <f t="shared" si="16"/>
        <v>A4</v>
      </c>
      <c r="C33" t="s">
        <v>30</v>
      </c>
      <c r="D33">
        <v>3.1302066728723901</v>
      </c>
      <c r="E33">
        <v>7113</v>
      </c>
      <c r="F33">
        <v>3.1302066728723901</v>
      </c>
      <c r="G33" s="7">
        <f t="shared" ref="G33:G40" si="17">1-(F33/D33)</f>
        <v>0</v>
      </c>
      <c r="H33">
        <v>2424</v>
      </c>
      <c r="I33">
        <f t="shared" ref="I33:I40" si="18">E33-H33</f>
        <v>4689</v>
      </c>
      <c r="K33">
        <v>3.1302066728723901</v>
      </c>
      <c r="L33" s="7">
        <f t="shared" si="10"/>
        <v>0</v>
      </c>
      <c r="M33">
        <v>27</v>
      </c>
      <c r="N33">
        <f t="shared" si="11"/>
        <v>7086</v>
      </c>
      <c r="P33">
        <v>3.1307073958228999</v>
      </c>
      <c r="Q33" s="7">
        <f t="shared" si="12"/>
        <v>0</v>
      </c>
      <c r="R33">
        <v>2014</v>
      </c>
      <c r="S33">
        <f t="shared" si="13"/>
        <v>5099</v>
      </c>
      <c r="U33">
        <v>5.1036713402450298</v>
      </c>
      <c r="V33" s="7">
        <f t="shared" si="14"/>
        <v>0.38667550000935069</v>
      </c>
      <c r="W33">
        <v>1332</v>
      </c>
      <c r="X33">
        <f t="shared" si="15"/>
        <v>5781</v>
      </c>
    </row>
    <row r="34" spans="1:24" x14ac:dyDescent="0.2">
      <c r="A34" s="1" t="s">
        <v>97</v>
      </c>
      <c r="B34" s="3" t="str">
        <f t="shared" si="16"/>
        <v>A4R</v>
      </c>
      <c r="C34" t="s">
        <v>59</v>
      </c>
      <c r="D34">
        <v>3.1302066728723901</v>
      </c>
      <c r="E34">
        <v>7387</v>
      </c>
      <c r="F34">
        <v>3.13932370075992</v>
      </c>
      <c r="G34" s="7">
        <f t="shared" si="17"/>
        <v>-2.9125961447025173E-3</v>
      </c>
      <c r="H34">
        <v>3000</v>
      </c>
      <c r="I34">
        <f t="shared" si="18"/>
        <v>4387</v>
      </c>
      <c r="K34">
        <v>3.1302066728723901</v>
      </c>
      <c r="L34" s="7">
        <f t="shared" si="10"/>
        <v>0</v>
      </c>
      <c r="M34">
        <v>125</v>
      </c>
      <c r="N34">
        <f t="shared" si="11"/>
        <v>7262</v>
      </c>
      <c r="P34">
        <v>3.1307073958228999</v>
      </c>
      <c r="Q34" s="7">
        <f t="shared" si="12"/>
        <v>0</v>
      </c>
      <c r="R34">
        <v>1950</v>
      </c>
      <c r="S34">
        <f t="shared" si="13"/>
        <v>5437</v>
      </c>
      <c r="U34">
        <v>5.1036713402450298</v>
      </c>
      <c r="V34" s="7">
        <f t="shared" si="14"/>
        <v>0.38667550000935069</v>
      </c>
      <c r="W34">
        <v>1171</v>
      </c>
      <c r="X34">
        <f t="shared" si="15"/>
        <v>6216</v>
      </c>
    </row>
    <row r="35" spans="1:24" x14ac:dyDescent="0.2">
      <c r="A35" s="1">
        <v>5</v>
      </c>
      <c r="B35" s="3" t="str">
        <f t="shared" si="16"/>
        <v>A5</v>
      </c>
      <c r="C35" t="s">
        <v>31</v>
      </c>
      <c r="D35">
        <v>1.2913352561679901</v>
      </c>
      <c r="E35">
        <v>7536</v>
      </c>
      <c r="F35">
        <v>1.2913352561679901</v>
      </c>
      <c r="G35" s="7">
        <f t="shared" si="17"/>
        <v>0</v>
      </c>
      <c r="H35">
        <v>554</v>
      </c>
      <c r="I35">
        <f t="shared" si="18"/>
        <v>6982</v>
      </c>
      <c r="K35">
        <v>1.2913352561679901</v>
      </c>
      <c r="L35" s="7">
        <f t="shared" si="10"/>
        <v>0</v>
      </c>
      <c r="M35">
        <v>10</v>
      </c>
      <c r="N35">
        <f t="shared" si="11"/>
        <v>7526</v>
      </c>
      <c r="P35">
        <v>1.3431037344997401</v>
      </c>
      <c r="Q35" s="7">
        <f t="shared" si="12"/>
        <v>0</v>
      </c>
      <c r="R35">
        <v>285</v>
      </c>
      <c r="S35">
        <f t="shared" si="13"/>
        <v>7251</v>
      </c>
      <c r="U35">
        <v>2.4299503194462702</v>
      </c>
      <c r="V35" s="7">
        <f t="shared" si="14"/>
        <v>0.46857544953336505</v>
      </c>
      <c r="W35">
        <v>273</v>
      </c>
      <c r="X35">
        <f t="shared" si="15"/>
        <v>7263</v>
      </c>
    </row>
    <row r="36" spans="1:24" x14ac:dyDescent="0.2">
      <c r="A36" s="1" t="s">
        <v>98</v>
      </c>
      <c r="B36" s="3" t="str">
        <f t="shared" si="16"/>
        <v>A5R</v>
      </c>
      <c r="C36" t="s">
        <v>67</v>
      </c>
      <c r="D36">
        <v>1.2913352561679901</v>
      </c>
      <c r="E36">
        <v>8088</v>
      </c>
      <c r="F36">
        <v>1.2913352561679901</v>
      </c>
      <c r="G36" s="7">
        <f t="shared" si="17"/>
        <v>0</v>
      </c>
      <c r="H36">
        <v>970</v>
      </c>
      <c r="I36">
        <f t="shared" si="18"/>
        <v>7118</v>
      </c>
      <c r="K36">
        <v>1.2913352561679901</v>
      </c>
      <c r="L36" s="7">
        <f t="shared" si="10"/>
        <v>0</v>
      </c>
      <c r="M36">
        <v>12</v>
      </c>
      <c r="N36">
        <f t="shared" si="11"/>
        <v>8076</v>
      </c>
      <c r="P36">
        <v>1.3431037344997401</v>
      </c>
      <c r="Q36" s="7">
        <f t="shared" si="12"/>
        <v>0</v>
      </c>
      <c r="R36">
        <v>243</v>
      </c>
      <c r="S36">
        <f t="shared" si="13"/>
        <v>7845</v>
      </c>
      <c r="U36">
        <v>2.4299503194462702</v>
      </c>
      <c r="V36" s="7">
        <f t="shared" si="14"/>
        <v>0.46857544953336505</v>
      </c>
      <c r="W36">
        <v>236</v>
      </c>
      <c r="X36">
        <f t="shared" si="15"/>
        <v>7852</v>
      </c>
    </row>
    <row r="37" spans="1:24" x14ac:dyDescent="0.2">
      <c r="A37" s="1">
        <v>6</v>
      </c>
      <c r="B37" s="3" t="str">
        <f t="shared" si="16"/>
        <v>A6</v>
      </c>
      <c r="C37" t="s">
        <v>32</v>
      </c>
      <c r="D37">
        <v>4.8949849808168997</v>
      </c>
      <c r="E37">
        <v>6713</v>
      </c>
      <c r="F37">
        <v>4.8949849808168997</v>
      </c>
      <c r="G37" s="7">
        <f t="shared" si="17"/>
        <v>0</v>
      </c>
      <c r="H37">
        <v>5927</v>
      </c>
      <c r="I37">
        <f t="shared" si="18"/>
        <v>786</v>
      </c>
      <c r="K37">
        <v>4.8949849808168997</v>
      </c>
      <c r="L37" s="7">
        <f t="shared" si="10"/>
        <v>0</v>
      </c>
      <c r="M37">
        <v>370</v>
      </c>
      <c r="N37">
        <f t="shared" si="11"/>
        <v>6343</v>
      </c>
      <c r="P37">
        <v>4.77933658922628</v>
      </c>
      <c r="Q37" s="7">
        <f t="shared" si="12"/>
        <v>0</v>
      </c>
      <c r="R37">
        <v>5558</v>
      </c>
      <c r="S37">
        <f t="shared" si="13"/>
        <v>1155</v>
      </c>
      <c r="U37">
        <v>5.4525560336849797</v>
      </c>
      <c r="V37" s="7">
        <f t="shared" si="14"/>
        <v>0.10225865620151342</v>
      </c>
      <c r="W37">
        <v>920</v>
      </c>
      <c r="X37">
        <f t="shared" si="15"/>
        <v>5793</v>
      </c>
    </row>
    <row r="38" spans="1:24" x14ac:dyDescent="0.2">
      <c r="A38" s="1" t="s">
        <v>99</v>
      </c>
      <c r="B38" s="3" t="str">
        <f t="shared" si="16"/>
        <v>A6R</v>
      </c>
      <c r="C38" t="s">
        <v>75</v>
      </c>
      <c r="D38">
        <v>4.6805251091458198</v>
      </c>
      <c r="E38">
        <v>7058</v>
      </c>
      <c r="F38">
        <v>4.6805251091458198</v>
      </c>
      <c r="G38" s="7">
        <f t="shared" si="17"/>
        <v>0</v>
      </c>
      <c r="H38">
        <v>5015</v>
      </c>
      <c r="I38">
        <f t="shared" si="18"/>
        <v>2043</v>
      </c>
      <c r="K38">
        <v>4.6805251091458198</v>
      </c>
      <c r="L38" s="7">
        <f t="shared" si="10"/>
        <v>0</v>
      </c>
      <c r="M38">
        <v>211</v>
      </c>
      <c r="N38">
        <f t="shared" si="11"/>
        <v>6847</v>
      </c>
      <c r="P38">
        <v>4.6805251091458198</v>
      </c>
      <c r="Q38" s="7">
        <f t="shared" si="12"/>
        <v>0</v>
      </c>
      <c r="R38">
        <v>4417</v>
      </c>
      <c r="S38">
        <f t="shared" si="13"/>
        <v>2641</v>
      </c>
      <c r="U38">
        <v>5.4525560336849797</v>
      </c>
      <c r="V38" s="7">
        <f t="shared" si="14"/>
        <v>0.14159064478561645</v>
      </c>
      <c r="W38">
        <v>754</v>
      </c>
      <c r="X38">
        <f t="shared" si="15"/>
        <v>6304</v>
      </c>
    </row>
    <row r="39" spans="1:24" x14ac:dyDescent="0.2">
      <c r="A39" s="1">
        <v>7</v>
      </c>
      <c r="B39" s="3" t="str">
        <f t="shared" si="16"/>
        <v>A7</v>
      </c>
      <c r="C39" t="s">
        <v>33</v>
      </c>
      <c r="D39">
        <v>1.69143322678737</v>
      </c>
      <c r="E39">
        <v>6309</v>
      </c>
      <c r="F39">
        <v>1.69143322678737</v>
      </c>
      <c r="G39" s="7">
        <f t="shared" si="17"/>
        <v>0</v>
      </c>
      <c r="H39">
        <v>925</v>
      </c>
      <c r="I39">
        <f t="shared" si="18"/>
        <v>5384</v>
      </c>
      <c r="K39">
        <v>1.69143322678737</v>
      </c>
      <c r="L39" s="7">
        <f t="shared" si="10"/>
        <v>0</v>
      </c>
      <c r="M39">
        <v>15</v>
      </c>
      <c r="N39">
        <f t="shared" si="11"/>
        <v>6294</v>
      </c>
      <c r="P39">
        <v>1.7592456300371</v>
      </c>
      <c r="Q39" s="7">
        <f t="shared" si="12"/>
        <v>0</v>
      </c>
      <c r="R39">
        <v>697</v>
      </c>
      <c r="S39">
        <f t="shared" si="13"/>
        <v>5612</v>
      </c>
      <c r="U39">
        <v>1.9329997846148499</v>
      </c>
      <c r="V39" s="7">
        <f t="shared" si="14"/>
        <v>0.12496978000212866</v>
      </c>
      <c r="W39">
        <v>135</v>
      </c>
      <c r="X39">
        <f t="shared" si="15"/>
        <v>6174</v>
      </c>
    </row>
    <row r="40" spans="1:24" x14ac:dyDescent="0.2">
      <c r="A40" s="1" t="s">
        <v>100</v>
      </c>
      <c r="B40" s="3" t="str">
        <f t="shared" si="16"/>
        <v>A7R</v>
      </c>
      <c r="C40" t="s">
        <v>82</v>
      </c>
      <c r="D40">
        <v>1.69143322678737</v>
      </c>
      <c r="E40">
        <v>6766</v>
      </c>
      <c r="F40">
        <v>1.69143322678737</v>
      </c>
      <c r="G40" s="7">
        <f t="shared" si="17"/>
        <v>0</v>
      </c>
      <c r="H40">
        <v>1146</v>
      </c>
      <c r="I40">
        <f t="shared" si="18"/>
        <v>5620</v>
      </c>
      <c r="K40">
        <v>1.69143322678737</v>
      </c>
      <c r="L40" s="7">
        <f t="shared" si="10"/>
        <v>0</v>
      </c>
      <c r="M40">
        <v>43</v>
      </c>
      <c r="N40">
        <f t="shared" si="11"/>
        <v>6723</v>
      </c>
      <c r="P40">
        <v>1.6959030738835299</v>
      </c>
      <c r="R40">
        <v>655</v>
      </c>
      <c r="S40">
        <f t="shared" si="13"/>
        <v>6111</v>
      </c>
      <c r="U40">
        <v>1.9329997846148499</v>
      </c>
      <c r="V40" s="7">
        <f t="shared" si="14"/>
        <v>0.12496978000212866</v>
      </c>
      <c r="W40">
        <v>139</v>
      </c>
      <c r="X40">
        <f t="shared" si="15"/>
        <v>6627</v>
      </c>
    </row>
    <row r="41" spans="1:24" x14ac:dyDescent="0.2">
      <c r="A41" s="1">
        <v>10</v>
      </c>
      <c r="B41" s="3" t="str">
        <f t="shared" si="9"/>
        <v>A10</v>
      </c>
      <c r="C41" t="s">
        <v>37</v>
      </c>
      <c r="D41">
        <v>5.7322142544594801</v>
      </c>
      <c r="E41">
        <v>6813</v>
      </c>
      <c r="F41">
        <v>5.7322142544594801</v>
      </c>
      <c r="G41" s="7">
        <f t="shared" si="6"/>
        <v>0</v>
      </c>
      <c r="H41">
        <v>6164</v>
      </c>
      <c r="I41">
        <f t="shared" si="7"/>
        <v>649</v>
      </c>
      <c r="K41">
        <v>5.7322142544594801</v>
      </c>
      <c r="L41" s="7">
        <f t="shared" si="10"/>
        <v>0</v>
      </c>
      <c r="M41">
        <v>436</v>
      </c>
      <c r="N41">
        <f t="shared" si="11"/>
        <v>6377</v>
      </c>
      <c r="P41">
        <v>6.0912839758013497</v>
      </c>
      <c r="Q41" s="7">
        <f t="shared" ref="Q41:Q82" si="19">1-(D41/D41)</f>
        <v>0</v>
      </c>
      <c r="R41">
        <v>5783</v>
      </c>
      <c r="S41">
        <f t="shared" si="13"/>
        <v>1030</v>
      </c>
      <c r="U41">
        <v>8.2166949238159503</v>
      </c>
      <c r="V41" s="7">
        <f t="shared" si="14"/>
        <v>0.30236983268725792</v>
      </c>
      <c r="W41">
        <v>5919</v>
      </c>
      <c r="X41">
        <f t="shared" si="15"/>
        <v>894</v>
      </c>
    </row>
    <row r="42" spans="1:24" x14ac:dyDescent="0.2">
      <c r="A42" s="1" t="s">
        <v>101</v>
      </c>
      <c r="B42" s="3" t="str">
        <f t="shared" si="9"/>
        <v>A10R</v>
      </c>
      <c r="C42" t="s">
        <v>52</v>
      </c>
      <c r="D42">
        <v>5.7322142544594801</v>
      </c>
      <c r="E42">
        <v>6988</v>
      </c>
      <c r="F42">
        <v>5.7322142544594801</v>
      </c>
      <c r="G42" s="7">
        <f t="shared" si="6"/>
        <v>0</v>
      </c>
      <c r="H42">
        <v>5860</v>
      </c>
      <c r="I42">
        <f t="shared" si="7"/>
        <v>1128</v>
      </c>
      <c r="K42">
        <v>5.7322142544594801</v>
      </c>
      <c r="L42" s="7">
        <f t="shared" si="10"/>
        <v>0</v>
      </c>
      <c r="M42">
        <v>228</v>
      </c>
      <c r="N42">
        <f t="shared" si="11"/>
        <v>6760</v>
      </c>
      <c r="P42">
        <v>6.0736006102997901</v>
      </c>
      <c r="Q42" s="7">
        <f t="shared" si="19"/>
        <v>0</v>
      </c>
      <c r="R42">
        <v>7733</v>
      </c>
      <c r="S42">
        <f t="shared" si="13"/>
        <v>-745</v>
      </c>
      <c r="U42">
        <v>8.2166949238159503</v>
      </c>
      <c r="V42" s="7">
        <f t="shared" si="14"/>
        <v>0.30236983268725792</v>
      </c>
      <c r="W42">
        <v>6210</v>
      </c>
      <c r="X42">
        <f t="shared" si="15"/>
        <v>778</v>
      </c>
    </row>
    <row r="43" spans="1:24" x14ac:dyDescent="0.2">
      <c r="A43" s="1">
        <v>11</v>
      </c>
      <c r="B43" s="3" t="str">
        <f t="shared" si="9"/>
        <v>A11</v>
      </c>
      <c r="C43" t="s">
        <v>38</v>
      </c>
      <c r="D43">
        <v>6.1630175321432201</v>
      </c>
      <c r="E43">
        <v>6640</v>
      </c>
      <c r="F43">
        <v>6.1750230876264096</v>
      </c>
      <c r="G43" s="7">
        <f t="shared" si="6"/>
        <v>-1.9479995668638672E-3</v>
      </c>
      <c r="H43">
        <v>6199</v>
      </c>
      <c r="I43">
        <f t="shared" si="7"/>
        <v>441</v>
      </c>
      <c r="K43">
        <v>6.1630175321432201</v>
      </c>
      <c r="L43" s="7">
        <f t="shared" si="10"/>
        <v>0</v>
      </c>
      <c r="M43">
        <v>500</v>
      </c>
      <c r="N43">
        <f t="shared" si="11"/>
        <v>6140</v>
      </c>
      <c r="P43">
        <v>7.5083993070573802</v>
      </c>
      <c r="Q43" s="7">
        <f t="shared" si="19"/>
        <v>0</v>
      </c>
      <c r="R43">
        <v>8911</v>
      </c>
      <c r="S43">
        <f t="shared" si="13"/>
        <v>-2271</v>
      </c>
      <c r="U43">
        <v>6.8757280046913696</v>
      </c>
      <c r="V43" s="7">
        <f t="shared" si="14"/>
        <v>0.10365600152621812</v>
      </c>
      <c r="W43">
        <v>1647</v>
      </c>
      <c r="X43">
        <f t="shared" si="15"/>
        <v>4993</v>
      </c>
    </row>
    <row r="44" spans="1:24" x14ac:dyDescent="0.2">
      <c r="A44" s="1" t="s">
        <v>102</v>
      </c>
      <c r="B44" s="3" t="str">
        <f t="shared" si="9"/>
        <v>A11R</v>
      </c>
      <c r="C44" t="s">
        <v>60</v>
      </c>
      <c r="D44">
        <v>6.1630175321432201</v>
      </c>
      <c r="E44">
        <v>7549</v>
      </c>
      <c r="F44">
        <v>6.1630175321432201</v>
      </c>
      <c r="G44" s="7">
        <f t="shared" si="6"/>
        <v>0</v>
      </c>
      <c r="H44">
        <v>5974</v>
      </c>
      <c r="I44">
        <f t="shared" si="7"/>
        <v>1575</v>
      </c>
      <c r="K44">
        <v>6.1630175321432201</v>
      </c>
      <c r="L44" s="7">
        <f t="shared" si="10"/>
        <v>0</v>
      </c>
      <c r="M44">
        <v>120</v>
      </c>
      <c r="N44">
        <f t="shared" si="11"/>
        <v>7429</v>
      </c>
      <c r="P44">
        <v>7.5083993070573802</v>
      </c>
      <c r="Q44" s="7">
        <f t="shared" si="19"/>
        <v>0</v>
      </c>
      <c r="R44">
        <v>9948</v>
      </c>
      <c r="S44">
        <f t="shared" si="13"/>
        <v>-2399</v>
      </c>
      <c r="U44">
        <v>6.8757280046913696</v>
      </c>
      <c r="V44" s="7">
        <f t="shared" si="14"/>
        <v>0.10365600152621812</v>
      </c>
      <c r="W44">
        <v>1694</v>
      </c>
      <c r="X44">
        <f t="shared" si="15"/>
        <v>5855</v>
      </c>
    </row>
    <row r="45" spans="1:24" x14ac:dyDescent="0.2">
      <c r="A45" s="1">
        <v>12</v>
      </c>
      <c r="B45" s="3" t="str">
        <f t="shared" si="9"/>
        <v>A12</v>
      </c>
      <c r="C45" t="s">
        <v>39</v>
      </c>
      <c r="D45">
        <v>4.5377447055569</v>
      </c>
      <c r="E45">
        <v>6564</v>
      </c>
      <c r="F45">
        <v>4.5377447055569</v>
      </c>
      <c r="G45" s="7">
        <f t="shared" si="6"/>
        <v>0</v>
      </c>
      <c r="H45">
        <v>6098</v>
      </c>
      <c r="I45">
        <f t="shared" si="7"/>
        <v>466</v>
      </c>
      <c r="K45">
        <v>4.5377447055569</v>
      </c>
      <c r="L45" s="7">
        <f t="shared" si="10"/>
        <v>0</v>
      </c>
      <c r="M45">
        <v>249</v>
      </c>
      <c r="N45">
        <f t="shared" si="11"/>
        <v>6315</v>
      </c>
      <c r="P45">
        <v>4.5453900320568996</v>
      </c>
      <c r="Q45" s="7">
        <f t="shared" si="19"/>
        <v>0</v>
      </c>
      <c r="R45">
        <v>5446</v>
      </c>
      <c r="S45">
        <f t="shared" si="13"/>
        <v>1118</v>
      </c>
      <c r="U45">
        <v>7.0443896430947301</v>
      </c>
      <c r="V45" s="7">
        <f t="shared" si="14"/>
        <v>0.35583564574611104</v>
      </c>
      <c r="W45">
        <v>5230</v>
      </c>
      <c r="X45">
        <f t="shared" si="15"/>
        <v>1334</v>
      </c>
    </row>
    <row r="46" spans="1:24" x14ac:dyDescent="0.2">
      <c r="A46" s="1" t="s">
        <v>103</v>
      </c>
      <c r="B46" s="3" t="str">
        <f t="shared" si="9"/>
        <v>A12R</v>
      </c>
      <c r="C46" t="s">
        <v>68</v>
      </c>
      <c r="D46">
        <v>4.5407697239008797</v>
      </c>
      <c r="E46">
        <v>9283</v>
      </c>
      <c r="F46">
        <v>4.5407697239008797</v>
      </c>
      <c r="G46" s="7">
        <f t="shared" si="6"/>
        <v>0</v>
      </c>
      <c r="H46">
        <v>6421</v>
      </c>
      <c r="I46">
        <f t="shared" si="7"/>
        <v>2862</v>
      </c>
      <c r="K46">
        <v>4.5407697239008797</v>
      </c>
      <c r="L46" s="7">
        <f t="shared" si="10"/>
        <v>0</v>
      </c>
      <c r="M46">
        <v>153</v>
      </c>
      <c r="N46">
        <f t="shared" si="11"/>
        <v>9130</v>
      </c>
      <c r="P46">
        <v>4.5453900320568996</v>
      </c>
      <c r="Q46" s="7">
        <f t="shared" si="19"/>
        <v>0</v>
      </c>
      <c r="R46">
        <v>6587</v>
      </c>
      <c r="S46">
        <f t="shared" si="13"/>
        <v>2696</v>
      </c>
      <c r="U46">
        <v>7.0443896430947301</v>
      </c>
      <c r="V46" s="7">
        <f t="shared" si="14"/>
        <v>0.35540622339765471</v>
      </c>
      <c r="W46">
        <v>5229</v>
      </c>
      <c r="X46">
        <f t="shared" si="15"/>
        <v>4054</v>
      </c>
    </row>
    <row r="47" spans="1:24" x14ac:dyDescent="0.2">
      <c r="A47" s="1">
        <v>13</v>
      </c>
      <c r="B47" s="3" t="str">
        <f t="shared" si="9"/>
        <v>A13</v>
      </c>
      <c r="C47" t="s">
        <v>40</v>
      </c>
      <c r="D47">
        <v>4.8570777594610401</v>
      </c>
      <c r="E47">
        <v>6792</v>
      </c>
      <c r="F47">
        <v>4.8570777594610401</v>
      </c>
      <c r="G47" s="7">
        <f t="shared" si="6"/>
        <v>0</v>
      </c>
      <c r="H47">
        <v>6391</v>
      </c>
      <c r="I47">
        <f t="shared" si="7"/>
        <v>401</v>
      </c>
      <c r="K47">
        <v>4.8570777594610401</v>
      </c>
      <c r="L47" s="7">
        <f t="shared" si="10"/>
        <v>0</v>
      </c>
      <c r="M47">
        <v>461</v>
      </c>
      <c r="N47">
        <f t="shared" si="11"/>
        <v>6331</v>
      </c>
      <c r="P47">
        <v>5.8265923345359996</v>
      </c>
      <c r="Q47" s="7">
        <f t="shared" si="19"/>
        <v>0</v>
      </c>
      <c r="R47">
        <v>6189</v>
      </c>
      <c r="S47">
        <f t="shared" si="13"/>
        <v>603</v>
      </c>
      <c r="U47">
        <v>8.5621545182108605</v>
      </c>
      <c r="V47" s="7">
        <f t="shared" si="14"/>
        <v>0.43272715423080566</v>
      </c>
      <c r="W47">
        <v>6126</v>
      </c>
      <c r="X47">
        <f t="shared" si="15"/>
        <v>666</v>
      </c>
    </row>
    <row r="48" spans="1:24" x14ac:dyDescent="0.2">
      <c r="A48" s="1" t="s">
        <v>104</v>
      </c>
      <c r="B48" s="3" t="str">
        <f t="shared" si="9"/>
        <v>A13R</v>
      </c>
      <c r="C48" t="s">
        <v>76</v>
      </c>
      <c r="D48">
        <v>4.8570777594610401</v>
      </c>
      <c r="E48">
        <v>8217</v>
      </c>
      <c r="F48">
        <v>4.8570777594610401</v>
      </c>
      <c r="G48" s="7">
        <f t="shared" si="6"/>
        <v>0</v>
      </c>
      <c r="H48">
        <v>6272</v>
      </c>
      <c r="I48">
        <f t="shared" si="7"/>
        <v>1945</v>
      </c>
      <c r="K48">
        <v>4.8570777594610401</v>
      </c>
      <c r="L48" s="7">
        <f t="shared" si="10"/>
        <v>0</v>
      </c>
      <c r="M48">
        <v>551</v>
      </c>
      <c r="N48">
        <f t="shared" si="11"/>
        <v>7666</v>
      </c>
      <c r="P48">
        <v>5.8265923345359996</v>
      </c>
      <c r="Q48" s="7">
        <f t="shared" si="19"/>
        <v>0</v>
      </c>
      <c r="R48">
        <v>7108</v>
      </c>
      <c r="S48">
        <f t="shared" si="13"/>
        <v>1109</v>
      </c>
      <c r="U48">
        <v>8.5621545182108605</v>
      </c>
      <c r="V48" s="7">
        <f t="shared" si="14"/>
        <v>0.43272715423080566</v>
      </c>
      <c r="W48">
        <v>6145</v>
      </c>
      <c r="X48">
        <f t="shared" si="15"/>
        <v>2072</v>
      </c>
    </row>
    <row r="49" spans="1:24" x14ac:dyDescent="0.2">
      <c r="A49" s="1">
        <v>14</v>
      </c>
      <c r="B49" s="3" t="str">
        <f t="shared" si="9"/>
        <v>A14</v>
      </c>
      <c r="C49" t="s">
        <v>41</v>
      </c>
      <c r="D49">
        <v>3.8846330795441202</v>
      </c>
      <c r="E49">
        <v>7522</v>
      </c>
      <c r="F49">
        <v>3.8846330795441202</v>
      </c>
      <c r="G49" s="7">
        <f t="shared" si="6"/>
        <v>0</v>
      </c>
      <c r="H49">
        <v>4846</v>
      </c>
      <c r="I49">
        <f t="shared" si="7"/>
        <v>2676</v>
      </c>
      <c r="K49">
        <v>3.8846330795441202</v>
      </c>
      <c r="L49" s="7">
        <f t="shared" si="10"/>
        <v>0</v>
      </c>
      <c r="M49">
        <v>85</v>
      </c>
      <c r="N49">
        <f t="shared" si="11"/>
        <v>7437</v>
      </c>
      <c r="P49">
        <v>4.3216041076681897</v>
      </c>
      <c r="Q49" s="7">
        <f t="shared" si="19"/>
        <v>0</v>
      </c>
      <c r="R49">
        <v>5086</v>
      </c>
      <c r="S49">
        <f t="shared" si="13"/>
        <v>2436</v>
      </c>
      <c r="U49">
        <v>4.4590527084741396</v>
      </c>
      <c r="V49" s="7">
        <f t="shared" si="14"/>
        <v>0.12882099999364716</v>
      </c>
      <c r="W49">
        <v>669</v>
      </c>
      <c r="X49">
        <f t="shared" si="15"/>
        <v>6853</v>
      </c>
    </row>
    <row r="50" spans="1:24" x14ac:dyDescent="0.2">
      <c r="A50" s="1" t="s">
        <v>105</v>
      </c>
      <c r="B50" s="3" t="str">
        <f t="shared" si="9"/>
        <v>A14R</v>
      </c>
      <c r="C50" t="s">
        <v>83</v>
      </c>
      <c r="D50">
        <v>3.8846330795441202</v>
      </c>
      <c r="E50">
        <v>6517</v>
      </c>
      <c r="F50">
        <v>3.8846330795441202</v>
      </c>
      <c r="G50" s="7">
        <f t="shared" si="6"/>
        <v>0</v>
      </c>
      <c r="H50">
        <v>4067</v>
      </c>
      <c r="I50">
        <f t="shared" si="7"/>
        <v>2450</v>
      </c>
      <c r="K50">
        <v>3.8846330795441202</v>
      </c>
      <c r="L50" s="7">
        <f t="shared" si="10"/>
        <v>0</v>
      </c>
      <c r="M50">
        <v>42</v>
      </c>
      <c r="N50">
        <f t="shared" si="11"/>
        <v>6475</v>
      </c>
      <c r="P50">
        <v>4.3216041076681897</v>
      </c>
      <c r="Q50" s="7">
        <f t="shared" si="19"/>
        <v>0</v>
      </c>
      <c r="R50">
        <v>4267</v>
      </c>
      <c r="S50">
        <f t="shared" si="13"/>
        <v>2250</v>
      </c>
      <c r="U50">
        <v>4.4590527084741396</v>
      </c>
      <c r="V50" s="7">
        <f t="shared" si="14"/>
        <v>0.12882099999364716</v>
      </c>
      <c r="W50">
        <v>462</v>
      </c>
      <c r="X50">
        <f t="shared" si="15"/>
        <v>6055</v>
      </c>
    </row>
    <row r="51" spans="1:24" x14ac:dyDescent="0.2">
      <c r="A51" s="1">
        <v>16</v>
      </c>
      <c r="B51" s="3" t="str">
        <f t="shared" si="9"/>
        <v>A16</v>
      </c>
      <c r="C51" t="s">
        <v>44</v>
      </c>
      <c r="D51">
        <v>3.1539752873798999</v>
      </c>
      <c r="E51">
        <v>7496</v>
      </c>
      <c r="F51">
        <v>3.3257287541075602</v>
      </c>
      <c r="G51" s="7">
        <f t="shared" si="6"/>
        <v>-5.4456186582977573E-2</v>
      </c>
      <c r="H51">
        <v>2670</v>
      </c>
      <c r="I51">
        <f t="shared" si="7"/>
        <v>4826</v>
      </c>
      <c r="K51">
        <v>3.1539752873798999</v>
      </c>
      <c r="L51" s="7">
        <f t="shared" si="10"/>
        <v>0</v>
      </c>
      <c r="M51">
        <v>181</v>
      </c>
      <c r="N51">
        <f t="shared" si="11"/>
        <v>7315</v>
      </c>
      <c r="P51">
        <v>3.5409023942367899</v>
      </c>
      <c r="Q51" s="7">
        <f t="shared" si="19"/>
        <v>0</v>
      </c>
      <c r="R51">
        <v>4159</v>
      </c>
      <c r="S51">
        <f t="shared" si="13"/>
        <v>3337</v>
      </c>
      <c r="U51">
        <v>5.8166424001170496</v>
      </c>
      <c r="V51" s="7">
        <f t="shared" si="14"/>
        <v>0.4577670294263867</v>
      </c>
      <c r="W51">
        <v>2581</v>
      </c>
      <c r="X51">
        <f t="shared" si="15"/>
        <v>4915</v>
      </c>
    </row>
    <row r="52" spans="1:24" s="6" customFormat="1" x14ac:dyDescent="0.2">
      <c r="A52" s="4" t="s">
        <v>126</v>
      </c>
      <c r="B52" s="5" t="str">
        <f t="shared" si="9"/>
        <v>A16R</v>
      </c>
      <c r="C52" s="6" t="s">
        <v>36</v>
      </c>
      <c r="D52" s="6">
        <v>3.1539752873798999</v>
      </c>
      <c r="E52" s="6">
        <v>6208</v>
      </c>
      <c r="F52" s="6">
        <v>3.32338417709625</v>
      </c>
      <c r="G52" s="7">
        <f t="shared" si="6"/>
        <v>-5.3712814553180221E-2</v>
      </c>
      <c r="H52" s="6">
        <v>3226</v>
      </c>
      <c r="I52">
        <f t="shared" si="7"/>
        <v>2982</v>
      </c>
      <c r="K52" s="6">
        <v>3.1539752873798999</v>
      </c>
      <c r="L52" s="7">
        <f t="shared" si="10"/>
        <v>0</v>
      </c>
      <c r="M52" s="6">
        <v>117</v>
      </c>
      <c r="N52">
        <f t="shared" si="11"/>
        <v>6091</v>
      </c>
      <c r="P52" s="6">
        <v>3.5409023942367899</v>
      </c>
      <c r="Q52" s="7">
        <f t="shared" si="19"/>
        <v>0</v>
      </c>
      <c r="R52" s="6">
        <v>2119</v>
      </c>
      <c r="S52">
        <f t="shared" si="13"/>
        <v>4089</v>
      </c>
      <c r="U52" s="6">
        <v>5.8166424001170496</v>
      </c>
      <c r="V52" s="7">
        <f t="shared" si="14"/>
        <v>0.4577670294263867</v>
      </c>
      <c r="W52" s="6">
        <v>2258</v>
      </c>
      <c r="X52">
        <f t="shared" si="15"/>
        <v>3950</v>
      </c>
    </row>
    <row r="53" spans="1:24" x14ac:dyDescent="0.2">
      <c r="A53" s="1">
        <v>17</v>
      </c>
      <c r="B53" s="3" t="str">
        <f t="shared" si="9"/>
        <v>A17</v>
      </c>
      <c r="C53" t="s">
        <v>45</v>
      </c>
      <c r="D53">
        <v>7.59920591570227</v>
      </c>
      <c r="E53">
        <v>7360</v>
      </c>
      <c r="F53">
        <v>7.59920591570227</v>
      </c>
      <c r="G53" s="7">
        <f t="shared" si="6"/>
        <v>0</v>
      </c>
      <c r="H53">
        <v>8795</v>
      </c>
      <c r="I53">
        <f t="shared" si="7"/>
        <v>-1435</v>
      </c>
      <c r="K53">
        <v>7.59920591570227</v>
      </c>
      <c r="L53" s="7">
        <f t="shared" si="10"/>
        <v>0</v>
      </c>
      <c r="M53">
        <v>1258</v>
      </c>
      <c r="N53">
        <f t="shared" si="11"/>
        <v>6102</v>
      </c>
      <c r="P53">
        <v>7.59920591570227</v>
      </c>
      <c r="Q53" s="7">
        <f t="shared" si="19"/>
        <v>0</v>
      </c>
      <c r="R53">
        <v>10129</v>
      </c>
      <c r="S53">
        <f t="shared" si="13"/>
        <v>-2769</v>
      </c>
      <c r="U53">
        <v>8.1289046562088298</v>
      </c>
      <c r="V53" s="7">
        <f t="shared" si="14"/>
        <v>6.5162375856134269E-2</v>
      </c>
      <c r="W53">
        <v>1292</v>
      </c>
      <c r="X53">
        <f t="shared" si="15"/>
        <v>6068</v>
      </c>
    </row>
    <row r="54" spans="1:24" x14ac:dyDescent="0.2">
      <c r="A54" s="1" t="s">
        <v>127</v>
      </c>
      <c r="B54" s="3" t="str">
        <f t="shared" si="9"/>
        <v>A17R</v>
      </c>
      <c r="C54" t="s">
        <v>53</v>
      </c>
      <c r="D54">
        <v>7.5992059157022602</v>
      </c>
      <c r="E54">
        <v>7315</v>
      </c>
      <c r="F54">
        <v>7.5992059157022602</v>
      </c>
      <c r="G54" s="7">
        <f t="shared" si="6"/>
        <v>0</v>
      </c>
      <c r="H54">
        <v>7068</v>
      </c>
      <c r="I54">
        <f t="shared" si="7"/>
        <v>247</v>
      </c>
      <c r="K54">
        <v>7.5992059157022602</v>
      </c>
      <c r="L54" s="7">
        <f t="shared" si="10"/>
        <v>0</v>
      </c>
      <c r="M54">
        <v>808</v>
      </c>
      <c r="N54">
        <f t="shared" si="11"/>
        <v>6507</v>
      </c>
      <c r="P54">
        <v>7.59920591570227</v>
      </c>
      <c r="Q54" s="7">
        <f t="shared" si="19"/>
        <v>0</v>
      </c>
      <c r="R54">
        <v>8059</v>
      </c>
      <c r="S54">
        <f t="shared" si="13"/>
        <v>-744</v>
      </c>
      <c r="U54">
        <v>8.1289046562088298</v>
      </c>
      <c r="V54" s="7">
        <f t="shared" si="14"/>
        <v>6.516237585613549E-2</v>
      </c>
      <c r="W54">
        <v>1135</v>
      </c>
      <c r="X54">
        <f t="shared" si="15"/>
        <v>6180</v>
      </c>
    </row>
    <row r="55" spans="1:24" x14ac:dyDescent="0.2">
      <c r="A55" s="10">
        <v>18</v>
      </c>
      <c r="B55" s="11" t="str">
        <f t="shared" si="9"/>
        <v>A18</v>
      </c>
      <c r="C55" s="12" t="s">
        <v>46</v>
      </c>
      <c r="D55" s="12">
        <v>7.70668280114967</v>
      </c>
      <c r="E55" s="12">
        <v>6620</v>
      </c>
      <c r="F55" s="12">
        <v>8.0420147488691995</v>
      </c>
      <c r="G55" s="13">
        <f t="shared" si="6"/>
        <v>-4.3511839837174104E-2</v>
      </c>
      <c r="H55" s="12">
        <v>6514</v>
      </c>
      <c r="I55" s="12">
        <f t="shared" si="7"/>
        <v>106</v>
      </c>
      <c r="J55" s="12"/>
      <c r="K55" s="12">
        <v>7.70668280114967</v>
      </c>
      <c r="L55" s="13">
        <f t="shared" si="10"/>
        <v>0</v>
      </c>
      <c r="M55" s="12">
        <v>1289</v>
      </c>
      <c r="N55" s="12">
        <f t="shared" si="11"/>
        <v>5331</v>
      </c>
      <c r="P55">
        <v>7.70668280114967</v>
      </c>
      <c r="Q55" s="7">
        <f t="shared" si="19"/>
        <v>0</v>
      </c>
      <c r="R55">
        <v>7885</v>
      </c>
      <c r="S55">
        <f t="shared" si="13"/>
        <v>-1265</v>
      </c>
      <c r="U55">
        <v>9.9042142034975793</v>
      </c>
      <c r="V55" s="7">
        <f t="shared" si="14"/>
        <v>0.2218784203568489</v>
      </c>
      <c r="W55">
        <v>7292</v>
      </c>
      <c r="X55">
        <f t="shared" si="15"/>
        <v>-672</v>
      </c>
    </row>
    <row r="56" spans="1:24" x14ac:dyDescent="0.2">
      <c r="A56" s="10" t="s">
        <v>106</v>
      </c>
      <c r="B56" s="11" t="str">
        <f t="shared" si="9"/>
        <v>A18R</v>
      </c>
      <c r="C56" s="12" t="s">
        <v>61</v>
      </c>
      <c r="D56" s="12">
        <v>7.70668280114967</v>
      </c>
      <c r="E56" s="12">
        <v>8599</v>
      </c>
      <c r="F56" s="12">
        <v>7.70668280114967</v>
      </c>
      <c r="G56" s="13">
        <f t="shared" si="6"/>
        <v>0</v>
      </c>
      <c r="H56" s="12">
        <v>7218</v>
      </c>
      <c r="I56" s="12">
        <f t="shared" si="7"/>
        <v>1381</v>
      </c>
      <c r="J56" s="12"/>
      <c r="K56" s="12">
        <v>7.70668280114967</v>
      </c>
      <c r="L56" s="13">
        <f t="shared" si="10"/>
        <v>0</v>
      </c>
      <c r="M56" s="12">
        <v>1739</v>
      </c>
      <c r="N56" s="12">
        <f t="shared" si="11"/>
        <v>6860</v>
      </c>
      <c r="P56">
        <v>7.70668280114967</v>
      </c>
      <c r="Q56" s="7">
        <f t="shared" si="19"/>
        <v>0</v>
      </c>
      <c r="R56">
        <v>9077</v>
      </c>
      <c r="S56">
        <f t="shared" si="13"/>
        <v>-478</v>
      </c>
      <c r="U56">
        <v>9.9042142034975793</v>
      </c>
      <c r="V56" s="7">
        <f t="shared" si="14"/>
        <v>0.2218784203568489</v>
      </c>
      <c r="W56">
        <v>7868</v>
      </c>
      <c r="X56">
        <f t="shared" si="15"/>
        <v>731</v>
      </c>
    </row>
    <row r="57" spans="1:24" x14ac:dyDescent="0.2">
      <c r="A57" s="1">
        <v>19</v>
      </c>
      <c r="B57" s="3" t="str">
        <f t="shared" si="9"/>
        <v>A19</v>
      </c>
      <c r="C57" t="s">
        <v>47</v>
      </c>
      <c r="D57">
        <v>6.4123816932996798</v>
      </c>
      <c r="E57">
        <v>6697</v>
      </c>
      <c r="F57">
        <v>6.4123816932996798</v>
      </c>
      <c r="G57" s="7">
        <f t="shared" si="6"/>
        <v>0</v>
      </c>
      <c r="H57">
        <v>6934</v>
      </c>
      <c r="I57">
        <f t="shared" si="7"/>
        <v>-237</v>
      </c>
      <c r="K57">
        <v>6.4123816932996798</v>
      </c>
      <c r="L57" s="7">
        <f t="shared" si="10"/>
        <v>0</v>
      </c>
      <c r="M57">
        <v>754</v>
      </c>
      <c r="N57">
        <f t="shared" si="11"/>
        <v>5943</v>
      </c>
      <c r="P57">
        <v>6.5514234890810803</v>
      </c>
      <c r="Q57" s="7">
        <f t="shared" si="19"/>
        <v>0</v>
      </c>
      <c r="R57">
        <v>9034</v>
      </c>
      <c r="S57">
        <f t="shared" si="13"/>
        <v>-2337</v>
      </c>
      <c r="U57">
        <v>6.4317905976586403</v>
      </c>
      <c r="V57" s="7">
        <f t="shared" si="14"/>
        <v>3.017651782075359E-3</v>
      </c>
      <c r="W57">
        <v>702</v>
      </c>
      <c r="X57">
        <f t="shared" si="15"/>
        <v>5995</v>
      </c>
    </row>
    <row r="58" spans="1:24" x14ac:dyDescent="0.2">
      <c r="A58" s="1" t="s">
        <v>107</v>
      </c>
      <c r="B58" s="3" t="str">
        <f t="shared" si="9"/>
        <v>A19R</v>
      </c>
      <c r="C58" t="s">
        <v>69</v>
      </c>
      <c r="D58">
        <v>6.4123816932996798</v>
      </c>
      <c r="E58">
        <v>8407</v>
      </c>
      <c r="F58">
        <v>6.4123816932996798</v>
      </c>
      <c r="G58" s="7">
        <f t="shared" si="6"/>
        <v>0</v>
      </c>
      <c r="H58">
        <v>9367</v>
      </c>
      <c r="I58">
        <f t="shared" si="7"/>
        <v>-960</v>
      </c>
      <c r="K58">
        <v>6.4123816932996798</v>
      </c>
      <c r="L58" s="7">
        <f t="shared" si="10"/>
        <v>0</v>
      </c>
      <c r="M58">
        <v>407</v>
      </c>
      <c r="N58">
        <f t="shared" si="11"/>
        <v>8000</v>
      </c>
      <c r="P58">
        <v>6.5514234890810803</v>
      </c>
      <c r="Q58" s="7">
        <f t="shared" si="19"/>
        <v>0</v>
      </c>
      <c r="R58">
        <v>11225</v>
      </c>
      <c r="S58">
        <f t="shared" si="13"/>
        <v>-2818</v>
      </c>
      <c r="U58">
        <v>6.4317905976586403</v>
      </c>
      <c r="V58" s="7">
        <f t="shared" si="14"/>
        <v>3.017651782075359E-3</v>
      </c>
      <c r="W58">
        <v>808</v>
      </c>
      <c r="X58">
        <f t="shared" si="15"/>
        <v>7599</v>
      </c>
    </row>
    <row r="59" spans="1:24" x14ac:dyDescent="0.2">
      <c r="A59" s="1">
        <v>20</v>
      </c>
      <c r="B59" s="3" t="str">
        <f t="shared" si="9"/>
        <v>A20</v>
      </c>
      <c r="C59" t="s">
        <v>48</v>
      </c>
      <c r="D59">
        <v>3.9661445433679199</v>
      </c>
      <c r="E59">
        <v>7216</v>
      </c>
      <c r="F59">
        <v>3.9661445433679199</v>
      </c>
      <c r="G59" s="7">
        <f t="shared" si="6"/>
        <v>0</v>
      </c>
      <c r="H59">
        <v>3543</v>
      </c>
      <c r="I59">
        <f t="shared" si="7"/>
        <v>3673</v>
      </c>
      <c r="K59">
        <v>3.9661445433679199</v>
      </c>
      <c r="L59" s="7">
        <f t="shared" ref="L59:L82" si="20">1-(K59/D59)</f>
        <v>0</v>
      </c>
      <c r="M59">
        <v>79</v>
      </c>
      <c r="N59">
        <f t="shared" ref="N59:N82" si="21">E59-M59</f>
        <v>7137</v>
      </c>
      <c r="P59">
        <v>4.2450925424402</v>
      </c>
      <c r="Q59" s="7">
        <f t="shared" si="19"/>
        <v>0</v>
      </c>
      <c r="R59">
        <v>2917</v>
      </c>
      <c r="S59">
        <f t="shared" ref="S59:S82" si="22">E59-R59</f>
        <v>4299</v>
      </c>
      <c r="U59">
        <v>4.2652705051473996</v>
      </c>
      <c r="V59" s="7">
        <f t="shared" ref="V59:V82" si="23">1-(D59/U59)</f>
        <v>7.0130595801248585E-2</v>
      </c>
      <c r="W59">
        <v>148</v>
      </c>
      <c r="X59">
        <f t="shared" ref="X59:X82" si="24">E59-W59</f>
        <v>7068</v>
      </c>
    </row>
    <row r="60" spans="1:24" x14ac:dyDescent="0.2">
      <c r="A60" s="1" t="s">
        <v>108</v>
      </c>
      <c r="B60" s="3" t="str">
        <f t="shared" si="9"/>
        <v>A20R</v>
      </c>
      <c r="C60" t="s">
        <v>77</v>
      </c>
      <c r="D60">
        <v>3.9661445433679199</v>
      </c>
      <c r="E60">
        <v>7836</v>
      </c>
      <c r="F60">
        <v>3.9661445433679199</v>
      </c>
      <c r="G60" s="7">
        <f t="shared" si="6"/>
        <v>0</v>
      </c>
      <c r="H60">
        <v>3393</v>
      </c>
      <c r="I60">
        <f t="shared" si="7"/>
        <v>4443</v>
      </c>
      <c r="K60">
        <v>3.9661445433679199</v>
      </c>
      <c r="L60" s="7">
        <f t="shared" si="20"/>
        <v>0</v>
      </c>
      <c r="M60">
        <v>85</v>
      </c>
      <c r="N60">
        <f t="shared" si="21"/>
        <v>7751</v>
      </c>
      <c r="P60">
        <v>4.2450925424402</v>
      </c>
      <c r="Q60" s="7">
        <f t="shared" si="19"/>
        <v>0</v>
      </c>
      <c r="R60">
        <v>2574</v>
      </c>
      <c r="S60">
        <f t="shared" si="22"/>
        <v>5262</v>
      </c>
      <c r="U60">
        <v>4.2652705051473996</v>
      </c>
      <c r="V60" s="7">
        <f t="shared" si="23"/>
        <v>7.0130595801248585E-2</v>
      </c>
      <c r="W60">
        <v>139</v>
      </c>
      <c r="X60">
        <f t="shared" si="24"/>
        <v>7697</v>
      </c>
    </row>
    <row r="61" spans="1:24" x14ac:dyDescent="0.2">
      <c r="A61" s="1">
        <v>21</v>
      </c>
      <c r="B61" s="3" t="str">
        <f t="shared" si="9"/>
        <v>A21</v>
      </c>
      <c r="C61" t="s">
        <v>49</v>
      </c>
      <c r="D61">
        <v>5.7516247407868999</v>
      </c>
      <c r="E61">
        <v>7664</v>
      </c>
      <c r="F61">
        <v>5.7516247407868999</v>
      </c>
      <c r="G61" s="7">
        <f t="shared" si="6"/>
        <v>0</v>
      </c>
      <c r="H61">
        <v>6773</v>
      </c>
      <c r="I61">
        <f t="shared" si="7"/>
        <v>891</v>
      </c>
      <c r="K61">
        <v>5.7516247407868999</v>
      </c>
      <c r="L61" s="7">
        <f t="shared" si="20"/>
        <v>0</v>
      </c>
      <c r="M61">
        <v>682</v>
      </c>
      <c r="N61">
        <f t="shared" si="21"/>
        <v>6982</v>
      </c>
      <c r="P61">
        <v>5.8088648085600001</v>
      </c>
      <c r="Q61" s="7">
        <f t="shared" si="19"/>
        <v>0</v>
      </c>
      <c r="R61">
        <v>7848</v>
      </c>
      <c r="S61">
        <f t="shared" si="22"/>
        <v>-184</v>
      </c>
      <c r="U61">
        <v>6.7660021525888601</v>
      </c>
      <c r="V61" s="7">
        <f t="shared" si="23"/>
        <v>0.14992271490984244</v>
      </c>
      <c r="W61">
        <v>2776</v>
      </c>
      <c r="X61">
        <f t="shared" si="24"/>
        <v>4888</v>
      </c>
    </row>
    <row r="62" spans="1:24" x14ac:dyDescent="0.2">
      <c r="A62" s="1" t="s">
        <v>109</v>
      </c>
      <c r="B62" s="3" t="str">
        <f t="shared" si="9"/>
        <v>A21R</v>
      </c>
      <c r="C62" t="s">
        <v>84</v>
      </c>
      <c r="D62">
        <v>5.7516247407868999</v>
      </c>
      <c r="E62">
        <v>6510</v>
      </c>
      <c r="F62">
        <v>5.7516247407868999</v>
      </c>
      <c r="G62" s="7">
        <f t="shared" si="6"/>
        <v>0</v>
      </c>
      <c r="H62">
        <v>5436</v>
      </c>
      <c r="I62">
        <f t="shared" si="7"/>
        <v>1074</v>
      </c>
      <c r="K62">
        <v>5.7516247407868999</v>
      </c>
      <c r="L62" s="7">
        <f t="shared" si="20"/>
        <v>0</v>
      </c>
      <c r="M62">
        <v>250</v>
      </c>
      <c r="N62">
        <f t="shared" si="21"/>
        <v>6260</v>
      </c>
      <c r="P62">
        <v>5.8088648085600001</v>
      </c>
      <c r="Q62" s="7">
        <f t="shared" si="19"/>
        <v>0</v>
      </c>
      <c r="R62">
        <v>5085</v>
      </c>
      <c r="S62">
        <f t="shared" si="22"/>
        <v>1425</v>
      </c>
      <c r="U62">
        <v>6.7660021525888601</v>
      </c>
      <c r="V62" s="7">
        <f t="shared" si="23"/>
        <v>0.14992271490984244</v>
      </c>
      <c r="W62">
        <v>2622</v>
      </c>
      <c r="X62">
        <f t="shared" si="24"/>
        <v>3888</v>
      </c>
    </row>
    <row r="63" spans="1:24" x14ac:dyDescent="0.2">
      <c r="A63" s="1">
        <v>24</v>
      </c>
      <c r="B63" s="3" t="str">
        <f t="shared" si="9"/>
        <v>A24</v>
      </c>
      <c r="C63" t="s">
        <v>54</v>
      </c>
      <c r="D63">
        <v>1.2157450893461601</v>
      </c>
      <c r="E63">
        <v>7805</v>
      </c>
      <c r="F63">
        <v>1.2157450893461601</v>
      </c>
      <c r="G63" s="7">
        <f t="shared" si="6"/>
        <v>0</v>
      </c>
      <c r="H63">
        <v>164</v>
      </c>
      <c r="I63">
        <f t="shared" si="7"/>
        <v>7641</v>
      </c>
      <c r="K63">
        <v>1.2157450893461601</v>
      </c>
      <c r="L63" s="7">
        <f t="shared" si="20"/>
        <v>0</v>
      </c>
      <c r="M63">
        <v>2</v>
      </c>
      <c r="N63">
        <f t="shared" si="21"/>
        <v>7803</v>
      </c>
      <c r="P63">
        <v>1.2157450893461601</v>
      </c>
      <c r="Q63" s="7">
        <f t="shared" si="19"/>
        <v>0</v>
      </c>
      <c r="R63">
        <v>375</v>
      </c>
      <c r="S63">
        <f t="shared" si="22"/>
        <v>7430</v>
      </c>
      <c r="U63">
        <v>1.2256742350390999</v>
      </c>
      <c r="V63" s="7">
        <f t="shared" si="23"/>
        <v>8.10096631640711E-3</v>
      </c>
      <c r="W63">
        <v>4</v>
      </c>
      <c r="X63">
        <f t="shared" si="24"/>
        <v>7801</v>
      </c>
    </row>
    <row r="64" spans="1:24" x14ac:dyDescent="0.2">
      <c r="A64" s="1" t="s">
        <v>110</v>
      </c>
      <c r="B64" s="3" t="str">
        <f t="shared" si="9"/>
        <v>A24R</v>
      </c>
      <c r="C64" t="s">
        <v>62</v>
      </c>
      <c r="D64">
        <v>1.2157450893461601</v>
      </c>
      <c r="E64">
        <v>7998</v>
      </c>
      <c r="F64">
        <v>1.2157450893461601</v>
      </c>
      <c r="G64" s="7">
        <f t="shared" si="6"/>
        <v>0</v>
      </c>
      <c r="H64">
        <v>628</v>
      </c>
      <c r="I64">
        <f t="shared" si="7"/>
        <v>7370</v>
      </c>
      <c r="K64">
        <v>1.2157450893461601</v>
      </c>
      <c r="L64" s="7">
        <f t="shared" si="20"/>
        <v>0</v>
      </c>
      <c r="M64">
        <v>7</v>
      </c>
      <c r="N64">
        <f t="shared" si="21"/>
        <v>7991</v>
      </c>
      <c r="P64">
        <v>1.2157450893461601</v>
      </c>
      <c r="Q64" s="7">
        <f t="shared" si="19"/>
        <v>0</v>
      </c>
      <c r="R64">
        <v>400</v>
      </c>
      <c r="S64">
        <f t="shared" si="22"/>
        <v>7598</v>
      </c>
      <c r="U64">
        <v>1.2256742350390999</v>
      </c>
      <c r="V64" s="7">
        <f t="shared" si="23"/>
        <v>8.10096631640711E-3</v>
      </c>
      <c r="W64">
        <v>4</v>
      </c>
      <c r="X64">
        <f t="shared" si="24"/>
        <v>7994</v>
      </c>
    </row>
    <row r="65" spans="1:24" x14ac:dyDescent="0.2">
      <c r="A65" s="1">
        <v>25</v>
      </c>
      <c r="B65" s="3" t="str">
        <f t="shared" si="9"/>
        <v>A25</v>
      </c>
      <c r="C65" t="s">
        <v>55</v>
      </c>
      <c r="D65">
        <v>1.2314784099795</v>
      </c>
      <c r="E65">
        <v>7611</v>
      </c>
      <c r="F65">
        <v>1.2314784099795</v>
      </c>
      <c r="G65" s="7">
        <f t="shared" si="6"/>
        <v>0</v>
      </c>
      <c r="H65">
        <v>765</v>
      </c>
      <c r="I65">
        <f t="shared" si="7"/>
        <v>6846</v>
      </c>
      <c r="K65">
        <v>1.2314784099795</v>
      </c>
      <c r="L65" s="7">
        <f t="shared" si="20"/>
        <v>0</v>
      </c>
      <c r="M65">
        <v>4</v>
      </c>
      <c r="N65">
        <f t="shared" si="21"/>
        <v>7607</v>
      </c>
      <c r="P65">
        <v>1.2363058683291701</v>
      </c>
      <c r="Q65" s="7">
        <f t="shared" si="19"/>
        <v>0</v>
      </c>
      <c r="R65">
        <v>650</v>
      </c>
      <c r="S65">
        <f t="shared" si="22"/>
        <v>6961</v>
      </c>
      <c r="U65">
        <v>2.15089705575698</v>
      </c>
      <c r="V65" s="7">
        <f t="shared" si="23"/>
        <v>0.42745822879649753</v>
      </c>
      <c r="W65">
        <v>184</v>
      </c>
      <c r="X65">
        <f t="shared" si="24"/>
        <v>7427</v>
      </c>
    </row>
    <row r="66" spans="1:24" x14ac:dyDescent="0.2">
      <c r="A66" s="1" t="s">
        <v>111</v>
      </c>
      <c r="B66" s="3" t="str">
        <f t="shared" si="9"/>
        <v>A25R</v>
      </c>
      <c r="C66" t="s">
        <v>70</v>
      </c>
      <c r="D66">
        <v>1.2314784099795</v>
      </c>
      <c r="E66">
        <v>8583</v>
      </c>
      <c r="F66">
        <v>1.2314784099795</v>
      </c>
      <c r="G66" s="7">
        <f t="shared" si="6"/>
        <v>0</v>
      </c>
      <c r="H66">
        <v>1690</v>
      </c>
      <c r="I66">
        <f t="shared" si="7"/>
        <v>6893</v>
      </c>
      <c r="K66">
        <v>1.2314784099795</v>
      </c>
      <c r="L66" s="7">
        <f t="shared" si="20"/>
        <v>0</v>
      </c>
      <c r="M66">
        <v>3</v>
      </c>
      <c r="N66">
        <f t="shared" si="21"/>
        <v>8580</v>
      </c>
      <c r="P66">
        <v>1.2363058683291701</v>
      </c>
      <c r="Q66" s="7">
        <f t="shared" si="19"/>
        <v>0</v>
      </c>
      <c r="R66">
        <v>1246</v>
      </c>
      <c r="S66">
        <f t="shared" si="22"/>
        <v>7337</v>
      </c>
      <c r="U66">
        <v>2.15089705575698</v>
      </c>
      <c r="V66" s="7">
        <f t="shared" si="23"/>
        <v>0.42745822879649753</v>
      </c>
      <c r="W66">
        <v>212</v>
      </c>
      <c r="X66">
        <f t="shared" si="24"/>
        <v>8371</v>
      </c>
    </row>
    <row r="67" spans="1:24" x14ac:dyDescent="0.2">
      <c r="A67" s="1">
        <v>26</v>
      </c>
      <c r="B67" s="3" t="str">
        <f t="shared" si="9"/>
        <v>A26</v>
      </c>
      <c r="C67" t="s">
        <v>56</v>
      </c>
      <c r="D67">
        <v>5.2289899373278299</v>
      </c>
      <c r="E67">
        <v>8459</v>
      </c>
      <c r="F67">
        <v>5.2332348842742604</v>
      </c>
      <c r="G67" s="7">
        <f t="shared" si="6"/>
        <v>-8.1181011960396177E-4</v>
      </c>
      <c r="H67">
        <v>5330</v>
      </c>
      <c r="I67">
        <f t="shared" si="7"/>
        <v>3129</v>
      </c>
      <c r="K67">
        <v>5.2289899373278299</v>
      </c>
      <c r="L67" s="7">
        <f t="shared" si="20"/>
        <v>0</v>
      </c>
      <c r="M67">
        <v>485</v>
      </c>
      <c r="N67">
        <f t="shared" si="21"/>
        <v>7974</v>
      </c>
      <c r="P67">
        <v>5.8732962486875602</v>
      </c>
      <c r="Q67" s="7">
        <f t="shared" si="19"/>
        <v>0</v>
      </c>
      <c r="R67">
        <v>5978</v>
      </c>
      <c r="S67">
        <f t="shared" si="22"/>
        <v>2481</v>
      </c>
      <c r="U67">
        <v>8.5907822092391495</v>
      </c>
      <c r="V67" s="7">
        <f t="shared" si="23"/>
        <v>0.39132551495669443</v>
      </c>
      <c r="W67">
        <v>5636</v>
      </c>
      <c r="X67">
        <f t="shared" si="24"/>
        <v>2823</v>
      </c>
    </row>
    <row r="68" spans="1:24" x14ac:dyDescent="0.2">
      <c r="A68" s="1" t="s">
        <v>112</v>
      </c>
      <c r="B68" s="3" t="str">
        <f t="shared" si="9"/>
        <v>A26R</v>
      </c>
      <c r="C68" t="s">
        <v>78</v>
      </c>
      <c r="D68">
        <v>5.2288956579275503</v>
      </c>
      <c r="E68">
        <v>6999</v>
      </c>
      <c r="F68">
        <v>5.2288956579275503</v>
      </c>
      <c r="G68" s="7">
        <f t="shared" si="6"/>
        <v>0</v>
      </c>
      <c r="H68">
        <v>5926</v>
      </c>
      <c r="I68">
        <f t="shared" si="7"/>
        <v>1073</v>
      </c>
      <c r="K68">
        <v>5.2288956579275503</v>
      </c>
      <c r="L68" s="7">
        <f t="shared" si="20"/>
        <v>0</v>
      </c>
      <c r="M68">
        <v>427</v>
      </c>
      <c r="N68">
        <f t="shared" si="21"/>
        <v>6572</v>
      </c>
      <c r="P68">
        <v>5.8732962486875602</v>
      </c>
      <c r="Q68" s="7">
        <f t="shared" si="19"/>
        <v>0</v>
      </c>
      <c r="R68">
        <v>6640</v>
      </c>
      <c r="S68">
        <f t="shared" si="22"/>
        <v>359</v>
      </c>
      <c r="U68">
        <v>8.5907822092391495</v>
      </c>
      <c r="V68" s="7">
        <f t="shared" si="23"/>
        <v>0.39133648944050548</v>
      </c>
      <c r="W68">
        <v>5672</v>
      </c>
      <c r="X68">
        <f t="shared" si="24"/>
        <v>1327</v>
      </c>
    </row>
    <row r="69" spans="1:24" x14ac:dyDescent="0.2">
      <c r="A69" s="1" t="s">
        <v>124</v>
      </c>
      <c r="B69" s="3" t="str">
        <f t="shared" ref="B69:B74" si="25">"A"&amp;A69</f>
        <v>A41</v>
      </c>
      <c r="C69" t="s">
        <v>71</v>
      </c>
      <c r="D69">
        <v>1.94313660548655</v>
      </c>
      <c r="E69">
        <v>7726</v>
      </c>
      <c r="F69">
        <v>1.94313660548655</v>
      </c>
      <c r="G69" s="7">
        <f t="shared" si="6"/>
        <v>0</v>
      </c>
      <c r="H69">
        <v>997</v>
      </c>
      <c r="I69">
        <f t="shared" si="7"/>
        <v>6729</v>
      </c>
      <c r="K69">
        <v>1.94313660548655</v>
      </c>
      <c r="L69" s="7">
        <f t="shared" si="20"/>
        <v>0</v>
      </c>
      <c r="M69">
        <v>7</v>
      </c>
      <c r="N69">
        <f t="shared" si="21"/>
        <v>7719</v>
      </c>
      <c r="P69">
        <v>2.15917603263886</v>
      </c>
      <c r="Q69" s="7">
        <f t="shared" si="19"/>
        <v>0</v>
      </c>
      <c r="R69">
        <v>1113</v>
      </c>
      <c r="S69">
        <f t="shared" si="22"/>
        <v>6613</v>
      </c>
      <c r="U69">
        <v>2.0441609419867</v>
      </c>
      <c r="V69" s="7">
        <f t="shared" si="23"/>
        <v>4.9420930820625819E-2</v>
      </c>
      <c r="W69">
        <v>41</v>
      </c>
      <c r="X69">
        <f t="shared" si="24"/>
        <v>7685</v>
      </c>
    </row>
    <row r="70" spans="1:24" x14ac:dyDescent="0.2">
      <c r="A70" s="1" t="s">
        <v>125</v>
      </c>
      <c r="B70" s="3" t="str">
        <f t="shared" si="25"/>
        <v>A41R</v>
      </c>
      <c r="C70" t="s">
        <v>63</v>
      </c>
      <c r="D70">
        <v>2.0243393369638398</v>
      </c>
      <c r="E70">
        <v>8123</v>
      </c>
      <c r="F70">
        <v>2.0243393369638398</v>
      </c>
      <c r="G70" s="7">
        <f t="shared" si="6"/>
        <v>0</v>
      </c>
      <c r="H70">
        <v>1416</v>
      </c>
      <c r="I70">
        <f t="shared" si="7"/>
        <v>6707</v>
      </c>
      <c r="K70">
        <v>2.0243393369638398</v>
      </c>
      <c r="L70" s="7">
        <f t="shared" si="20"/>
        <v>0</v>
      </c>
      <c r="M70">
        <v>22</v>
      </c>
      <c r="N70">
        <f t="shared" si="21"/>
        <v>8101</v>
      </c>
      <c r="P70">
        <v>2.2191555450673599</v>
      </c>
      <c r="Q70" s="7">
        <f t="shared" si="19"/>
        <v>0</v>
      </c>
      <c r="R70">
        <v>1218</v>
      </c>
      <c r="S70">
        <f t="shared" si="22"/>
        <v>6905</v>
      </c>
      <c r="U70">
        <v>2.0441609419867</v>
      </c>
      <c r="V70" s="7">
        <f t="shared" si="23"/>
        <v>9.696694920506399E-3</v>
      </c>
      <c r="W70">
        <v>39</v>
      </c>
      <c r="X70">
        <f t="shared" si="24"/>
        <v>8084</v>
      </c>
    </row>
    <row r="71" spans="1:24" x14ac:dyDescent="0.2">
      <c r="A71" s="1">
        <v>27</v>
      </c>
      <c r="B71" s="3" t="str">
        <f t="shared" si="25"/>
        <v>A27</v>
      </c>
      <c r="C71" t="s">
        <v>72</v>
      </c>
      <c r="D71">
        <v>4.1144815781211097</v>
      </c>
      <c r="E71">
        <v>7369</v>
      </c>
      <c r="F71">
        <v>4.1144815781211097</v>
      </c>
      <c r="G71" s="7">
        <f t="shared" si="6"/>
        <v>0</v>
      </c>
      <c r="H71">
        <v>5302</v>
      </c>
      <c r="I71">
        <f t="shared" si="7"/>
        <v>2067</v>
      </c>
      <c r="K71">
        <v>4.1144815781211097</v>
      </c>
      <c r="L71" s="7">
        <f t="shared" si="20"/>
        <v>0</v>
      </c>
      <c r="M71">
        <v>138</v>
      </c>
      <c r="N71">
        <f t="shared" si="21"/>
        <v>7231</v>
      </c>
      <c r="P71">
        <v>4.1144815781211097</v>
      </c>
      <c r="Q71" s="7">
        <f t="shared" si="19"/>
        <v>0</v>
      </c>
      <c r="R71">
        <v>4447</v>
      </c>
      <c r="S71">
        <f t="shared" si="22"/>
        <v>2922</v>
      </c>
      <c r="U71">
        <v>4.1247102047453801</v>
      </c>
      <c r="V71" s="7">
        <f t="shared" si="23"/>
        <v>2.4798412776981804E-3</v>
      </c>
      <c r="W71">
        <v>95</v>
      </c>
      <c r="X71">
        <f t="shared" si="24"/>
        <v>7274</v>
      </c>
    </row>
    <row r="72" spans="1:24" x14ac:dyDescent="0.2">
      <c r="A72" s="1" t="s">
        <v>113</v>
      </c>
      <c r="B72" s="3" t="str">
        <f t="shared" si="25"/>
        <v>A27R</v>
      </c>
      <c r="C72" t="s">
        <v>80</v>
      </c>
      <c r="D72">
        <v>4.0586961363454099</v>
      </c>
      <c r="E72">
        <v>6772</v>
      </c>
      <c r="F72">
        <v>4.0586961363454099</v>
      </c>
      <c r="G72" s="7">
        <f t="shared" si="6"/>
        <v>0</v>
      </c>
      <c r="H72">
        <v>4947</v>
      </c>
      <c r="I72">
        <f t="shared" si="7"/>
        <v>1825</v>
      </c>
      <c r="K72">
        <v>4.0586961363454099</v>
      </c>
      <c r="L72" s="7">
        <f t="shared" si="20"/>
        <v>0</v>
      </c>
      <c r="M72">
        <v>159</v>
      </c>
      <c r="N72">
        <f t="shared" si="21"/>
        <v>6613</v>
      </c>
      <c r="P72">
        <v>4.1144815781211097</v>
      </c>
      <c r="Q72" s="7">
        <f t="shared" si="19"/>
        <v>0</v>
      </c>
      <c r="R72">
        <v>4386</v>
      </c>
      <c r="S72">
        <f t="shared" si="22"/>
        <v>2386</v>
      </c>
      <c r="U72">
        <v>4.1247102047453801</v>
      </c>
      <c r="V72" s="7">
        <f t="shared" si="23"/>
        <v>1.6004534894117572E-2</v>
      </c>
      <c r="W72">
        <v>92</v>
      </c>
      <c r="X72">
        <f t="shared" si="24"/>
        <v>6680</v>
      </c>
    </row>
    <row r="73" spans="1:24" x14ac:dyDescent="0.2">
      <c r="A73" s="1">
        <v>28</v>
      </c>
      <c r="B73" s="3" t="str">
        <f t="shared" si="25"/>
        <v>A28</v>
      </c>
      <c r="C73" t="s">
        <v>73</v>
      </c>
      <c r="D73">
        <v>0.66075695251278099</v>
      </c>
      <c r="E73">
        <v>7298</v>
      </c>
      <c r="F73">
        <v>0.66075695251278099</v>
      </c>
      <c r="G73" s="7">
        <f t="shared" si="6"/>
        <v>0</v>
      </c>
      <c r="H73">
        <v>266</v>
      </c>
      <c r="I73">
        <f t="shared" si="7"/>
        <v>7032</v>
      </c>
      <c r="K73">
        <v>0.66075695251278099</v>
      </c>
      <c r="L73" s="7">
        <f t="shared" si="20"/>
        <v>0</v>
      </c>
      <c r="M73">
        <v>1</v>
      </c>
      <c r="N73">
        <f t="shared" si="21"/>
        <v>7297</v>
      </c>
      <c r="P73">
        <v>0.66075695251278099</v>
      </c>
      <c r="Q73" s="7">
        <f t="shared" si="19"/>
        <v>0</v>
      </c>
      <c r="R73">
        <v>211</v>
      </c>
      <c r="S73">
        <f t="shared" si="22"/>
        <v>7087</v>
      </c>
      <c r="U73">
        <v>0.66758386580892004</v>
      </c>
      <c r="V73" s="7">
        <f t="shared" si="23"/>
        <v>1.0226300612982575E-2</v>
      </c>
      <c r="W73">
        <v>4</v>
      </c>
      <c r="X73">
        <f t="shared" si="24"/>
        <v>7294</v>
      </c>
    </row>
    <row r="74" spans="1:24" x14ac:dyDescent="0.2">
      <c r="A74" s="1" t="s">
        <v>114</v>
      </c>
      <c r="B74" s="3" t="str">
        <f t="shared" si="25"/>
        <v>A28R</v>
      </c>
      <c r="C74" t="s">
        <v>87</v>
      </c>
      <c r="D74">
        <v>0.66075695251278099</v>
      </c>
      <c r="E74">
        <v>6507</v>
      </c>
      <c r="F74">
        <v>0.66075695251278099</v>
      </c>
      <c r="G74" s="7">
        <f t="shared" si="6"/>
        <v>0</v>
      </c>
      <c r="H74">
        <v>241</v>
      </c>
      <c r="I74">
        <f t="shared" si="7"/>
        <v>6266</v>
      </c>
      <c r="K74">
        <v>0.66075695251278099</v>
      </c>
      <c r="L74" s="7">
        <f t="shared" si="20"/>
        <v>0</v>
      </c>
      <c r="M74">
        <v>4</v>
      </c>
      <c r="N74">
        <f t="shared" si="21"/>
        <v>6503</v>
      </c>
      <c r="P74">
        <v>0.66075695251278099</v>
      </c>
      <c r="Q74" s="7">
        <f t="shared" si="19"/>
        <v>0</v>
      </c>
      <c r="R74">
        <v>190</v>
      </c>
      <c r="S74">
        <f t="shared" si="22"/>
        <v>6317</v>
      </c>
      <c r="U74">
        <v>0.66758386580892004</v>
      </c>
      <c r="V74" s="7">
        <f t="shared" si="23"/>
        <v>1.0226300612982575E-2</v>
      </c>
      <c r="W74">
        <v>3</v>
      </c>
      <c r="X74">
        <f t="shared" si="24"/>
        <v>6504</v>
      </c>
    </row>
    <row r="75" spans="1:24" x14ac:dyDescent="0.2">
      <c r="A75" s="1">
        <v>31</v>
      </c>
      <c r="B75" s="3" t="str">
        <f t="shared" ref="B75:B82" si="26">"A"&amp;A75</f>
        <v>A31</v>
      </c>
      <c r="C75" t="s">
        <v>57</v>
      </c>
      <c r="D75">
        <v>1.8475811749153599</v>
      </c>
      <c r="E75">
        <v>9018</v>
      </c>
      <c r="F75">
        <v>1.8475811749153599</v>
      </c>
      <c r="G75" s="7">
        <f t="shared" ref="G75:G82" si="27">1-(F75/D75)</f>
        <v>0</v>
      </c>
      <c r="H75">
        <v>2722</v>
      </c>
      <c r="I75">
        <f t="shared" ref="I75:I82" si="28">E75-H75</f>
        <v>6296</v>
      </c>
      <c r="K75">
        <v>1.8475811749153599</v>
      </c>
      <c r="L75" s="7">
        <f t="shared" si="20"/>
        <v>0</v>
      </c>
      <c r="M75">
        <v>8</v>
      </c>
      <c r="N75">
        <f t="shared" si="21"/>
        <v>9010</v>
      </c>
      <c r="P75">
        <v>1.8475811749153599</v>
      </c>
      <c r="Q75" s="7">
        <f t="shared" si="19"/>
        <v>0</v>
      </c>
      <c r="R75">
        <v>1197</v>
      </c>
      <c r="S75">
        <f t="shared" si="22"/>
        <v>7821</v>
      </c>
      <c r="U75">
        <v>2.50205477770545</v>
      </c>
      <c r="V75" s="7">
        <f t="shared" si="23"/>
        <v>0.26157445017662073</v>
      </c>
      <c r="W75">
        <v>206</v>
      </c>
      <c r="X75">
        <f t="shared" si="24"/>
        <v>8812</v>
      </c>
    </row>
    <row r="76" spans="1:24" x14ac:dyDescent="0.2">
      <c r="A76" s="1" t="s">
        <v>115</v>
      </c>
      <c r="B76" s="3" t="str">
        <f t="shared" si="26"/>
        <v>A31R</v>
      </c>
      <c r="C76" t="s">
        <v>85</v>
      </c>
      <c r="D76">
        <v>1.8475811749153599</v>
      </c>
      <c r="E76">
        <v>6505</v>
      </c>
      <c r="F76">
        <v>1.8475811749153599</v>
      </c>
      <c r="G76" s="7">
        <f t="shared" si="27"/>
        <v>0</v>
      </c>
      <c r="H76">
        <v>1408</v>
      </c>
      <c r="I76">
        <f t="shared" si="28"/>
        <v>5097</v>
      </c>
      <c r="K76">
        <v>1.8475811749153599</v>
      </c>
      <c r="L76" s="7">
        <f t="shared" si="20"/>
        <v>0</v>
      </c>
      <c r="M76">
        <v>28</v>
      </c>
      <c r="N76">
        <f t="shared" si="21"/>
        <v>6477</v>
      </c>
      <c r="P76">
        <v>1.8475811749153599</v>
      </c>
      <c r="Q76" s="7">
        <f t="shared" si="19"/>
        <v>0</v>
      </c>
      <c r="R76">
        <v>882</v>
      </c>
      <c r="S76">
        <f t="shared" si="22"/>
        <v>5623</v>
      </c>
      <c r="U76">
        <v>2.50205477770545</v>
      </c>
      <c r="V76" s="7">
        <f t="shared" si="23"/>
        <v>0.26157445017662073</v>
      </c>
      <c r="W76">
        <v>215</v>
      </c>
      <c r="X76">
        <f t="shared" si="24"/>
        <v>6290</v>
      </c>
    </row>
    <row r="77" spans="1:24" x14ac:dyDescent="0.2">
      <c r="A77" s="1">
        <v>33</v>
      </c>
      <c r="B77" s="3" t="str">
        <f t="shared" si="26"/>
        <v>A33</v>
      </c>
      <c r="C77" t="s">
        <v>64</v>
      </c>
      <c r="D77">
        <v>4.1373876163001198</v>
      </c>
      <c r="E77">
        <v>6927</v>
      </c>
      <c r="F77">
        <v>4.1416325632465396</v>
      </c>
      <c r="G77" s="7">
        <f t="shared" si="27"/>
        <v>-1.025996918851968E-3</v>
      </c>
      <c r="H77">
        <v>4162</v>
      </c>
      <c r="I77">
        <f t="shared" si="28"/>
        <v>2765</v>
      </c>
      <c r="K77">
        <v>4.1373876163001198</v>
      </c>
      <c r="L77" s="7">
        <f t="shared" si="20"/>
        <v>0</v>
      </c>
      <c r="M77">
        <v>74</v>
      </c>
      <c r="N77">
        <f t="shared" si="21"/>
        <v>6853</v>
      </c>
      <c r="P77">
        <v>5.06668329151434</v>
      </c>
      <c r="Q77" s="7">
        <f t="shared" si="19"/>
        <v>0</v>
      </c>
      <c r="R77">
        <v>6587</v>
      </c>
      <c r="S77">
        <f t="shared" si="22"/>
        <v>340</v>
      </c>
      <c r="U77">
        <v>9.2246477832827996</v>
      </c>
      <c r="V77" s="7">
        <f t="shared" si="23"/>
        <v>0.55148557283693522</v>
      </c>
      <c r="W77">
        <v>5373</v>
      </c>
      <c r="X77">
        <f t="shared" si="24"/>
        <v>1554</v>
      </c>
    </row>
    <row r="78" spans="1:24" x14ac:dyDescent="0.2">
      <c r="A78" s="1" t="s">
        <v>116</v>
      </c>
      <c r="B78" s="3" t="str">
        <f t="shared" si="26"/>
        <v>A33R</v>
      </c>
      <c r="C78" t="s">
        <v>79</v>
      </c>
      <c r="D78">
        <v>4.1373876163001198</v>
      </c>
      <c r="E78">
        <v>7210</v>
      </c>
      <c r="F78">
        <v>4.2980831795965404</v>
      </c>
      <c r="G78" s="7">
        <f t="shared" si="27"/>
        <v>-3.8839861816022836E-2</v>
      </c>
      <c r="H78">
        <v>4143</v>
      </c>
      <c r="I78">
        <f t="shared" si="28"/>
        <v>3067</v>
      </c>
      <c r="K78">
        <v>4.1373876163001198</v>
      </c>
      <c r="L78" s="7">
        <f t="shared" si="20"/>
        <v>0</v>
      </c>
      <c r="M78">
        <v>90</v>
      </c>
      <c r="N78">
        <f t="shared" si="21"/>
        <v>7120</v>
      </c>
      <c r="P78">
        <v>5.06668329151434</v>
      </c>
      <c r="Q78" s="7">
        <f t="shared" si="19"/>
        <v>0</v>
      </c>
      <c r="R78">
        <v>4371</v>
      </c>
      <c r="S78">
        <f t="shared" si="22"/>
        <v>2839</v>
      </c>
      <c r="U78">
        <v>9.2246477832827996</v>
      </c>
      <c r="V78" s="7">
        <f t="shared" si="23"/>
        <v>0.55148557283693522</v>
      </c>
      <c r="W78">
        <v>5025</v>
      </c>
      <c r="X78">
        <f t="shared" si="24"/>
        <v>2185</v>
      </c>
    </row>
    <row r="79" spans="1:24" x14ac:dyDescent="0.2">
      <c r="A79" s="1">
        <v>34</v>
      </c>
      <c r="B79" s="3" t="str">
        <f t="shared" si="26"/>
        <v>A34</v>
      </c>
      <c r="C79" t="s">
        <v>65</v>
      </c>
      <c r="D79">
        <v>2.47444169280939</v>
      </c>
      <c r="E79">
        <v>6984</v>
      </c>
      <c r="F79">
        <v>2.47444169280939</v>
      </c>
      <c r="G79" s="7">
        <f t="shared" si="27"/>
        <v>0</v>
      </c>
      <c r="H79">
        <v>1737</v>
      </c>
      <c r="I79">
        <f t="shared" si="28"/>
        <v>5247</v>
      </c>
      <c r="K79">
        <v>2.47444169280939</v>
      </c>
      <c r="L79" s="7">
        <f t="shared" si="20"/>
        <v>0</v>
      </c>
      <c r="M79">
        <v>45</v>
      </c>
      <c r="N79">
        <f t="shared" si="21"/>
        <v>6939</v>
      </c>
      <c r="P79">
        <v>2.47444169280939</v>
      </c>
      <c r="Q79" s="7">
        <f t="shared" si="19"/>
        <v>0</v>
      </c>
      <c r="R79">
        <v>1539</v>
      </c>
      <c r="S79">
        <f t="shared" si="22"/>
        <v>5445</v>
      </c>
      <c r="U79">
        <v>5.8372725062838304</v>
      </c>
      <c r="V79" s="7">
        <f t="shared" si="23"/>
        <v>0.57609625212020665</v>
      </c>
      <c r="W79">
        <v>1829</v>
      </c>
      <c r="X79">
        <f t="shared" si="24"/>
        <v>5155</v>
      </c>
    </row>
    <row r="80" spans="1:24" x14ac:dyDescent="0.2">
      <c r="A80" s="1" t="s">
        <v>117</v>
      </c>
      <c r="B80" s="3" t="str">
        <f t="shared" si="26"/>
        <v>A34R</v>
      </c>
      <c r="C80" t="s">
        <v>86</v>
      </c>
      <c r="D80">
        <v>2.47444169280939</v>
      </c>
      <c r="E80">
        <v>6533</v>
      </c>
      <c r="F80">
        <v>2.4840835816565101</v>
      </c>
      <c r="G80" s="7">
        <f t="shared" si="27"/>
        <v>-3.8965916534379197E-3</v>
      </c>
      <c r="H80">
        <v>1345</v>
      </c>
      <c r="I80">
        <f t="shared" si="28"/>
        <v>5188</v>
      </c>
      <c r="K80">
        <v>2.47444169280939</v>
      </c>
      <c r="L80" s="7">
        <f t="shared" si="20"/>
        <v>0</v>
      </c>
      <c r="M80">
        <v>48</v>
      </c>
      <c r="N80">
        <f t="shared" si="21"/>
        <v>6485</v>
      </c>
      <c r="P80">
        <v>2.47444169280939</v>
      </c>
      <c r="Q80" s="7">
        <f t="shared" si="19"/>
        <v>0</v>
      </c>
      <c r="R80">
        <v>1332</v>
      </c>
      <c r="S80">
        <f t="shared" si="22"/>
        <v>5201</v>
      </c>
      <c r="U80">
        <v>5.8372725062838304</v>
      </c>
      <c r="V80" s="7">
        <f t="shared" si="23"/>
        <v>0.57609625212020665</v>
      </c>
      <c r="W80">
        <v>1806</v>
      </c>
      <c r="X80">
        <f t="shared" si="24"/>
        <v>4727</v>
      </c>
    </row>
    <row r="81" spans="1:24" x14ac:dyDescent="0.2">
      <c r="A81" s="1">
        <v>36</v>
      </c>
      <c r="B81" s="3" t="str">
        <f t="shared" si="26"/>
        <v>A36</v>
      </c>
      <c r="C81" t="s">
        <v>81</v>
      </c>
      <c r="D81">
        <v>3.4678906250564201</v>
      </c>
      <c r="E81">
        <v>7215</v>
      </c>
      <c r="F81">
        <v>3.7227041500792502</v>
      </c>
      <c r="G81" s="7">
        <f t="shared" si="27"/>
        <v>-7.3477958959182743E-2</v>
      </c>
      <c r="H81">
        <v>2698</v>
      </c>
      <c r="I81">
        <f t="shared" si="28"/>
        <v>4517</v>
      </c>
      <c r="K81">
        <v>3.4678906250564201</v>
      </c>
      <c r="L81" s="7">
        <f t="shared" si="20"/>
        <v>0</v>
      </c>
      <c r="M81">
        <v>122</v>
      </c>
      <c r="N81">
        <f t="shared" si="21"/>
        <v>7093</v>
      </c>
      <c r="P81">
        <v>3.4678906250564201</v>
      </c>
      <c r="Q81" s="7">
        <f t="shared" si="19"/>
        <v>0</v>
      </c>
      <c r="R81">
        <v>2839</v>
      </c>
      <c r="S81">
        <f t="shared" si="22"/>
        <v>4376</v>
      </c>
      <c r="U81">
        <v>4.7968886935818196</v>
      </c>
      <c r="V81" s="7">
        <f t="shared" si="23"/>
        <v>0.27705418103688406</v>
      </c>
      <c r="W81">
        <v>824</v>
      </c>
      <c r="X81">
        <f t="shared" si="24"/>
        <v>6391</v>
      </c>
    </row>
    <row r="82" spans="1:24" x14ac:dyDescent="0.2">
      <c r="A82" s="1" t="s">
        <v>118</v>
      </c>
      <c r="B82" s="3" t="str">
        <f t="shared" si="26"/>
        <v>A36R</v>
      </c>
      <c r="C82" t="s">
        <v>88</v>
      </c>
      <c r="D82">
        <v>3.4678906250564099</v>
      </c>
      <c r="E82">
        <v>6534</v>
      </c>
      <c r="F82">
        <v>3.4678906250564099</v>
      </c>
      <c r="G82" s="7">
        <f t="shared" si="27"/>
        <v>0</v>
      </c>
      <c r="H82">
        <v>3585</v>
      </c>
      <c r="I82">
        <f t="shared" si="28"/>
        <v>2949</v>
      </c>
      <c r="K82">
        <v>3.4678906250564099</v>
      </c>
      <c r="L82" s="7">
        <f t="shared" si="20"/>
        <v>0</v>
      </c>
      <c r="M82">
        <v>72</v>
      </c>
      <c r="N82">
        <f t="shared" si="21"/>
        <v>6462</v>
      </c>
      <c r="P82">
        <v>3.46823286873152</v>
      </c>
      <c r="Q82" s="7">
        <f t="shared" si="19"/>
        <v>0</v>
      </c>
      <c r="R82">
        <v>2300</v>
      </c>
      <c r="S82">
        <f t="shared" si="22"/>
        <v>4234</v>
      </c>
      <c r="U82">
        <v>4.7968886935818196</v>
      </c>
      <c r="V82" s="7">
        <f t="shared" si="23"/>
        <v>0.27705418103688617</v>
      </c>
      <c r="W82">
        <v>821</v>
      </c>
      <c r="X82">
        <f t="shared" si="24"/>
        <v>5713</v>
      </c>
    </row>
    <row r="83" spans="1:24" x14ac:dyDescent="0.2">
      <c r="A83" t="s">
        <v>5</v>
      </c>
      <c r="C83" t="s">
        <v>92</v>
      </c>
      <c r="K83">
        <v>196.816001186232</v>
      </c>
      <c r="M83">
        <v>154993</v>
      </c>
    </row>
  </sheetData>
  <sortState xmlns:xlrd2="http://schemas.microsoft.com/office/spreadsheetml/2017/richdata2" ref="A27:M75">
    <sortCondition ref="B27:B75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5"/>
  <sheetViews>
    <sheetView workbookViewId="0">
      <selection activeCell="B179" sqref="B179"/>
    </sheetView>
  </sheetViews>
  <sheetFormatPr baseColWidth="10" defaultRowHeight="16" x14ac:dyDescent="0.2"/>
  <sheetData>
    <row r="1" spans="1:22" x14ac:dyDescent="0.2">
      <c r="A1" t="s">
        <v>0</v>
      </c>
    </row>
    <row r="2" spans="1:22" x14ac:dyDescent="0.2">
      <c r="A2" t="s">
        <v>1</v>
      </c>
    </row>
    <row r="3" spans="1:22" x14ac:dyDescent="0.2">
      <c r="A3" t="s">
        <v>2</v>
      </c>
    </row>
    <row r="4" spans="1:22" x14ac:dyDescent="0.2">
      <c r="A4" t="s">
        <v>3</v>
      </c>
    </row>
    <row r="5" spans="1:22" x14ac:dyDescent="0.2">
      <c r="A5" t="s">
        <v>4</v>
      </c>
    </row>
    <row r="6" spans="1:22" x14ac:dyDescent="0.2">
      <c r="A6" t="s">
        <v>5</v>
      </c>
      <c r="B6" t="s">
        <v>6</v>
      </c>
      <c r="C6" t="s">
        <v>7</v>
      </c>
      <c r="D6">
        <v>0.94121220666692496</v>
      </c>
      <c r="E6" t="s">
        <v>8</v>
      </c>
      <c r="F6">
        <v>5</v>
      </c>
      <c r="G6" t="s">
        <v>9</v>
      </c>
      <c r="H6">
        <v>0.94193854158699097</v>
      </c>
      <c r="I6" t="s">
        <v>8</v>
      </c>
      <c r="J6">
        <v>3</v>
      </c>
      <c r="K6" t="s">
        <v>10</v>
      </c>
      <c r="L6">
        <v>0.94121220666692496</v>
      </c>
      <c r="M6" t="s">
        <v>8</v>
      </c>
      <c r="N6">
        <v>1</v>
      </c>
      <c r="O6" t="s">
        <v>11</v>
      </c>
      <c r="P6">
        <v>0.95885195012114799</v>
      </c>
      <c r="Q6" t="s">
        <v>8</v>
      </c>
      <c r="R6">
        <v>2</v>
      </c>
      <c r="S6" t="s">
        <v>12</v>
      </c>
      <c r="T6">
        <v>0.94121220666692496</v>
      </c>
      <c r="U6" t="s">
        <v>8</v>
      </c>
      <c r="V6">
        <v>2</v>
      </c>
    </row>
    <row r="7" spans="1:22" x14ac:dyDescent="0.2">
      <c r="A7" t="s">
        <v>5</v>
      </c>
      <c r="B7" t="s">
        <v>13</v>
      </c>
      <c r="C7" t="s">
        <v>7</v>
      </c>
      <c r="D7">
        <v>0.80353075404969898</v>
      </c>
      <c r="E7" t="s">
        <v>8</v>
      </c>
      <c r="F7">
        <v>1</v>
      </c>
      <c r="G7" t="s">
        <v>9</v>
      </c>
      <c r="H7">
        <v>0.80353075404969898</v>
      </c>
      <c r="I7" t="s">
        <v>8</v>
      </c>
      <c r="J7">
        <v>1</v>
      </c>
      <c r="K7" t="s">
        <v>10</v>
      </c>
      <c r="L7">
        <v>0.80353075404969898</v>
      </c>
      <c r="M7" t="s">
        <v>8</v>
      </c>
      <c r="N7">
        <v>0</v>
      </c>
      <c r="O7" t="s">
        <v>11</v>
      </c>
      <c r="P7">
        <v>0.80353075404969898</v>
      </c>
      <c r="Q7" t="s">
        <v>8</v>
      </c>
      <c r="R7">
        <v>1</v>
      </c>
      <c r="S7" t="s">
        <v>12</v>
      </c>
      <c r="T7">
        <v>0.80353075404969898</v>
      </c>
      <c r="U7" t="s">
        <v>8</v>
      </c>
      <c r="V7">
        <v>1</v>
      </c>
    </row>
    <row r="8" spans="1:22" x14ac:dyDescent="0.2">
      <c r="A8" t="s">
        <v>5</v>
      </c>
      <c r="B8" t="s">
        <v>14</v>
      </c>
      <c r="C8" t="s">
        <v>7</v>
      </c>
      <c r="D8">
        <v>0.10021543914901999</v>
      </c>
      <c r="E8" t="s">
        <v>8</v>
      </c>
      <c r="F8">
        <v>0</v>
      </c>
      <c r="G8" t="s">
        <v>9</v>
      </c>
      <c r="H8">
        <v>0.10021543914901999</v>
      </c>
      <c r="I8" t="s">
        <v>8</v>
      </c>
      <c r="J8">
        <v>0</v>
      </c>
      <c r="K8" t="s">
        <v>10</v>
      </c>
      <c r="L8">
        <v>0.21426932811004201</v>
      </c>
      <c r="M8" t="s">
        <v>8</v>
      </c>
      <c r="N8">
        <v>0</v>
      </c>
      <c r="O8" t="s">
        <v>11</v>
      </c>
      <c r="P8">
        <v>0.10021543914901999</v>
      </c>
      <c r="Q8" t="s">
        <v>8</v>
      </c>
      <c r="R8">
        <v>0</v>
      </c>
      <c r="S8" t="s">
        <v>12</v>
      </c>
      <c r="T8">
        <v>0.10021543914901999</v>
      </c>
      <c r="U8" t="s">
        <v>8</v>
      </c>
      <c r="V8">
        <v>1</v>
      </c>
    </row>
    <row r="9" spans="1:22" x14ac:dyDescent="0.2">
      <c r="A9" t="s">
        <v>5</v>
      </c>
      <c r="B9" t="s">
        <v>15</v>
      </c>
      <c r="C9" t="s">
        <v>7</v>
      </c>
      <c r="D9">
        <v>0.94121220666692496</v>
      </c>
      <c r="E9" t="s">
        <v>8</v>
      </c>
      <c r="F9">
        <v>1</v>
      </c>
      <c r="G9" t="s">
        <v>9</v>
      </c>
      <c r="H9">
        <v>0.94193854158699097</v>
      </c>
      <c r="I9" t="s">
        <v>8</v>
      </c>
      <c r="J9">
        <v>2</v>
      </c>
      <c r="K9" t="s">
        <v>10</v>
      </c>
      <c r="L9">
        <v>0.94121220666692496</v>
      </c>
      <c r="M9" t="s">
        <v>8</v>
      </c>
      <c r="N9">
        <v>1</v>
      </c>
      <c r="O9" t="s">
        <v>11</v>
      </c>
      <c r="P9">
        <v>0.94121220666692496</v>
      </c>
      <c r="Q9" t="s">
        <v>8</v>
      </c>
      <c r="R9">
        <v>2</v>
      </c>
      <c r="S9" t="s">
        <v>12</v>
      </c>
      <c r="T9">
        <v>0.94121220666692496</v>
      </c>
      <c r="U9" t="s">
        <v>8</v>
      </c>
      <c r="V9">
        <v>1</v>
      </c>
    </row>
    <row r="10" spans="1:22" x14ac:dyDescent="0.2">
      <c r="A10" t="s">
        <v>5</v>
      </c>
      <c r="B10" t="s">
        <v>16</v>
      </c>
      <c r="C10" t="s">
        <v>7</v>
      </c>
      <c r="D10">
        <v>0.61890876063449496</v>
      </c>
      <c r="E10" t="s">
        <v>8</v>
      </c>
      <c r="F10">
        <v>1</v>
      </c>
      <c r="G10" t="s">
        <v>9</v>
      </c>
      <c r="H10">
        <v>0.61890876063449496</v>
      </c>
      <c r="I10" t="s">
        <v>8</v>
      </c>
      <c r="J10">
        <v>0</v>
      </c>
      <c r="K10" t="s">
        <v>10</v>
      </c>
      <c r="L10">
        <v>0.66852106184103</v>
      </c>
      <c r="M10" t="s">
        <v>8</v>
      </c>
      <c r="N10">
        <v>0</v>
      </c>
      <c r="O10" t="s">
        <v>11</v>
      </c>
      <c r="P10">
        <v>0.61890876063449496</v>
      </c>
      <c r="Q10" t="s">
        <v>8</v>
      </c>
      <c r="R10">
        <v>0</v>
      </c>
      <c r="S10" t="s">
        <v>12</v>
      </c>
      <c r="T10">
        <v>0.61890876063449496</v>
      </c>
      <c r="U10" t="s">
        <v>8</v>
      </c>
      <c r="V10">
        <v>1</v>
      </c>
    </row>
    <row r="11" spans="1:22" x14ac:dyDescent="0.2">
      <c r="A11" t="s">
        <v>5</v>
      </c>
      <c r="B11" t="s">
        <v>17</v>
      </c>
      <c r="C11" t="s">
        <v>7</v>
      </c>
      <c r="D11">
        <v>0.94073357298427496</v>
      </c>
      <c r="E11" t="s">
        <v>8</v>
      </c>
      <c r="F11">
        <v>1</v>
      </c>
      <c r="G11" t="s">
        <v>9</v>
      </c>
      <c r="H11">
        <v>0.94145990790434098</v>
      </c>
      <c r="I11" t="s">
        <v>8</v>
      </c>
      <c r="J11">
        <v>1</v>
      </c>
      <c r="K11" t="s">
        <v>10</v>
      </c>
      <c r="L11">
        <v>1.3043091159308999</v>
      </c>
      <c r="M11" t="s">
        <v>8</v>
      </c>
      <c r="N11">
        <v>4</v>
      </c>
      <c r="O11" t="s">
        <v>11</v>
      </c>
      <c r="P11">
        <v>0.94073357298427496</v>
      </c>
      <c r="Q11" t="s">
        <v>8</v>
      </c>
      <c r="R11">
        <v>1</v>
      </c>
      <c r="S11" t="s">
        <v>12</v>
      </c>
      <c r="T11">
        <v>0.94073357298427496</v>
      </c>
      <c r="U11" t="s">
        <v>8</v>
      </c>
      <c r="V11">
        <v>1</v>
      </c>
    </row>
    <row r="12" spans="1:22" x14ac:dyDescent="0.2">
      <c r="A12" t="s">
        <v>5</v>
      </c>
      <c r="B12" t="s">
        <v>18</v>
      </c>
      <c r="C12" t="s">
        <v>7</v>
      </c>
      <c r="D12">
        <v>0.80353075404969898</v>
      </c>
      <c r="E12" t="s">
        <v>8</v>
      </c>
      <c r="F12">
        <v>0</v>
      </c>
      <c r="G12" t="s">
        <v>9</v>
      </c>
      <c r="H12">
        <v>0.80353075404969898</v>
      </c>
      <c r="I12" t="s">
        <v>8</v>
      </c>
      <c r="J12">
        <v>0</v>
      </c>
      <c r="K12" t="s">
        <v>10</v>
      </c>
      <c r="L12">
        <v>0.80353075404969898</v>
      </c>
      <c r="M12" t="s">
        <v>8</v>
      </c>
      <c r="N12">
        <v>0</v>
      </c>
      <c r="O12" t="s">
        <v>11</v>
      </c>
      <c r="P12">
        <v>0.80353075404969898</v>
      </c>
      <c r="Q12" t="s">
        <v>8</v>
      </c>
      <c r="R12">
        <v>1</v>
      </c>
      <c r="S12" t="s">
        <v>12</v>
      </c>
      <c r="T12">
        <v>0.80353075404969898</v>
      </c>
      <c r="U12" t="s">
        <v>8</v>
      </c>
      <c r="V12">
        <v>1</v>
      </c>
    </row>
    <row r="13" spans="1:22" x14ac:dyDescent="0.2">
      <c r="A13" t="s">
        <v>5</v>
      </c>
      <c r="B13" t="s">
        <v>19</v>
      </c>
      <c r="C13" t="s">
        <v>7</v>
      </c>
      <c r="D13">
        <v>0.61890876063449496</v>
      </c>
      <c r="E13" t="s">
        <v>8</v>
      </c>
      <c r="F13">
        <v>0</v>
      </c>
      <c r="G13" t="s">
        <v>9</v>
      </c>
      <c r="H13">
        <v>0.61890876063449496</v>
      </c>
      <c r="I13" t="s">
        <v>8</v>
      </c>
      <c r="J13">
        <v>0</v>
      </c>
      <c r="K13" t="s">
        <v>10</v>
      </c>
      <c r="L13">
        <v>0.66852106184103</v>
      </c>
      <c r="M13" t="s">
        <v>8</v>
      </c>
      <c r="N13">
        <v>0</v>
      </c>
      <c r="O13" t="s">
        <v>11</v>
      </c>
      <c r="P13">
        <v>0.61890876063449496</v>
      </c>
      <c r="Q13" t="s">
        <v>8</v>
      </c>
      <c r="R13">
        <v>0</v>
      </c>
      <c r="S13" t="s">
        <v>12</v>
      </c>
      <c r="T13">
        <v>0.61890876063449496</v>
      </c>
      <c r="U13" t="s">
        <v>8</v>
      </c>
      <c r="V13">
        <v>1</v>
      </c>
    </row>
    <row r="14" spans="1:22" x14ac:dyDescent="0.2">
      <c r="A14" t="s">
        <v>5</v>
      </c>
      <c r="B14" t="s">
        <v>20</v>
      </c>
      <c r="C14" t="s">
        <v>7</v>
      </c>
      <c r="D14">
        <v>0.80305212036704898</v>
      </c>
      <c r="E14" t="s">
        <v>8</v>
      </c>
      <c r="F14">
        <v>0</v>
      </c>
      <c r="G14" t="s">
        <v>9</v>
      </c>
      <c r="H14">
        <v>0.80305212036704898</v>
      </c>
      <c r="I14" t="s">
        <v>8</v>
      </c>
      <c r="J14">
        <v>0</v>
      </c>
      <c r="K14" t="s">
        <v>10</v>
      </c>
      <c r="L14">
        <v>0.80305212036704898</v>
      </c>
      <c r="M14" t="s">
        <v>8</v>
      </c>
      <c r="N14">
        <v>0</v>
      </c>
      <c r="O14" t="s">
        <v>11</v>
      </c>
      <c r="P14">
        <v>0.80305212036704898</v>
      </c>
      <c r="Q14" t="s">
        <v>8</v>
      </c>
      <c r="R14">
        <v>1</v>
      </c>
      <c r="S14" t="s">
        <v>12</v>
      </c>
      <c r="T14">
        <v>0.80305212036704898</v>
      </c>
      <c r="U14" t="s">
        <v>8</v>
      </c>
      <c r="V14">
        <v>1</v>
      </c>
    </row>
    <row r="15" spans="1:22" x14ac:dyDescent="0.2">
      <c r="A15" t="s">
        <v>5</v>
      </c>
      <c r="B15" t="s">
        <v>21</v>
      </c>
      <c r="C15" t="s">
        <v>7</v>
      </c>
      <c r="D15">
        <v>0.10021543914901999</v>
      </c>
      <c r="E15" t="s">
        <v>8</v>
      </c>
      <c r="F15">
        <v>0</v>
      </c>
      <c r="G15" t="s">
        <v>9</v>
      </c>
      <c r="H15">
        <v>0.10021543914901999</v>
      </c>
      <c r="I15" t="s">
        <v>8</v>
      </c>
      <c r="J15">
        <v>0</v>
      </c>
      <c r="K15" t="s">
        <v>10</v>
      </c>
      <c r="L15">
        <v>0.21426932811004201</v>
      </c>
      <c r="M15" t="s">
        <v>8</v>
      </c>
      <c r="N15">
        <v>0</v>
      </c>
      <c r="O15" t="s">
        <v>11</v>
      </c>
      <c r="P15">
        <v>0.10021543914901999</v>
      </c>
      <c r="Q15" t="s">
        <v>8</v>
      </c>
      <c r="R15">
        <v>0</v>
      </c>
      <c r="S15" t="s">
        <v>12</v>
      </c>
      <c r="T15">
        <v>0.10021543914901999</v>
      </c>
      <c r="U15" t="s">
        <v>8</v>
      </c>
      <c r="V15">
        <v>1</v>
      </c>
    </row>
    <row r="16" spans="1:22" x14ac:dyDescent="0.2">
      <c r="A16" t="s">
        <v>5</v>
      </c>
      <c r="B16" t="s">
        <v>22</v>
      </c>
      <c r="C16" t="s">
        <v>7</v>
      </c>
      <c r="D16">
        <v>0.94073357298427496</v>
      </c>
      <c r="E16" t="s">
        <v>8</v>
      </c>
      <c r="F16">
        <v>0</v>
      </c>
      <c r="G16" t="s">
        <v>9</v>
      </c>
      <c r="H16">
        <v>0.94145990790434098</v>
      </c>
      <c r="I16" t="s">
        <v>8</v>
      </c>
      <c r="J16">
        <v>1</v>
      </c>
      <c r="K16" t="s">
        <v>10</v>
      </c>
      <c r="L16">
        <v>1.3043091159308999</v>
      </c>
      <c r="M16" t="s">
        <v>8</v>
      </c>
      <c r="N16">
        <v>4</v>
      </c>
      <c r="O16" t="s">
        <v>11</v>
      </c>
      <c r="P16">
        <v>0.95837331643849699</v>
      </c>
      <c r="Q16" t="s">
        <v>8</v>
      </c>
      <c r="R16">
        <v>0</v>
      </c>
      <c r="S16" t="s">
        <v>12</v>
      </c>
      <c r="T16">
        <v>0.94073357298427496</v>
      </c>
      <c r="U16" t="s">
        <v>8</v>
      </c>
      <c r="V16">
        <v>1</v>
      </c>
    </row>
    <row r="17" spans="1:22" x14ac:dyDescent="0.2">
      <c r="A17" t="s">
        <v>5</v>
      </c>
      <c r="B17" t="s">
        <v>23</v>
      </c>
      <c r="C17" t="s">
        <v>7</v>
      </c>
      <c r="D17">
        <v>0.80305212036704898</v>
      </c>
      <c r="E17" t="s">
        <v>8</v>
      </c>
      <c r="F17">
        <v>0</v>
      </c>
      <c r="G17" t="s">
        <v>9</v>
      </c>
      <c r="H17">
        <v>0.80305212036704898</v>
      </c>
      <c r="I17" t="s">
        <v>8</v>
      </c>
      <c r="J17">
        <v>0</v>
      </c>
      <c r="K17" t="s">
        <v>10</v>
      </c>
      <c r="L17">
        <v>0.80305212036704898</v>
      </c>
      <c r="M17" t="s">
        <v>8</v>
      </c>
      <c r="N17">
        <v>0</v>
      </c>
      <c r="O17" t="s">
        <v>11</v>
      </c>
      <c r="P17">
        <v>0.80305212036704898</v>
      </c>
      <c r="Q17" t="s">
        <v>8</v>
      </c>
      <c r="R17">
        <v>0</v>
      </c>
      <c r="S17" t="s">
        <v>12</v>
      </c>
      <c r="T17">
        <v>0.80305212036704898</v>
      </c>
      <c r="U17" t="s">
        <v>8</v>
      </c>
      <c r="V17">
        <v>0</v>
      </c>
    </row>
    <row r="18" spans="1:22" x14ac:dyDescent="0.2">
      <c r="A18" t="s">
        <v>24</v>
      </c>
    </row>
    <row r="19" spans="1:22" x14ac:dyDescent="0.2">
      <c r="A19" t="s">
        <v>1</v>
      </c>
    </row>
    <row r="20" spans="1:22" x14ac:dyDescent="0.2">
      <c r="A20" t="s">
        <v>2</v>
      </c>
    </row>
    <row r="21" spans="1:22" x14ac:dyDescent="0.2">
      <c r="A21" t="s">
        <v>25</v>
      </c>
    </row>
    <row r="22" spans="1:22" x14ac:dyDescent="0.2">
      <c r="A22" t="s">
        <v>26</v>
      </c>
    </row>
    <row r="23" spans="1:22" x14ac:dyDescent="0.2">
      <c r="A23" t="s">
        <v>5</v>
      </c>
      <c r="B23" t="s">
        <v>27</v>
      </c>
      <c r="C23" t="s">
        <v>7</v>
      </c>
      <c r="D23">
        <v>4.5685220808501299</v>
      </c>
      <c r="E23" t="s">
        <v>8</v>
      </c>
      <c r="F23">
        <v>94</v>
      </c>
      <c r="G23" t="s">
        <v>9</v>
      </c>
      <c r="H23">
        <v>5.06635413688306</v>
      </c>
      <c r="I23" t="s">
        <v>8</v>
      </c>
      <c r="J23">
        <v>7515</v>
      </c>
      <c r="K23" t="s">
        <v>10</v>
      </c>
      <c r="L23">
        <v>4.68182068139875</v>
      </c>
      <c r="M23" t="s">
        <v>8</v>
      </c>
      <c r="N23">
        <v>158</v>
      </c>
      <c r="O23" t="s">
        <v>11</v>
      </c>
      <c r="P23">
        <v>4.5685220808501299</v>
      </c>
      <c r="Q23" t="s">
        <v>8</v>
      </c>
      <c r="R23">
        <v>4763</v>
      </c>
      <c r="S23" t="s">
        <v>12</v>
      </c>
      <c r="T23">
        <v>4.5685220808501299</v>
      </c>
      <c r="U23" t="s">
        <v>8</v>
      </c>
      <c r="V23">
        <v>6823</v>
      </c>
    </row>
    <row r="24" spans="1:22" x14ac:dyDescent="0.2">
      <c r="A24" t="s">
        <v>5</v>
      </c>
      <c r="B24" t="s">
        <v>28</v>
      </c>
      <c r="C24" t="s">
        <v>7</v>
      </c>
      <c r="D24">
        <v>6.63845281375648</v>
      </c>
      <c r="E24" t="s">
        <v>8</v>
      </c>
      <c r="F24">
        <v>542</v>
      </c>
      <c r="G24" t="s">
        <v>9</v>
      </c>
      <c r="H24">
        <v>7.2284080590022102</v>
      </c>
      <c r="I24" t="s">
        <v>8</v>
      </c>
      <c r="J24">
        <v>7514</v>
      </c>
      <c r="K24" t="s">
        <v>10</v>
      </c>
      <c r="L24">
        <v>6.6537950909675203</v>
      </c>
      <c r="M24" t="s">
        <v>8</v>
      </c>
      <c r="N24">
        <v>634</v>
      </c>
      <c r="O24" t="s">
        <v>11</v>
      </c>
      <c r="P24">
        <v>6.63845281375648</v>
      </c>
      <c r="Q24" t="s">
        <v>8</v>
      </c>
      <c r="R24">
        <v>6203</v>
      </c>
      <c r="S24" t="s">
        <v>12</v>
      </c>
      <c r="T24">
        <v>6.63845281375648</v>
      </c>
      <c r="U24" t="s">
        <v>8</v>
      </c>
      <c r="V24">
        <v>6869</v>
      </c>
    </row>
    <row r="25" spans="1:22" x14ac:dyDescent="0.2">
      <c r="A25" t="s">
        <v>5</v>
      </c>
      <c r="B25" t="s">
        <v>29</v>
      </c>
      <c r="C25" t="s">
        <v>7</v>
      </c>
      <c r="D25">
        <v>2.06680643691567</v>
      </c>
      <c r="E25" t="s">
        <v>8</v>
      </c>
      <c r="F25">
        <v>14</v>
      </c>
      <c r="G25" t="s">
        <v>9</v>
      </c>
      <c r="H25">
        <v>2.06680643691567</v>
      </c>
      <c r="I25" t="s">
        <v>8</v>
      </c>
      <c r="J25">
        <v>1256</v>
      </c>
      <c r="K25" t="s">
        <v>10</v>
      </c>
      <c r="L25">
        <v>2.5690536148455498</v>
      </c>
      <c r="M25" t="s">
        <v>8</v>
      </c>
      <c r="N25">
        <v>165</v>
      </c>
      <c r="O25" t="s">
        <v>11</v>
      </c>
      <c r="P25">
        <v>2.06680643691567</v>
      </c>
      <c r="Q25" t="s">
        <v>8</v>
      </c>
      <c r="R25">
        <v>1259</v>
      </c>
      <c r="S25" t="s">
        <v>12</v>
      </c>
      <c r="T25">
        <v>2.06680643691567</v>
      </c>
      <c r="U25" t="s">
        <v>8</v>
      </c>
      <c r="V25">
        <v>7279</v>
      </c>
    </row>
    <row r="26" spans="1:22" x14ac:dyDescent="0.2">
      <c r="A26" t="s">
        <v>5</v>
      </c>
      <c r="B26" t="s">
        <v>30</v>
      </c>
      <c r="C26" t="s">
        <v>7</v>
      </c>
      <c r="D26">
        <v>3.1302066728723901</v>
      </c>
      <c r="E26" t="s">
        <v>8</v>
      </c>
      <c r="F26">
        <v>27</v>
      </c>
      <c r="G26" t="s">
        <v>9</v>
      </c>
      <c r="H26">
        <v>3.1307073958228999</v>
      </c>
      <c r="I26" t="s">
        <v>8</v>
      </c>
      <c r="J26">
        <v>2014</v>
      </c>
      <c r="K26" t="s">
        <v>10</v>
      </c>
      <c r="L26">
        <v>5.1036713402450298</v>
      </c>
      <c r="M26" t="s">
        <v>8</v>
      </c>
      <c r="N26">
        <v>1332</v>
      </c>
      <c r="O26" t="s">
        <v>11</v>
      </c>
      <c r="P26">
        <v>3.1302066728723901</v>
      </c>
      <c r="Q26" t="s">
        <v>8</v>
      </c>
      <c r="R26">
        <v>2424</v>
      </c>
      <c r="S26" t="s">
        <v>12</v>
      </c>
      <c r="T26">
        <v>3.1302066728723901</v>
      </c>
      <c r="U26" t="s">
        <v>8</v>
      </c>
      <c r="V26">
        <v>7113</v>
      </c>
    </row>
    <row r="27" spans="1:22" x14ac:dyDescent="0.2">
      <c r="A27" t="s">
        <v>5</v>
      </c>
      <c r="B27" t="s">
        <v>31</v>
      </c>
      <c r="C27" t="s">
        <v>7</v>
      </c>
      <c r="D27">
        <v>1.2913352561679901</v>
      </c>
      <c r="E27" t="s">
        <v>8</v>
      </c>
      <c r="F27">
        <v>10</v>
      </c>
      <c r="G27" t="s">
        <v>9</v>
      </c>
      <c r="H27">
        <v>1.3431037344997401</v>
      </c>
      <c r="I27" t="s">
        <v>8</v>
      </c>
      <c r="J27">
        <v>285</v>
      </c>
      <c r="K27" t="s">
        <v>10</v>
      </c>
      <c r="L27">
        <v>2.4299503194462702</v>
      </c>
      <c r="M27" t="s">
        <v>8</v>
      </c>
      <c r="N27">
        <v>273</v>
      </c>
      <c r="O27" t="s">
        <v>11</v>
      </c>
      <c r="P27">
        <v>1.2913352561679901</v>
      </c>
      <c r="Q27" t="s">
        <v>8</v>
      </c>
      <c r="R27">
        <v>554</v>
      </c>
      <c r="S27" t="s">
        <v>12</v>
      </c>
      <c r="T27">
        <v>1.2913352561679901</v>
      </c>
      <c r="U27" t="s">
        <v>8</v>
      </c>
      <c r="V27">
        <v>7536</v>
      </c>
    </row>
    <row r="28" spans="1:22" x14ac:dyDescent="0.2">
      <c r="A28" t="s">
        <v>5</v>
      </c>
      <c r="B28" t="s">
        <v>32</v>
      </c>
      <c r="C28" t="s">
        <v>7</v>
      </c>
      <c r="D28">
        <v>4.8949849808168997</v>
      </c>
      <c r="E28" t="s">
        <v>8</v>
      </c>
      <c r="F28">
        <v>370</v>
      </c>
      <c r="G28" t="s">
        <v>9</v>
      </c>
      <c r="H28">
        <v>4.77933658922628</v>
      </c>
      <c r="I28" t="s">
        <v>8</v>
      </c>
      <c r="J28">
        <v>5558</v>
      </c>
      <c r="K28" t="s">
        <v>10</v>
      </c>
      <c r="L28">
        <v>5.4525560336849797</v>
      </c>
      <c r="M28" t="s">
        <v>8</v>
      </c>
      <c r="N28">
        <v>920</v>
      </c>
      <c r="O28" t="s">
        <v>11</v>
      </c>
      <c r="P28">
        <v>4.8949849808168997</v>
      </c>
      <c r="Q28" t="s">
        <v>8</v>
      </c>
      <c r="R28">
        <v>5927</v>
      </c>
      <c r="S28" t="s">
        <v>12</v>
      </c>
      <c r="T28">
        <v>4.8949849808168997</v>
      </c>
      <c r="U28" t="s">
        <v>8</v>
      </c>
      <c r="V28">
        <v>6713</v>
      </c>
    </row>
    <row r="29" spans="1:22" x14ac:dyDescent="0.2">
      <c r="A29" t="s">
        <v>5</v>
      </c>
      <c r="B29" t="s">
        <v>33</v>
      </c>
      <c r="C29" t="s">
        <v>7</v>
      </c>
      <c r="D29">
        <v>1.69143322678737</v>
      </c>
      <c r="E29" t="s">
        <v>8</v>
      </c>
      <c r="F29">
        <v>15</v>
      </c>
      <c r="G29" t="s">
        <v>9</v>
      </c>
      <c r="H29">
        <v>1.7592456300371</v>
      </c>
      <c r="I29" t="s">
        <v>8</v>
      </c>
      <c r="J29">
        <v>697</v>
      </c>
      <c r="K29" t="s">
        <v>10</v>
      </c>
      <c r="L29">
        <v>1.9329997846148499</v>
      </c>
      <c r="M29" t="s">
        <v>8</v>
      </c>
      <c r="N29">
        <v>135</v>
      </c>
      <c r="O29" t="s">
        <v>11</v>
      </c>
      <c r="P29">
        <v>1.69143322678737</v>
      </c>
      <c r="Q29" t="s">
        <v>8</v>
      </c>
      <c r="R29">
        <v>925</v>
      </c>
      <c r="S29" t="s">
        <v>12</v>
      </c>
      <c r="T29">
        <v>1.69143322678737</v>
      </c>
      <c r="U29" t="s">
        <v>8</v>
      </c>
      <c r="V29">
        <v>6309</v>
      </c>
    </row>
    <row r="30" spans="1:22" x14ac:dyDescent="0.2">
      <c r="A30" t="s">
        <v>5</v>
      </c>
      <c r="B30" t="s">
        <v>34</v>
      </c>
      <c r="C30" t="s">
        <v>7</v>
      </c>
      <c r="D30">
        <v>1.3683116959589201</v>
      </c>
      <c r="E30" t="s">
        <v>8</v>
      </c>
      <c r="F30">
        <v>3</v>
      </c>
      <c r="G30" t="s">
        <v>9</v>
      </c>
      <c r="H30">
        <v>1.3717266840261</v>
      </c>
      <c r="I30" t="s">
        <v>8</v>
      </c>
      <c r="J30">
        <v>429</v>
      </c>
      <c r="K30" t="s">
        <v>10</v>
      </c>
      <c r="L30">
        <v>1.48212170456967</v>
      </c>
      <c r="M30" t="s">
        <v>8</v>
      </c>
      <c r="N30">
        <v>14</v>
      </c>
      <c r="O30" t="s">
        <v>11</v>
      </c>
      <c r="P30">
        <v>1.3683116959589201</v>
      </c>
      <c r="Q30" t="s">
        <v>8</v>
      </c>
      <c r="R30">
        <v>550</v>
      </c>
      <c r="S30" t="s">
        <v>12</v>
      </c>
      <c r="T30">
        <v>1.3683116959589201</v>
      </c>
      <c r="U30" t="s">
        <v>8</v>
      </c>
      <c r="V30">
        <v>6305</v>
      </c>
    </row>
    <row r="31" spans="1:22" x14ac:dyDescent="0.2">
      <c r="A31" t="s">
        <v>5</v>
      </c>
      <c r="B31" t="s">
        <v>35</v>
      </c>
      <c r="C31" t="s">
        <v>7</v>
      </c>
      <c r="D31">
        <v>4.5630857323314302</v>
      </c>
      <c r="E31" t="s">
        <v>8</v>
      </c>
      <c r="F31">
        <v>166</v>
      </c>
      <c r="G31" t="s">
        <v>9</v>
      </c>
      <c r="H31">
        <v>5.06635413688306</v>
      </c>
      <c r="I31" t="s">
        <v>8</v>
      </c>
      <c r="J31">
        <v>4955</v>
      </c>
      <c r="K31" t="s">
        <v>10</v>
      </c>
      <c r="L31">
        <v>4.68182068139875</v>
      </c>
      <c r="M31" t="s">
        <v>8</v>
      </c>
      <c r="N31">
        <v>153</v>
      </c>
      <c r="O31" t="s">
        <v>11</v>
      </c>
      <c r="P31">
        <v>4.5630857323314302</v>
      </c>
      <c r="Q31" t="s">
        <v>8</v>
      </c>
      <c r="R31">
        <v>5617</v>
      </c>
      <c r="S31" t="s">
        <v>12</v>
      </c>
      <c r="T31">
        <v>4.5630857323314302</v>
      </c>
      <c r="U31" t="s">
        <v>8</v>
      </c>
      <c r="V31">
        <v>6384</v>
      </c>
    </row>
    <row r="32" spans="1:22" x14ac:dyDescent="0.2">
      <c r="A32" t="s">
        <v>5</v>
      </c>
      <c r="B32" t="s">
        <v>36</v>
      </c>
      <c r="C32" t="s">
        <v>7</v>
      </c>
      <c r="D32">
        <v>3.1539752873798999</v>
      </c>
      <c r="E32" t="s">
        <v>8</v>
      </c>
      <c r="F32">
        <v>117</v>
      </c>
      <c r="G32" t="s">
        <v>9</v>
      </c>
      <c r="H32">
        <v>3.5409023942367899</v>
      </c>
      <c r="I32" t="s">
        <v>8</v>
      </c>
      <c r="J32">
        <v>2119</v>
      </c>
      <c r="K32" t="s">
        <v>10</v>
      </c>
      <c r="L32">
        <v>5.8166424001170496</v>
      </c>
      <c r="M32" t="s">
        <v>8</v>
      </c>
      <c r="N32">
        <v>2258</v>
      </c>
      <c r="O32" t="s">
        <v>11</v>
      </c>
      <c r="P32">
        <v>3.32338417709625</v>
      </c>
      <c r="Q32" t="s">
        <v>8</v>
      </c>
      <c r="R32">
        <v>3226</v>
      </c>
      <c r="S32" t="s">
        <v>12</v>
      </c>
      <c r="T32">
        <v>3.1539752873798999</v>
      </c>
      <c r="U32" t="s">
        <v>8</v>
      </c>
      <c r="V32">
        <v>6208</v>
      </c>
    </row>
    <row r="33" spans="1:22" x14ac:dyDescent="0.2">
      <c r="A33" t="s">
        <v>5</v>
      </c>
      <c r="B33" t="s">
        <v>37</v>
      </c>
      <c r="C33" t="s">
        <v>7</v>
      </c>
      <c r="D33">
        <v>5.7322142544594801</v>
      </c>
      <c r="E33" t="s">
        <v>8</v>
      </c>
      <c r="F33">
        <v>436</v>
      </c>
      <c r="G33" t="s">
        <v>9</v>
      </c>
      <c r="H33">
        <v>6.0912839758013497</v>
      </c>
      <c r="I33" t="s">
        <v>8</v>
      </c>
      <c r="J33">
        <v>5783</v>
      </c>
      <c r="K33" t="s">
        <v>10</v>
      </c>
      <c r="L33">
        <v>8.2166949238159503</v>
      </c>
      <c r="M33" t="s">
        <v>8</v>
      </c>
      <c r="N33">
        <v>5919</v>
      </c>
      <c r="O33" t="s">
        <v>11</v>
      </c>
      <c r="P33">
        <v>5.7322142544594801</v>
      </c>
      <c r="Q33" t="s">
        <v>8</v>
      </c>
      <c r="R33">
        <v>6164</v>
      </c>
      <c r="S33" t="s">
        <v>12</v>
      </c>
      <c r="T33">
        <v>5.7322142544594801</v>
      </c>
      <c r="U33" t="s">
        <v>8</v>
      </c>
      <c r="V33">
        <v>6813</v>
      </c>
    </row>
    <row r="34" spans="1:22" x14ac:dyDescent="0.2">
      <c r="A34" t="s">
        <v>5</v>
      </c>
      <c r="B34" t="s">
        <v>38</v>
      </c>
      <c r="C34" t="s">
        <v>7</v>
      </c>
      <c r="D34">
        <v>6.1630175321432201</v>
      </c>
      <c r="E34" t="s">
        <v>8</v>
      </c>
      <c r="F34">
        <v>500</v>
      </c>
      <c r="G34" t="s">
        <v>9</v>
      </c>
      <c r="H34">
        <v>7.5083993070573802</v>
      </c>
      <c r="I34" t="s">
        <v>8</v>
      </c>
      <c r="J34">
        <v>8911</v>
      </c>
      <c r="K34" t="s">
        <v>10</v>
      </c>
      <c r="L34">
        <v>6.8757280046913696</v>
      </c>
      <c r="M34" t="s">
        <v>8</v>
      </c>
      <c r="N34">
        <v>1647</v>
      </c>
      <c r="O34" t="s">
        <v>11</v>
      </c>
      <c r="P34">
        <v>6.1750230876264096</v>
      </c>
      <c r="Q34" t="s">
        <v>8</v>
      </c>
      <c r="R34">
        <v>6199</v>
      </c>
      <c r="S34" t="s">
        <v>12</v>
      </c>
      <c r="T34">
        <v>6.1630175321432201</v>
      </c>
      <c r="U34" t="s">
        <v>8</v>
      </c>
      <c r="V34">
        <v>6640</v>
      </c>
    </row>
    <row r="35" spans="1:22" x14ac:dyDescent="0.2">
      <c r="A35" t="s">
        <v>5</v>
      </c>
      <c r="B35" t="s">
        <v>39</v>
      </c>
      <c r="C35" t="s">
        <v>7</v>
      </c>
      <c r="D35">
        <v>4.5377447055569</v>
      </c>
      <c r="E35" t="s">
        <v>8</v>
      </c>
      <c r="F35">
        <v>249</v>
      </c>
      <c r="G35" t="s">
        <v>9</v>
      </c>
      <c r="H35">
        <v>4.5453900320568996</v>
      </c>
      <c r="I35" t="s">
        <v>8</v>
      </c>
      <c r="J35">
        <v>5446</v>
      </c>
      <c r="K35" t="s">
        <v>10</v>
      </c>
      <c r="L35">
        <v>7.0443896430947301</v>
      </c>
      <c r="M35" t="s">
        <v>8</v>
      </c>
      <c r="N35">
        <v>5230</v>
      </c>
      <c r="O35" t="s">
        <v>11</v>
      </c>
      <c r="P35">
        <v>4.5377447055569</v>
      </c>
      <c r="Q35" t="s">
        <v>8</v>
      </c>
      <c r="R35">
        <v>6098</v>
      </c>
      <c r="S35" t="s">
        <v>12</v>
      </c>
      <c r="T35">
        <v>4.5377447055569</v>
      </c>
      <c r="U35" t="s">
        <v>8</v>
      </c>
      <c r="V35">
        <v>6564</v>
      </c>
    </row>
    <row r="36" spans="1:22" x14ac:dyDescent="0.2">
      <c r="A36" t="s">
        <v>5</v>
      </c>
      <c r="B36" t="s">
        <v>40</v>
      </c>
      <c r="C36" t="s">
        <v>7</v>
      </c>
      <c r="D36">
        <v>4.8570777594610401</v>
      </c>
      <c r="E36" t="s">
        <v>8</v>
      </c>
      <c r="F36">
        <v>461</v>
      </c>
      <c r="G36" t="s">
        <v>9</v>
      </c>
      <c r="H36">
        <v>5.8265923345359996</v>
      </c>
      <c r="I36" t="s">
        <v>8</v>
      </c>
      <c r="J36">
        <v>6189</v>
      </c>
      <c r="K36" t="s">
        <v>10</v>
      </c>
      <c r="L36">
        <v>8.5621545182108605</v>
      </c>
      <c r="M36" t="s">
        <v>8</v>
      </c>
      <c r="N36">
        <v>6126</v>
      </c>
      <c r="O36" t="s">
        <v>11</v>
      </c>
      <c r="P36">
        <v>4.8570777594610401</v>
      </c>
      <c r="Q36" t="s">
        <v>8</v>
      </c>
      <c r="R36">
        <v>6391</v>
      </c>
      <c r="S36" t="s">
        <v>12</v>
      </c>
      <c r="T36">
        <v>4.8570777594610401</v>
      </c>
      <c r="U36" t="s">
        <v>8</v>
      </c>
      <c r="V36">
        <v>6792</v>
      </c>
    </row>
    <row r="37" spans="1:22" x14ac:dyDescent="0.2">
      <c r="A37" t="s">
        <v>5</v>
      </c>
      <c r="B37" t="s">
        <v>41</v>
      </c>
      <c r="C37" t="s">
        <v>7</v>
      </c>
      <c r="D37">
        <v>3.8846330795441202</v>
      </c>
      <c r="E37" t="s">
        <v>8</v>
      </c>
      <c r="F37">
        <v>85</v>
      </c>
      <c r="G37" t="s">
        <v>9</v>
      </c>
      <c r="H37">
        <v>4.3216041076681897</v>
      </c>
      <c r="I37" t="s">
        <v>8</v>
      </c>
      <c r="J37">
        <v>5086</v>
      </c>
      <c r="K37" t="s">
        <v>10</v>
      </c>
      <c r="L37">
        <v>4.4590527084741396</v>
      </c>
      <c r="M37" t="s">
        <v>8</v>
      </c>
      <c r="N37">
        <v>669</v>
      </c>
      <c r="O37" t="s">
        <v>11</v>
      </c>
      <c r="P37">
        <v>3.8846330795441202</v>
      </c>
      <c r="Q37" t="s">
        <v>8</v>
      </c>
      <c r="R37">
        <v>4846</v>
      </c>
      <c r="S37" t="s">
        <v>12</v>
      </c>
      <c r="T37">
        <v>3.8846330795441202</v>
      </c>
      <c r="U37" t="s">
        <v>8</v>
      </c>
      <c r="V37">
        <v>7522</v>
      </c>
    </row>
    <row r="38" spans="1:22" x14ac:dyDescent="0.2">
      <c r="A38" t="s">
        <v>5</v>
      </c>
      <c r="B38" t="s">
        <v>42</v>
      </c>
      <c r="C38" t="s">
        <v>7</v>
      </c>
      <c r="D38">
        <v>3.1947740363725101</v>
      </c>
      <c r="E38" t="s">
        <v>8</v>
      </c>
      <c r="F38">
        <v>100</v>
      </c>
      <c r="G38" t="s">
        <v>9</v>
      </c>
      <c r="H38">
        <v>3.1947740363725101</v>
      </c>
      <c r="I38" t="s">
        <v>8</v>
      </c>
      <c r="J38">
        <v>3568</v>
      </c>
      <c r="K38" t="s">
        <v>10</v>
      </c>
      <c r="L38">
        <v>5.3924608603011901</v>
      </c>
      <c r="M38" t="s">
        <v>8</v>
      </c>
      <c r="N38">
        <v>2287</v>
      </c>
      <c r="O38" t="s">
        <v>11</v>
      </c>
      <c r="P38">
        <v>3.1947740363725101</v>
      </c>
      <c r="Q38" t="s">
        <v>8</v>
      </c>
      <c r="R38">
        <v>4399</v>
      </c>
      <c r="S38" t="s">
        <v>12</v>
      </c>
      <c r="T38">
        <v>3.1947740363725101</v>
      </c>
      <c r="U38" t="s">
        <v>8</v>
      </c>
      <c r="V38">
        <v>6472</v>
      </c>
    </row>
    <row r="39" spans="1:22" x14ac:dyDescent="0.2">
      <c r="A39" t="s">
        <v>5</v>
      </c>
      <c r="B39" t="s">
        <v>43</v>
      </c>
      <c r="C39" t="s">
        <v>7</v>
      </c>
      <c r="D39">
        <v>6.6384528137564898</v>
      </c>
      <c r="E39" t="s">
        <v>8</v>
      </c>
      <c r="F39">
        <v>694</v>
      </c>
      <c r="G39" t="s">
        <v>9</v>
      </c>
      <c r="H39">
        <v>7.2284080590022102</v>
      </c>
      <c r="I39" t="s">
        <v>8</v>
      </c>
      <c r="J39">
        <v>7220</v>
      </c>
      <c r="K39" t="s">
        <v>10</v>
      </c>
      <c r="L39">
        <v>6.6537950909675203</v>
      </c>
      <c r="M39" t="s">
        <v>8</v>
      </c>
      <c r="N39">
        <v>612</v>
      </c>
      <c r="O39" t="s">
        <v>11</v>
      </c>
      <c r="P39">
        <v>6.6384528137564898</v>
      </c>
      <c r="Q39" t="s">
        <v>8</v>
      </c>
      <c r="R39">
        <v>6152</v>
      </c>
      <c r="S39" t="s">
        <v>12</v>
      </c>
      <c r="T39">
        <v>6.6384528137564898</v>
      </c>
      <c r="U39" t="s">
        <v>8</v>
      </c>
      <c r="V39">
        <v>7814</v>
      </c>
    </row>
    <row r="40" spans="1:22" x14ac:dyDescent="0.2">
      <c r="A40" t="s">
        <v>5</v>
      </c>
      <c r="B40" t="s">
        <v>44</v>
      </c>
      <c r="C40" t="s">
        <v>7</v>
      </c>
      <c r="D40">
        <v>3.1539752873798999</v>
      </c>
      <c r="E40" t="s">
        <v>8</v>
      </c>
      <c r="F40">
        <v>181</v>
      </c>
      <c r="G40" t="s">
        <v>9</v>
      </c>
      <c r="H40">
        <v>3.5409023942367899</v>
      </c>
      <c r="I40" t="s">
        <v>8</v>
      </c>
      <c r="J40">
        <v>4159</v>
      </c>
      <c r="K40" t="s">
        <v>10</v>
      </c>
      <c r="L40">
        <v>5.8166424001170496</v>
      </c>
      <c r="M40" t="s">
        <v>8</v>
      </c>
      <c r="N40">
        <v>2581</v>
      </c>
      <c r="O40" t="s">
        <v>11</v>
      </c>
      <c r="P40">
        <v>3.3257287541075602</v>
      </c>
      <c r="Q40" t="s">
        <v>8</v>
      </c>
      <c r="R40">
        <v>2670</v>
      </c>
      <c r="S40" t="s">
        <v>12</v>
      </c>
      <c r="T40">
        <v>3.1539752873798999</v>
      </c>
      <c r="U40" t="s">
        <v>8</v>
      </c>
      <c r="V40">
        <v>7496</v>
      </c>
    </row>
    <row r="41" spans="1:22" x14ac:dyDescent="0.2">
      <c r="A41" t="s">
        <v>5</v>
      </c>
      <c r="B41" t="s">
        <v>45</v>
      </c>
      <c r="C41" t="s">
        <v>7</v>
      </c>
      <c r="D41">
        <v>7.59920591570227</v>
      </c>
      <c r="E41" t="s">
        <v>8</v>
      </c>
      <c r="F41">
        <v>1258</v>
      </c>
      <c r="G41" t="s">
        <v>9</v>
      </c>
      <c r="H41">
        <v>7.59920591570227</v>
      </c>
      <c r="I41" t="s">
        <v>8</v>
      </c>
      <c r="J41">
        <v>10129</v>
      </c>
      <c r="K41" t="s">
        <v>10</v>
      </c>
      <c r="L41">
        <v>8.1289046562088298</v>
      </c>
      <c r="M41" t="s">
        <v>8</v>
      </c>
      <c r="N41">
        <v>1292</v>
      </c>
      <c r="O41" t="s">
        <v>11</v>
      </c>
      <c r="P41">
        <v>7.59920591570227</v>
      </c>
      <c r="Q41" t="s">
        <v>8</v>
      </c>
      <c r="R41">
        <v>8795</v>
      </c>
      <c r="S41" t="s">
        <v>12</v>
      </c>
      <c r="T41">
        <v>7.59920591570227</v>
      </c>
      <c r="U41" t="s">
        <v>8</v>
      </c>
      <c r="V41">
        <v>7360</v>
      </c>
    </row>
    <row r="42" spans="1:22" x14ac:dyDescent="0.2">
      <c r="A42" t="s">
        <v>5</v>
      </c>
      <c r="B42" t="s">
        <v>46</v>
      </c>
      <c r="C42" t="s">
        <v>7</v>
      </c>
      <c r="D42">
        <v>7.70668280114967</v>
      </c>
      <c r="E42" t="s">
        <v>8</v>
      </c>
      <c r="F42">
        <v>1289</v>
      </c>
      <c r="G42" t="s">
        <v>9</v>
      </c>
      <c r="H42">
        <v>7.70668280114967</v>
      </c>
      <c r="I42" t="s">
        <v>8</v>
      </c>
      <c r="J42">
        <v>7885</v>
      </c>
      <c r="K42" t="s">
        <v>10</v>
      </c>
      <c r="L42">
        <v>9.9042142034975793</v>
      </c>
      <c r="M42" t="s">
        <v>8</v>
      </c>
      <c r="N42">
        <v>7292</v>
      </c>
      <c r="O42" t="s">
        <v>11</v>
      </c>
      <c r="P42">
        <v>8.0420147488691995</v>
      </c>
      <c r="Q42" t="s">
        <v>8</v>
      </c>
      <c r="R42">
        <v>6514</v>
      </c>
      <c r="S42" t="s">
        <v>12</v>
      </c>
      <c r="T42">
        <v>7.70668280114967</v>
      </c>
      <c r="U42" t="s">
        <v>8</v>
      </c>
      <c r="V42">
        <v>6620</v>
      </c>
    </row>
    <row r="43" spans="1:22" x14ac:dyDescent="0.2">
      <c r="A43" t="s">
        <v>5</v>
      </c>
      <c r="B43" t="s">
        <v>47</v>
      </c>
      <c r="C43" t="s">
        <v>7</v>
      </c>
      <c r="D43">
        <v>6.4123816932996798</v>
      </c>
      <c r="E43" t="s">
        <v>8</v>
      </c>
      <c r="F43">
        <v>754</v>
      </c>
      <c r="G43" t="s">
        <v>9</v>
      </c>
      <c r="H43">
        <v>6.5514234890810803</v>
      </c>
      <c r="I43" t="s">
        <v>8</v>
      </c>
      <c r="J43">
        <v>9034</v>
      </c>
      <c r="K43" t="s">
        <v>10</v>
      </c>
      <c r="L43">
        <v>6.4317905976586403</v>
      </c>
      <c r="M43" t="s">
        <v>8</v>
      </c>
      <c r="N43">
        <v>702</v>
      </c>
      <c r="O43" t="s">
        <v>11</v>
      </c>
      <c r="P43">
        <v>6.4123816932996798</v>
      </c>
      <c r="Q43" t="s">
        <v>8</v>
      </c>
      <c r="R43">
        <v>6934</v>
      </c>
      <c r="S43" t="s">
        <v>12</v>
      </c>
      <c r="T43">
        <v>6.4123816932996798</v>
      </c>
      <c r="U43" t="s">
        <v>8</v>
      </c>
      <c r="V43">
        <v>6697</v>
      </c>
    </row>
    <row r="44" spans="1:22" x14ac:dyDescent="0.2">
      <c r="A44" t="s">
        <v>5</v>
      </c>
      <c r="B44" t="s">
        <v>48</v>
      </c>
      <c r="C44" t="s">
        <v>7</v>
      </c>
      <c r="D44">
        <v>3.9661445433679199</v>
      </c>
      <c r="E44" t="s">
        <v>8</v>
      </c>
      <c r="F44">
        <v>79</v>
      </c>
      <c r="G44" t="s">
        <v>9</v>
      </c>
      <c r="H44">
        <v>4.2450925424402</v>
      </c>
      <c r="I44" t="s">
        <v>8</v>
      </c>
      <c r="J44">
        <v>2917</v>
      </c>
      <c r="K44" t="s">
        <v>10</v>
      </c>
      <c r="L44">
        <v>4.2652705051473996</v>
      </c>
      <c r="M44" t="s">
        <v>8</v>
      </c>
      <c r="N44">
        <v>148</v>
      </c>
      <c r="O44" t="s">
        <v>11</v>
      </c>
      <c r="P44">
        <v>3.9661445433679199</v>
      </c>
      <c r="Q44" t="s">
        <v>8</v>
      </c>
      <c r="R44">
        <v>3543</v>
      </c>
      <c r="S44" t="s">
        <v>12</v>
      </c>
      <c r="T44">
        <v>3.9661445433679199</v>
      </c>
      <c r="U44" t="s">
        <v>8</v>
      </c>
      <c r="V44">
        <v>7216</v>
      </c>
    </row>
    <row r="45" spans="1:22" x14ac:dyDescent="0.2">
      <c r="A45" t="s">
        <v>5</v>
      </c>
      <c r="B45" t="s">
        <v>49</v>
      </c>
      <c r="C45" t="s">
        <v>7</v>
      </c>
      <c r="D45">
        <v>5.7516247407868999</v>
      </c>
      <c r="E45" t="s">
        <v>8</v>
      </c>
      <c r="F45">
        <v>682</v>
      </c>
      <c r="G45" t="s">
        <v>9</v>
      </c>
      <c r="H45">
        <v>5.8088648085600001</v>
      </c>
      <c r="I45" t="s">
        <v>8</v>
      </c>
      <c r="J45">
        <v>7848</v>
      </c>
      <c r="K45" t="s">
        <v>10</v>
      </c>
      <c r="L45">
        <v>6.7660021525888601</v>
      </c>
      <c r="M45" t="s">
        <v>8</v>
      </c>
      <c r="N45">
        <v>2776</v>
      </c>
      <c r="O45" t="s">
        <v>11</v>
      </c>
      <c r="P45">
        <v>5.7516247407868999</v>
      </c>
      <c r="Q45" t="s">
        <v>8</v>
      </c>
      <c r="R45">
        <v>6773</v>
      </c>
      <c r="S45" t="s">
        <v>12</v>
      </c>
      <c r="T45">
        <v>5.7516247407868999</v>
      </c>
      <c r="U45" t="s">
        <v>8</v>
      </c>
      <c r="V45">
        <v>7664</v>
      </c>
    </row>
    <row r="46" spans="1:22" x14ac:dyDescent="0.2">
      <c r="A46" t="s">
        <v>5</v>
      </c>
      <c r="B46" t="s">
        <v>50</v>
      </c>
      <c r="C46" t="s">
        <v>7</v>
      </c>
      <c r="D46">
        <v>5.2711147546194601</v>
      </c>
      <c r="E46" t="s">
        <v>8</v>
      </c>
      <c r="F46">
        <v>582</v>
      </c>
      <c r="G46" t="s">
        <v>9</v>
      </c>
      <c r="H46">
        <v>5.4214091051991202</v>
      </c>
      <c r="I46" t="s">
        <v>8</v>
      </c>
      <c r="J46">
        <v>7181</v>
      </c>
      <c r="K46" t="s">
        <v>10</v>
      </c>
      <c r="L46">
        <v>6.0171557665164199</v>
      </c>
      <c r="M46" t="s">
        <v>8</v>
      </c>
      <c r="N46">
        <v>1761</v>
      </c>
      <c r="O46" t="s">
        <v>11</v>
      </c>
      <c r="P46">
        <v>5.2849447753034697</v>
      </c>
      <c r="Q46" t="s">
        <v>8</v>
      </c>
      <c r="R46">
        <v>5850</v>
      </c>
      <c r="S46" t="s">
        <v>12</v>
      </c>
      <c r="T46">
        <v>5.2711147546194601</v>
      </c>
      <c r="U46" t="s">
        <v>8</v>
      </c>
      <c r="V46">
        <v>7685</v>
      </c>
    </row>
    <row r="47" spans="1:22" x14ac:dyDescent="0.2">
      <c r="A47" t="s">
        <v>5</v>
      </c>
      <c r="B47" t="s">
        <v>51</v>
      </c>
      <c r="C47" t="s">
        <v>7</v>
      </c>
      <c r="D47">
        <v>2.06680643691567</v>
      </c>
      <c r="E47" t="s">
        <v>8</v>
      </c>
      <c r="F47">
        <v>32</v>
      </c>
      <c r="G47" t="s">
        <v>9</v>
      </c>
      <c r="H47">
        <v>2.06680643691567</v>
      </c>
      <c r="I47" t="s">
        <v>8</v>
      </c>
      <c r="J47">
        <v>1238</v>
      </c>
      <c r="K47" t="s">
        <v>10</v>
      </c>
      <c r="L47">
        <v>2.5690536148455498</v>
      </c>
      <c r="M47" t="s">
        <v>8</v>
      </c>
      <c r="N47">
        <v>166</v>
      </c>
      <c r="O47" t="s">
        <v>11</v>
      </c>
      <c r="P47">
        <v>2.0759234648031999</v>
      </c>
      <c r="Q47" t="s">
        <v>8</v>
      </c>
      <c r="R47">
        <v>1345</v>
      </c>
      <c r="S47" t="s">
        <v>12</v>
      </c>
      <c r="T47">
        <v>2.06680643691567</v>
      </c>
      <c r="U47" t="s">
        <v>8</v>
      </c>
      <c r="V47">
        <v>7397</v>
      </c>
    </row>
    <row r="48" spans="1:22" x14ac:dyDescent="0.2">
      <c r="A48" t="s">
        <v>5</v>
      </c>
      <c r="B48" t="s">
        <v>52</v>
      </c>
      <c r="C48" t="s">
        <v>7</v>
      </c>
      <c r="D48">
        <v>5.7322142544594801</v>
      </c>
      <c r="E48" t="s">
        <v>8</v>
      </c>
      <c r="F48">
        <v>228</v>
      </c>
      <c r="G48" t="s">
        <v>9</v>
      </c>
      <c r="H48">
        <v>6.0736006102997901</v>
      </c>
      <c r="I48" t="s">
        <v>8</v>
      </c>
      <c r="J48">
        <v>7733</v>
      </c>
      <c r="K48" t="s">
        <v>10</v>
      </c>
      <c r="L48">
        <v>8.2166949238159503</v>
      </c>
      <c r="M48" t="s">
        <v>8</v>
      </c>
      <c r="N48">
        <v>6210</v>
      </c>
      <c r="O48" t="s">
        <v>11</v>
      </c>
      <c r="P48">
        <v>5.7322142544594801</v>
      </c>
      <c r="Q48" t="s">
        <v>8</v>
      </c>
      <c r="R48">
        <v>5860</v>
      </c>
      <c r="S48" t="s">
        <v>12</v>
      </c>
      <c r="T48">
        <v>5.7322142544594801</v>
      </c>
      <c r="U48" t="s">
        <v>8</v>
      </c>
      <c r="V48">
        <v>6988</v>
      </c>
    </row>
    <row r="49" spans="1:22" x14ac:dyDescent="0.2">
      <c r="A49" t="s">
        <v>5</v>
      </c>
      <c r="B49" t="s">
        <v>53</v>
      </c>
      <c r="C49" t="s">
        <v>7</v>
      </c>
      <c r="D49">
        <v>7.5992059157022602</v>
      </c>
      <c r="E49" t="s">
        <v>8</v>
      </c>
      <c r="F49">
        <v>808</v>
      </c>
      <c r="G49" t="s">
        <v>9</v>
      </c>
      <c r="H49">
        <v>7.59920591570227</v>
      </c>
      <c r="I49" t="s">
        <v>8</v>
      </c>
      <c r="J49">
        <v>8059</v>
      </c>
      <c r="K49" t="s">
        <v>10</v>
      </c>
      <c r="L49">
        <v>8.1289046562088298</v>
      </c>
      <c r="M49" t="s">
        <v>8</v>
      </c>
      <c r="N49">
        <v>1135</v>
      </c>
      <c r="O49" t="s">
        <v>11</v>
      </c>
      <c r="P49">
        <v>7.5992059157022602</v>
      </c>
      <c r="Q49" t="s">
        <v>8</v>
      </c>
      <c r="R49">
        <v>7068</v>
      </c>
      <c r="S49" t="s">
        <v>12</v>
      </c>
      <c r="T49">
        <v>7.5992059157022602</v>
      </c>
      <c r="U49" t="s">
        <v>8</v>
      </c>
      <c r="V49">
        <v>7315</v>
      </c>
    </row>
    <row r="50" spans="1:22" x14ac:dyDescent="0.2">
      <c r="A50" t="s">
        <v>5</v>
      </c>
      <c r="B50" t="s">
        <v>54</v>
      </c>
      <c r="C50" t="s">
        <v>7</v>
      </c>
      <c r="D50">
        <v>1.2157450893461601</v>
      </c>
      <c r="E50" t="s">
        <v>8</v>
      </c>
      <c r="F50">
        <v>2</v>
      </c>
      <c r="G50" t="s">
        <v>9</v>
      </c>
      <c r="H50">
        <v>1.2157450893461601</v>
      </c>
      <c r="I50" t="s">
        <v>8</v>
      </c>
      <c r="J50">
        <v>375</v>
      </c>
      <c r="K50" t="s">
        <v>10</v>
      </c>
      <c r="L50">
        <v>1.2256742350390999</v>
      </c>
      <c r="M50" t="s">
        <v>8</v>
      </c>
      <c r="N50">
        <v>4</v>
      </c>
      <c r="O50" t="s">
        <v>11</v>
      </c>
      <c r="P50">
        <v>1.2157450893461601</v>
      </c>
      <c r="Q50" t="s">
        <v>8</v>
      </c>
      <c r="R50">
        <v>164</v>
      </c>
      <c r="S50" t="s">
        <v>12</v>
      </c>
      <c r="T50">
        <v>1.2157450893461601</v>
      </c>
      <c r="U50" t="s">
        <v>8</v>
      </c>
      <c r="V50">
        <v>7805</v>
      </c>
    </row>
    <row r="51" spans="1:22" x14ac:dyDescent="0.2">
      <c r="A51" t="s">
        <v>5</v>
      </c>
      <c r="B51" t="s">
        <v>55</v>
      </c>
      <c r="C51" t="s">
        <v>7</v>
      </c>
      <c r="D51">
        <v>1.2314784099795</v>
      </c>
      <c r="E51" t="s">
        <v>8</v>
      </c>
      <c r="F51">
        <v>4</v>
      </c>
      <c r="G51" t="s">
        <v>9</v>
      </c>
      <c r="H51">
        <v>1.2363058683291701</v>
      </c>
      <c r="I51" t="s">
        <v>8</v>
      </c>
      <c r="J51">
        <v>650</v>
      </c>
      <c r="K51" t="s">
        <v>10</v>
      </c>
      <c r="L51">
        <v>2.15089705575698</v>
      </c>
      <c r="M51" t="s">
        <v>8</v>
      </c>
      <c r="N51">
        <v>184</v>
      </c>
      <c r="O51" t="s">
        <v>11</v>
      </c>
      <c r="P51">
        <v>1.2314784099795</v>
      </c>
      <c r="Q51" t="s">
        <v>8</v>
      </c>
      <c r="R51">
        <v>765</v>
      </c>
      <c r="S51" t="s">
        <v>12</v>
      </c>
      <c r="T51">
        <v>1.2314784099795</v>
      </c>
      <c r="U51" t="s">
        <v>8</v>
      </c>
      <c r="V51">
        <v>7611</v>
      </c>
    </row>
    <row r="52" spans="1:22" x14ac:dyDescent="0.2">
      <c r="A52" t="s">
        <v>5</v>
      </c>
      <c r="B52" t="s">
        <v>56</v>
      </c>
      <c r="C52" t="s">
        <v>7</v>
      </c>
      <c r="D52">
        <v>5.2289899373278299</v>
      </c>
      <c r="E52" t="s">
        <v>8</v>
      </c>
      <c r="F52">
        <v>485</v>
      </c>
      <c r="G52" t="s">
        <v>9</v>
      </c>
      <c r="H52">
        <v>5.8732962486875602</v>
      </c>
      <c r="I52" t="s">
        <v>8</v>
      </c>
      <c r="J52">
        <v>5978</v>
      </c>
      <c r="K52" t="s">
        <v>10</v>
      </c>
      <c r="L52">
        <v>8.5907822092391495</v>
      </c>
      <c r="M52" t="s">
        <v>8</v>
      </c>
      <c r="N52">
        <v>5636</v>
      </c>
      <c r="O52" t="s">
        <v>11</v>
      </c>
      <c r="P52">
        <v>5.2332348842742604</v>
      </c>
      <c r="Q52" t="s">
        <v>8</v>
      </c>
      <c r="R52">
        <v>5330</v>
      </c>
      <c r="S52" t="s">
        <v>12</v>
      </c>
      <c r="T52">
        <v>5.2289899373278299</v>
      </c>
      <c r="U52" t="s">
        <v>8</v>
      </c>
      <c r="V52">
        <v>8459</v>
      </c>
    </row>
    <row r="53" spans="1:22" x14ac:dyDescent="0.2">
      <c r="A53" t="s">
        <v>5</v>
      </c>
      <c r="B53" t="s">
        <v>57</v>
      </c>
      <c r="C53" t="s">
        <v>7</v>
      </c>
      <c r="D53">
        <v>1.8475811749153599</v>
      </c>
      <c r="E53" t="s">
        <v>8</v>
      </c>
      <c r="F53">
        <v>8</v>
      </c>
      <c r="G53" t="s">
        <v>9</v>
      </c>
      <c r="H53">
        <v>1.8475811749153599</v>
      </c>
      <c r="I53" t="s">
        <v>8</v>
      </c>
      <c r="J53">
        <v>1197</v>
      </c>
      <c r="K53" t="s">
        <v>10</v>
      </c>
      <c r="L53">
        <v>2.50205477770545</v>
      </c>
      <c r="M53" t="s">
        <v>8</v>
      </c>
      <c r="N53">
        <v>206</v>
      </c>
      <c r="O53" t="s">
        <v>11</v>
      </c>
      <c r="P53">
        <v>1.8475811749153599</v>
      </c>
      <c r="Q53" t="s">
        <v>8</v>
      </c>
      <c r="R53">
        <v>2722</v>
      </c>
      <c r="S53" t="s">
        <v>12</v>
      </c>
      <c r="T53">
        <v>1.8475811749153599</v>
      </c>
      <c r="U53" t="s">
        <v>8</v>
      </c>
      <c r="V53">
        <v>9018</v>
      </c>
    </row>
    <row r="54" spans="1:22" x14ac:dyDescent="0.2">
      <c r="A54" t="s">
        <v>5</v>
      </c>
      <c r="B54" t="s">
        <v>58</v>
      </c>
      <c r="C54" t="s">
        <v>7</v>
      </c>
      <c r="D54">
        <v>2.5744488943205899</v>
      </c>
      <c r="E54" t="s">
        <v>8</v>
      </c>
      <c r="F54">
        <v>8</v>
      </c>
      <c r="G54" t="s">
        <v>9</v>
      </c>
      <c r="H54">
        <v>2.5744488943205899</v>
      </c>
      <c r="I54" t="s">
        <v>8</v>
      </c>
      <c r="J54">
        <v>3998</v>
      </c>
      <c r="K54" t="s">
        <v>10</v>
      </c>
      <c r="L54">
        <v>2.5954529531661201</v>
      </c>
      <c r="M54" t="s">
        <v>8</v>
      </c>
      <c r="N54">
        <v>10</v>
      </c>
      <c r="O54" t="s">
        <v>11</v>
      </c>
      <c r="P54">
        <v>2.5744488943205899</v>
      </c>
      <c r="Q54" t="s">
        <v>8</v>
      </c>
      <c r="R54">
        <v>2668</v>
      </c>
      <c r="S54" t="s">
        <v>12</v>
      </c>
      <c r="T54">
        <v>2.5744488943205899</v>
      </c>
      <c r="U54" t="s">
        <v>8</v>
      </c>
      <c r="V54">
        <v>7980</v>
      </c>
    </row>
    <row r="55" spans="1:22" x14ac:dyDescent="0.2">
      <c r="A55" t="s">
        <v>5</v>
      </c>
      <c r="B55" t="s">
        <v>59</v>
      </c>
      <c r="C55" t="s">
        <v>7</v>
      </c>
      <c r="D55">
        <v>3.1302066728723901</v>
      </c>
      <c r="E55" t="s">
        <v>8</v>
      </c>
      <c r="F55">
        <v>125</v>
      </c>
      <c r="G55" t="s">
        <v>9</v>
      </c>
      <c r="H55">
        <v>3.1307073958228999</v>
      </c>
      <c r="I55" t="s">
        <v>8</v>
      </c>
      <c r="J55">
        <v>1950</v>
      </c>
      <c r="K55" t="s">
        <v>10</v>
      </c>
      <c r="L55">
        <v>5.1036713402450298</v>
      </c>
      <c r="M55" t="s">
        <v>8</v>
      </c>
      <c r="N55">
        <v>1171</v>
      </c>
      <c r="O55" t="s">
        <v>11</v>
      </c>
      <c r="P55">
        <v>3.13932370075992</v>
      </c>
      <c r="Q55" t="s">
        <v>8</v>
      </c>
      <c r="R55">
        <v>3000</v>
      </c>
      <c r="S55" t="s">
        <v>12</v>
      </c>
      <c r="T55">
        <v>3.1302066728723901</v>
      </c>
      <c r="U55" t="s">
        <v>8</v>
      </c>
      <c r="V55">
        <v>7387</v>
      </c>
    </row>
    <row r="56" spans="1:22" x14ac:dyDescent="0.2">
      <c r="A56" t="s">
        <v>5</v>
      </c>
      <c r="B56" t="s">
        <v>60</v>
      </c>
      <c r="C56" t="s">
        <v>7</v>
      </c>
      <c r="D56">
        <v>6.1630175321432201</v>
      </c>
      <c r="E56" t="s">
        <v>8</v>
      </c>
      <c r="F56">
        <v>120</v>
      </c>
      <c r="G56" t="s">
        <v>9</v>
      </c>
      <c r="H56">
        <v>7.5083993070573802</v>
      </c>
      <c r="I56" t="s">
        <v>8</v>
      </c>
      <c r="J56">
        <v>9948</v>
      </c>
      <c r="K56" t="s">
        <v>10</v>
      </c>
      <c r="L56">
        <v>6.8757280046913696</v>
      </c>
      <c r="M56" t="s">
        <v>8</v>
      </c>
      <c r="N56">
        <v>1694</v>
      </c>
      <c r="O56" t="s">
        <v>11</v>
      </c>
      <c r="P56">
        <v>6.1630175321432201</v>
      </c>
      <c r="Q56" t="s">
        <v>8</v>
      </c>
      <c r="R56">
        <v>5974</v>
      </c>
      <c r="S56" t="s">
        <v>12</v>
      </c>
      <c r="T56">
        <v>6.1630175321432201</v>
      </c>
      <c r="U56" t="s">
        <v>8</v>
      </c>
      <c r="V56">
        <v>7549</v>
      </c>
    </row>
    <row r="57" spans="1:22" x14ac:dyDescent="0.2">
      <c r="A57" t="s">
        <v>5</v>
      </c>
      <c r="B57" t="s">
        <v>61</v>
      </c>
      <c r="C57" t="s">
        <v>7</v>
      </c>
      <c r="D57">
        <v>7.70668280114967</v>
      </c>
      <c r="E57" t="s">
        <v>8</v>
      </c>
      <c r="F57">
        <v>1739</v>
      </c>
      <c r="G57" t="s">
        <v>9</v>
      </c>
      <c r="H57">
        <v>7.70668280114967</v>
      </c>
      <c r="I57" t="s">
        <v>8</v>
      </c>
      <c r="J57">
        <v>9077</v>
      </c>
      <c r="K57" t="s">
        <v>10</v>
      </c>
      <c r="L57">
        <v>9.9042142034975793</v>
      </c>
      <c r="M57" t="s">
        <v>8</v>
      </c>
      <c r="N57">
        <v>7868</v>
      </c>
      <c r="O57" t="s">
        <v>11</v>
      </c>
      <c r="P57">
        <v>7.70668280114967</v>
      </c>
      <c r="Q57" t="s">
        <v>8</v>
      </c>
      <c r="R57">
        <v>7218</v>
      </c>
      <c r="S57" t="s">
        <v>12</v>
      </c>
      <c r="T57">
        <v>7.70668280114967</v>
      </c>
      <c r="U57" t="s">
        <v>8</v>
      </c>
      <c r="V57">
        <v>8599</v>
      </c>
    </row>
    <row r="58" spans="1:22" x14ac:dyDescent="0.2">
      <c r="A58" t="s">
        <v>5</v>
      </c>
      <c r="B58" t="s">
        <v>62</v>
      </c>
      <c r="C58" t="s">
        <v>7</v>
      </c>
      <c r="D58">
        <v>1.2157450893461601</v>
      </c>
      <c r="E58" t="s">
        <v>8</v>
      </c>
      <c r="F58">
        <v>7</v>
      </c>
      <c r="G58" t="s">
        <v>9</v>
      </c>
      <c r="H58">
        <v>1.2157450893461601</v>
      </c>
      <c r="I58" t="s">
        <v>8</v>
      </c>
      <c r="J58">
        <v>400</v>
      </c>
      <c r="K58" t="s">
        <v>10</v>
      </c>
      <c r="L58">
        <v>1.2256742350390999</v>
      </c>
      <c r="M58" t="s">
        <v>8</v>
      </c>
      <c r="N58">
        <v>4</v>
      </c>
      <c r="O58" t="s">
        <v>11</v>
      </c>
      <c r="P58">
        <v>1.2157450893461601</v>
      </c>
      <c r="Q58" t="s">
        <v>8</v>
      </c>
      <c r="R58">
        <v>628</v>
      </c>
      <c r="S58" t="s">
        <v>12</v>
      </c>
      <c r="T58">
        <v>1.2157450893461601</v>
      </c>
      <c r="U58" t="s">
        <v>8</v>
      </c>
      <c r="V58">
        <v>7998</v>
      </c>
    </row>
    <row r="59" spans="1:22" x14ac:dyDescent="0.2">
      <c r="A59" t="s">
        <v>5</v>
      </c>
      <c r="B59" t="s">
        <v>63</v>
      </c>
      <c r="C59" t="s">
        <v>7</v>
      </c>
      <c r="D59">
        <v>2.0243393369638398</v>
      </c>
      <c r="E59" t="s">
        <v>8</v>
      </c>
      <c r="F59">
        <v>22</v>
      </c>
      <c r="G59" t="s">
        <v>9</v>
      </c>
      <c r="H59">
        <v>2.2191555450673599</v>
      </c>
      <c r="I59" t="s">
        <v>8</v>
      </c>
      <c r="J59">
        <v>1218</v>
      </c>
      <c r="K59" t="s">
        <v>10</v>
      </c>
      <c r="L59">
        <v>2.0441609419867</v>
      </c>
      <c r="M59" t="s">
        <v>8</v>
      </c>
      <c r="N59">
        <v>39</v>
      </c>
      <c r="O59" t="s">
        <v>11</v>
      </c>
      <c r="P59">
        <v>2.0243393369638398</v>
      </c>
      <c r="Q59" t="s">
        <v>8</v>
      </c>
      <c r="R59">
        <v>1416</v>
      </c>
      <c r="S59" t="s">
        <v>12</v>
      </c>
      <c r="T59">
        <v>2.0243393369638398</v>
      </c>
      <c r="U59" t="s">
        <v>8</v>
      </c>
      <c r="V59">
        <v>8123</v>
      </c>
    </row>
    <row r="60" spans="1:22" x14ac:dyDescent="0.2">
      <c r="A60" t="s">
        <v>5</v>
      </c>
      <c r="B60" t="s">
        <v>64</v>
      </c>
      <c r="C60" t="s">
        <v>7</v>
      </c>
      <c r="D60">
        <v>4.1373876163001198</v>
      </c>
      <c r="E60" t="s">
        <v>8</v>
      </c>
      <c r="F60">
        <v>74</v>
      </c>
      <c r="G60" t="s">
        <v>9</v>
      </c>
      <c r="H60">
        <v>5.06668329151434</v>
      </c>
      <c r="I60" t="s">
        <v>8</v>
      </c>
      <c r="J60">
        <v>6587</v>
      </c>
      <c r="K60" t="s">
        <v>10</v>
      </c>
      <c r="L60">
        <v>9.2246477832827996</v>
      </c>
      <c r="M60" t="s">
        <v>8</v>
      </c>
      <c r="N60">
        <v>5373</v>
      </c>
      <c r="O60" t="s">
        <v>11</v>
      </c>
      <c r="P60">
        <v>4.1416325632465396</v>
      </c>
      <c r="Q60" t="s">
        <v>8</v>
      </c>
      <c r="R60">
        <v>4162</v>
      </c>
      <c r="S60" t="s">
        <v>12</v>
      </c>
      <c r="T60">
        <v>4.1373876163001198</v>
      </c>
      <c r="U60" t="s">
        <v>8</v>
      </c>
      <c r="V60">
        <v>6927</v>
      </c>
    </row>
    <row r="61" spans="1:22" x14ac:dyDescent="0.2">
      <c r="A61" t="s">
        <v>5</v>
      </c>
      <c r="B61" t="s">
        <v>65</v>
      </c>
      <c r="C61" t="s">
        <v>7</v>
      </c>
      <c r="D61">
        <v>2.47444169280939</v>
      </c>
      <c r="E61" t="s">
        <v>8</v>
      </c>
      <c r="F61">
        <v>45</v>
      </c>
      <c r="G61" t="s">
        <v>9</v>
      </c>
      <c r="H61">
        <v>2.47444169280939</v>
      </c>
      <c r="I61" t="s">
        <v>8</v>
      </c>
      <c r="J61">
        <v>1539</v>
      </c>
      <c r="K61" t="s">
        <v>10</v>
      </c>
      <c r="L61">
        <v>5.8372725062838304</v>
      </c>
      <c r="M61" t="s">
        <v>8</v>
      </c>
      <c r="N61">
        <v>1829</v>
      </c>
      <c r="O61" t="s">
        <v>11</v>
      </c>
      <c r="P61">
        <v>2.47444169280939</v>
      </c>
      <c r="Q61" t="s">
        <v>8</v>
      </c>
      <c r="R61">
        <v>1737</v>
      </c>
      <c r="S61" t="s">
        <v>12</v>
      </c>
      <c r="T61">
        <v>2.47444169280939</v>
      </c>
      <c r="U61" t="s">
        <v>8</v>
      </c>
      <c r="V61">
        <v>6984</v>
      </c>
    </row>
    <row r="62" spans="1:22" x14ac:dyDescent="0.2">
      <c r="A62" t="s">
        <v>5</v>
      </c>
      <c r="B62" t="s">
        <v>66</v>
      </c>
      <c r="C62" t="s">
        <v>7</v>
      </c>
      <c r="D62">
        <v>3.36730982130493</v>
      </c>
      <c r="E62" t="s">
        <v>8</v>
      </c>
      <c r="F62">
        <v>66</v>
      </c>
      <c r="G62" t="s">
        <v>9</v>
      </c>
      <c r="H62">
        <v>3.5481152670285301</v>
      </c>
      <c r="I62" t="s">
        <v>8</v>
      </c>
      <c r="J62">
        <v>2847</v>
      </c>
      <c r="K62" t="s">
        <v>10</v>
      </c>
      <c r="L62">
        <v>3.3730569017640799</v>
      </c>
      <c r="M62" t="s">
        <v>8</v>
      </c>
      <c r="N62">
        <v>58</v>
      </c>
      <c r="O62" t="s">
        <v>11</v>
      </c>
      <c r="P62">
        <v>3.36730982130493</v>
      </c>
      <c r="Q62" t="s">
        <v>8</v>
      </c>
      <c r="R62">
        <v>2618</v>
      </c>
      <c r="S62" t="s">
        <v>12</v>
      </c>
      <c r="T62">
        <v>3.36730982130493</v>
      </c>
      <c r="U62" t="s">
        <v>8</v>
      </c>
      <c r="V62">
        <v>6941</v>
      </c>
    </row>
    <row r="63" spans="1:22" x14ac:dyDescent="0.2">
      <c r="A63" t="s">
        <v>5</v>
      </c>
      <c r="B63" t="s">
        <v>67</v>
      </c>
      <c r="C63" t="s">
        <v>7</v>
      </c>
      <c r="D63">
        <v>1.2913352561679901</v>
      </c>
      <c r="E63" t="s">
        <v>8</v>
      </c>
      <c r="F63">
        <v>12</v>
      </c>
      <c r="G63" t="s">
        <v>9</v>
      </c>
      <c r="H63">
        <v>1.3431037344997401</v>
      </c>
      <c r="I63" t="s">
        <v>8</v>
      </c>
      <c r="J63">
        <v>243</v>
      </c>
      <c r="K63" t="s">
        <v>10</v>
      </c>
      <c r="L63">
        <v>2.4299503194462702</v>
      </c>
      <c r="M63" t="s">
        <v>8</v>
      </c>
      <c r="N63">
        <v>236</v>
      </c>
      <c r="O63" t="s">
        <v>11</v>
      </c>
      <c r="P63">
        <v>1.2913352561679901</v>
      </c>
      <c r="Q63" t="s">
        <v>8</v>
      </c>
      <c r="R63">
        <v>970</v>
      </c>
      <c r="S63" t="s">
        <v>12</v>
      </c>
      <c r="T63">
        <v>1.2913352561679901</v>
      </c>
      <c r="U63" t="s">
        <v>8</v>
      </c>
      <c r="V63">
        <v>8088</v>
      </c>
    </row>
    <row r="64" spans="1:22" x14ac:dyDescent="0.2">
      <c r="A64" t="s">
        <v>5</v>
      </c>
      <c r="B64" t="s">
        <v>68</v>
      </c>
      <c r="C64" t="s">
        <v>7</v>
      </c>
      <c r="D64">
        <v>4.5407697239008797</v>
      </c>
      <c r="E64" t="s">
        <v>8</v>
      </c>
      <c r="F64">
        <v>153</v>
      </c>
      <c r="G64" t="s">
        <v>9</v>
      </c>
      <c r="H64">
        <v>4.5453900320568996</v>
      </c>
      <c r="I64" t="s">
        <v>8</v>
      </c>
      <c r="J64">
        <v>6587</v>
      </c>
      <c r="K64" t="s">
        <v>10</v>
      </c>
      <c r="L64">
        <v>7.0443896430947301</v>
      </c>
      <c r="M64" t="s">
        <v>8</v>
      </c>
      <c r="N64">
        <v>5229</v>
      </c>
      <c r="O64" t="s">
        <v>11</v>
      </c>
      <c r="P64">
        <v>4.5407697239008797</v>
      </c>
      <c r="Q64" t="s">
        <v>8</v>
      </c>
      <c r="R64">
        <v>6421</v>
      </c>
      <c r="S64" t="s">
        <v>12</v>
      </c>
      <c r="T64">
        <v>4.5407697239008797</v>
      </c>
      <c r="U64" t="s">
        <v>8</v>
      </c>
      <c r="V64">
        <v>9283</v>
      </c>
    </row>
    <row r="65" spans="1:22" x14ac:dyDescent="0.2">
      <c r="A65" t="s">
        <v>5</v>
      </c>
      <c r="B65" t="s">
        <v>69</v>
      </c>
      <c r="C65" t="s">
        <v>7</v>
      </c>
      <c r="D65">
        <v>6.4123816932996798</v>
      </c>
      <c r="E65" t="s">
        <v>8</v>
      </c>
      <c r="F65">
        <v>407</v>
      </c>
      <c r="G65" t="s">
        <v>9</v>
      </c>
      <c r="H65">
        <v>6.5514234890810803</v>
      </c>
      <c r="I65" t="s">
        <v>8</v>
      </c>
      <c r="J65">
        <v>11225</v>
      </c>
      <c r="K65" t="s">
        <v>10</v>
      </c>
      <c r="L65">
        <v>6.4317905976586403</v>
      </c>
      <c r="M65" t="s">
        <v>8</v>
      </c>
      <c r="N65">
        <v>808</v>
      </c>
      <c r="O65" t="s">
        <v>11</v>
      </c>
      <c r="P65">
        <v>6.4123816932996798</v>
      </c>
      <c r="Q65" t="s">
        <v>8</v>
      </c>
      <c r="R65">
        <v>9367</v>
      </c>
      <c r="S65" t="s">
        <v>12</v>
      </c>
      <c r="T65">
        <v>6.4123816932996798</v>
      </c>
      <c r="U65" t="s">
        <v>8</v>
      </c>
      <c r="V65">
        <v>8407</v>
      </c>
    </row>
    <row r="66" spans="1:22" x14ac:dyDescent="0.2">
      <c r="A66" t="s">
        <v>5</v>
      </c>
      <c r="B66" t="s">
        <v>70</v>
      </c>
      <c r="C66" t="s">
        <v>7</v>
      </c>
      <c r="D66">
        <v>1.2314784099795</v>
      </c>
      <c r="E66" t="s">
        <v>8</v>
      </c>
      <c r="F66">
        <v>3</v>
      </c>
      <c r="G66" t="s">
        <v>9</v>
      </c>
      <c r="H66">
        <v>1.2363058683291701</v>
      </c>
      <c r="I66" t="s">
        <v>8</v>
      </c>
      <c r="J66">
        <v>1246</v>
      </c>
      <c r="K66" t="s">
        <v>10</v>
      </c>
      <c r="L66">
        <v>2.15089705575698</v>
      </c>
      <c r="M66" t="s">
        <v>8</v>
      </c>
      <c r="N66">
        <v>212</v>
      </c>
      <c r="O66" t="s">
        <v>11</v>
      </c>
      <c r="P66">
        <v>1.2314784099795</v>
      </c>
      <c r="Q66" t="s">
        <v>8</v>
      </c>
      <c r="R66">
        <v>1690</v>
      </c>
      <c r="S66" t="s">
        <v>12</v>
      </c>
      <c r="T66">
        <v>1.2314784099795</v>
      </c>
      <c r="U66" t="s">
        <v>8</v>
      </c>
      <c r="V66">
        <v>8583</v>
      </c>
    </row>
    <row r="67" spans="1:22" x14ac:dyDescent="0.2">
      <c r="A67" t="s">
        <v>5</v>
      </c>
      <c r="B67" t="s">
        <v>71</v>
      </c>
      <c r="C67" t="s">
        <v>7</v>
      </c>
      <c r="D67">
        <v>1.94313660548655</v>
      </c>
      <c r="E67" t="s">
        <v>8</v>
      </c>
      <c r="F67">
        <v>7</v>
      </c>
      <c r="G67" t="s">
        <v>9</v>
      </c>
      <c r="H67">
        <v>2.15917603263886</v>
      </c>
      <c r="I67" t="s">
        <v>8</v>
      </c>
      <c r="J67">
        <v>1113</v>
      </c>
      <c r="K67" t="s">
        <v>10</v>
      </c>
      <c r="L67">
        <v>2.0441609419867</v>
      </c>
      <c r="M67" t="s">
        <v>8</v>
      </c>
      <c r="N67">
        <v>41</v>
      </c>
      <c r="O67" t="s">
        <v>11</v>
      </c>
      <c r="P67">
        <v>1.94313660548655</v>
      </c>
      <c r="Q67" t="s">
        <v>8</v>
      </c>
      <c r="R67">
        <v>997</v>
      </c>
      <c r="S67" t="s">
        <v>12</v>
      </c>
      <c r="T67">
        <v>1.94313660548655</v>
      </c>
      <c r="U67" t="s">
        <v>8</v>
      </c>
      <c r="V67">
        <v>7726</v>
      </c>
    </row>
    <row r="68" spans="1:22" x14ac:dyDescent="0.2">
      <c r="A68" t="s">
        <v>5</v>
      </c>
      <c r="B68" t="s">
        <v>72</v>
      </c>
      <c r="C68" t="s">
        <v>7</v>
      </c>
      <c r="D68">
        <v>4.1144815781211097</v>
      </c>
      <c r="E68" t="s">
        <v>8</v>
      </c>
      <c r="F68">
        <v>138</v>
      </c>
      <c r="G68" t="s">
        <v>9</v>
      </c>
      <c r="H68">
        <v>4.1144815781211097</v>
      </c>
      <c r="I68" t="s">
        <v>8</v>
      </c>
      <c r="J68">
        <v>4447</v>
      </c>
      <c r="K68" t="s">
        <v>10</v>
      </c>
      <c r="L68">
        <v>4.1247102047453801</v>
      </c>
      <c r="M68" t="s">
        <v>8</v>
      </c>
      <c r="N68">
        <v>95</v>
      </c>
      <c r="O68" t="s">
        <v>11</v>
      </c>
      <c r="P68">
        <v>4.1144815781211097</v>
      </c>
      <c r="Q68" t="s">
        <v>8</v>
      </c>
      <c r="R68">
        <v>5302</v>
      </c>
      <c r="S68" t="s">
        <v>12</v>
      </c>
      <c r="T68">
        <v>4.1144815781211097</v>
      </c>
      <c r="U68" t="s">
        <v>8</v>
      </c>
      <c r="V68">
        <v>7369</v>
      </c>
    </row>
    <row r="69" spans="1:22" x14ac:dyDescent="0.2">
      <c r="A69" t="s">
        <v>5</v>
      </c>
      <c r="B69" t="s">
        <v>73</v>
      </c>
      <c r="C69" t="s">
        <v>7</v>
      </c>
      <c r="D69">
        <v>0.66075695251278099</v>
      </c>
      <c r="E69" t="s">
        <v>8</v>
      </c>
      <c r="F69">
        <v>1</v>
      </c>
      <c r="G69" t="s">
        <v>9</v>
      </c>
      <c r="H69">
        <v>0.66075695251278099</v>
      </c>
      <c r="I69" t="s">
        <v>8</v>
      </c>
      <c r="J69">
        <v>211</v>
      </c>
      <c r="K69" t="s">
        <v>10</v>
      </c>
      <c r="L69">
        <v>0.66758386580892004</v>
      </c>
      <c r="M69" t="s">
        <v>8</v>
      </c>
      <c r="N69">
        <v>4</v>
      </c>
      <c r="O69" t="s">
        <v>11</v>
      </c>
      <c r="P69">
        <v>0.66075695251278099</v>
      </c>
      <c r="Q69" t="s">
        <v>8</v>
      </c>
      <c r="R69">
        <v>266</v>
      </c>
      <c r="S69" t="s">
        <v>12</v>
      </c>
      <c r="T69">
        <v>0.66075695251278099</v>
      </c>
      <c r="U69" t="s">
        <v>8</v>
      </c>
      <c r="V69">
        <v>7298</v>
      </c>
    </row>
    <row r="70" spans="1:22" x14ac:dyDescent="0.2">
      <c r="A70" t="s">
        <v>5</v>
      </c>
      <c r="B70" t="s">
        <v>74</v>
      </c>
      <c r="C70" t="s">
        <v>7</v>
      </c>
      <c r="D70">
        <v>1.3429706691843799</v>
      </c>
      <c r="E70" t="s">
        <v>8</v>
      </c>
      <c r="F70">
        <v>1</v>
      </c>
      <c r="G70" t="s">
        <v>9</v>
      </c>
      <c r="H70">
        <v>1.3429706691843799</v>
      </c>
      <c r="I70" t="s">
        <v>8</v>
      </c>
      <c r="J70">
        <v>180</v>
      </c>
      <c r="K70" t="s">
        <v>10</v>
      </c>
      <c r="L70">
        <v>1.36216827569248</v>
      </c>
      <c r="M70" t="s">
        <v>8</v>
      </c>
      <c r="N70">
        <v>4</v>
      </c>
      <c r="O70" t="s">
        <v>11</v>
      </c>
      <c r="P70">
        <v>1.3429706691843799</v>
      </c>
      <c r="Q70" t="s">
        <v>8</v>
      </c>
      <c r="R70">
        <v>1151</v>
      </c>
      <c r="S70" t="s">
        <v>12</v>
      </c>
      <c r="T70">
        <v>1.3429706691843799</v>
      </c>
      <c r="U70" t="s">
        <v>8</v>
      </c>
      <c r="V70">
        <v>7519</v>
      </c>
    </row>
    <row r="71" spans="1:22" x14ac:dyDescent="0.2">
      <c r="A71" t="s">
        <v>5</v>
      </c>
      <c r="B71" t="s">
        <v>75</v>
      </c>
      <c r="C71" t="s">
        <v>7</v>
      </c>
      <c r="D71">
        <v>4.6805251091458198</v>
      </c>
      <c r="E71" t="s">
        <v>8</v>
      </c>
      <c r="F71">
        <v>211</v>
      </c>
      <c r="G71" t="s">
        <v>9</v>
      </c>
      <c r="H71">
        <v>4.6805251091458198</v>
      </c>
      <c r="I71" t="s">
        <v>8</v>
      </c>
      <c r="J71">
        <v>4417</v>
      </c>
      <c r="K71" t="s">
        <v>10</v>
      </c>
      <c r="L71">
        <v>5.4525560336849797</v>
      </c>
      <c r="M71" t="s">
        <v>8</v>
      </c>
      <c r="N71">
        <v>754</v>
      </c>
      <c r="O71" t="s">
        <v>11</v>
      </c>
      <c r="P71">
        <v>4.6805251091458198</v>
      </c>
      <c r="Q71" t="s">
        <v>8</v>
      </c>
      <c r="R71">
        <v>5015</v>
      </c>
      <c r="S71" t="s">
        <v>12</v>
      </c>
      <c r="T71">
        <v>4.6805251091458198</v>
      </c>
      <c r="U71" t="s">
        <v>8</v>
      </c>
      <c r="V71">
        <v>7058</v>
      </c>
    </row>
    <row r="72" spans="1:22" x14ac:dyDescent="0.2">
      <c r="A72" t="s">
        <v>5</v>
      </c>
      <c r="B72" t="s">
        <v>76</v>
      </c>
      <c r="C72" t="s">
        <v>7</v>
      </c>
      <c r="D72">
        <v>4.8570777594610401</v>
      </c>
      <c r="E72" t="s">
        <v>8</v>
      </c>
      <c r="F72">
        <v>562</v>
      </c>
      <c r="G72" t="s">
        <v>9</v>
      </c>
      <c r="H72">
        <v>5.8265923345359996</v>
      </c>
      <c r="I72" t="s">
        <v>8</v>
      </c>
      <c r="J72">
        <v>6488</v>
      </c>
      <c r="K72" t="s">
        <v>10</v>
      </c>
      <c r="L72">
        <v>8.5621545182108605</v>
      </c>
      <c r="M72" t="s">
        <v>8</v>
      </c>
      <c r="N72">
        <v>6399</v>
      </c>
      <c r="O72" t="s">
        <v>11</v>
      </c>
      <c r="P72">
        <v>4.8570777594610401</v>
      </c>
      <c r="Q72" t="s">
        <v>8</v>
      </c>
      <c r="R72">
        <v>5764</v>
      </c>
      <c r="S72" t="s">
        <v>12</v>
      </c>
      <c r="T72">
        <v>4.8570777594610401</v>
      </c>
      <c r="U72" t="s">
        <v>8</v>
      </c>
      <c r="V72">
        <v>7278</v>
      </c>
    </row>
    <row r="73" spans="1:22" x14ac:dyDescent="0.2">
      <c r="A73" t="s">
        <v>5</v>
      </c>
      <c r="B73" t="s">
        <v>77</v>
      </c>
      <c r="C73" t="s">
        <v>7</v>
      </c>
      <c r="D73">
        <v>3.9661445433679199</v>
      </c>
      <c r="E73" t="s">
        <v>8</v>
      </c>
      <c r="F73">
        <v>85</v>
      </c>
      <c r="G73" t="s">
        <v>9</v>
      </c>
      <c r="H73">
        <v>4.2450925424402</v>
      </c>
      <c r="I73" t="s">
        <v>8</v>
      </c>
      <c r="J73">
        <v>2574</v>
      </c>
      <c r="K73" t="s">
        <v>10</v>
      </c>
      <c r="L73">
        <v>4.2652705051473996</v>
      </c>
      <c r="M73" t="s">
        <v>8</v>
      </c>
      <c r="N73">
        <v>139</v>
      </c>
      <c r="O73" t="s">
        <v>11</v>
      </c>
      <c r="P73">
        <v>3.9661445433679199</v>
      </c>
      <c r="Q73" t="s">
        <v>8</v>
      </c>
      <c r="R73">
        <v>3393</v>
      </c>
      <c r="S73" t="s">
        <v>12</v>
      </c>
      <c r="T73">
        <v>3.9661445433679199</v>
      </c>
      <c r="U73" t="s">
        <v>8</v>
      </c>
      <c r="V73">
        <v>7836</v>
      </c>
    </row>
    <row r="74" spans="1:22" x14ac:dyDescent="0.2">
      <c r="A74" t="s">
        <v>5</v>
      </c>
      <c r="B74" t="s">
        <v>78</v>
      </c>
      <c r="C74" t="s">
        <v>7</v>
      </c>
      <c r="D74">
        <v>5.2288956579275503</v>
      </c>
      <c r="E74" t="s">
        <v>8</v>
      </c>
      <c r="F74">
        <v>427</v>
      </c>
      <c r="G74" t="s">
        <v>9</v>
      </c>
      <c r="H74">
        <v>5.8732962486875602</v>
      </c>
      <c r="I74" t="s">
        <v>8</v>
      </c>
      <c r="J74">
        <v>6640</v>
      </c>
      <c r="K74" t="s">
        <v>10</v>
      </c>
      <c r="L74">
        <v>8.5907822092391495</v>
      </c>
      <c r="M74" t="s">
        <v>8</v>
      </c>
      <c r="N74">
        <v>5672</v>
      </c>
      <c r="O74" t="s">
        <v>11</v>
      </c>
      <c r="P74">
        <v>5.2288956579275503</v>
      </c>
      <c r="Q74" t="s">
        <v>8</v>
      </c>
      <c r="R74">
        <v>5926</v>
      </c>
      <c r="S74" t="s">
        <v>12</v>
      </c>
      <c r="T74">
        <v>5.2288956579275503</v>
      </c>
      <c r="U74" t="s">
        <v>8</v>
      </c>
      <c r="V74">
        <v>6999</v>
      </c>
    </row>
    <row r="75" spans="1:22" x14ac:dyDescent="0.2">
      <c r="A75" t="s">
        <v>5</v>
      </c>
      <c r="B75" t="s">
        <v>79</v>
      </c>
      <c r="C75" t="s">
        <v>7</v>
      </c>
      <c r="D75">
        <v>4.1373876163001198</v>
      </c>
      <c r="E75" t="s">
        <v>8</v>
      </c>
      <c r="F75">
        <v>90</v>
      </c>
      <c r="G75" t="s">
        <v>9</v>
      </c>
      <c r="H75">
        <v>5.06668329151434</v>
      </c>
      <c r="I75" t="s">
        <v>8</v>
      </c>
      <c r="J75">
        <v>4371</v>
      </c>
      <c r="K75" t="s">
        <v>10</v>
      </c>
      <c r="L75">
        <v>9.2246477832827996</v>
      </c>
      <c r="M75" t="s">
        <v>8</v>
      </c>
      <c r="N75">
        <v>5025</v>
      </c>
      <c r="O75" t="s">
        <v>11</v>
      </c>
      <c r="P75">
        <v>4.2980831795965404</v>
      </c>
      <c r="Q75" t="s">
        <v>8</v>
      </c>
      <c r="R75">
        <v>4143</v>
      </c>
      <c r="S75" t="s">
        <v>12</v>
      </c>
      <c r="T75">
        <v>4.1373876163001198</v>
      </c>
      <c r="U75" t="s">
        <v>8</v>
      </c>
      <c r="V75">
        <v>7210</v>
      </c>
    </row>
    <row r="76" spans="1:22" x14ac:dyDescent="0.2">
      <c r="A76" t="s">
        <v>5</v>
      </c>
      <c r="B76" t="s">
        <v>80</v>
      </c>
      <c r="C76" t="s">
        <v>7</v>
      </c>
      <c r="D76">
        <v>4.0586961363454099</v>
      </c>
      <c r="E76" t="s">
        <v>8</v>
      </c>
      <c r="F76">
        <v>159</v>
      </c>
      <c r="G76" t="s">
        <v>9</v>
      </c>
      <c r="H76">
        <v>4.1144815781211097</v>
      </c>
      <c r="I76" t="s">
        <v>8</v>
      </c>
      <c r="J76">
        <v>4386</v>
      </c>
      <c r="K76" t="s">
        <v>10</v>
      </c>
      <c r="L76">
        <v>4.1247102047453801</v>
      </c>
      <c r="M76" t="s">
        <v>8</v>
      </c>
      <c r="N76">
        <v>92</v>
      </c>
      <c r="O76" t="s">
        <v>11</v>
      </c>
      <c r="P76">
        <v>4.0586961363454099</v>
      </c>
      <c r="Q76" t="s">
        <v>8</v>
      </c>
      <c r="R76">
        <v>4947</v>
      </c>
      <c r="S76" t="s">
        <v>12</v>
      </c>
      <c r="T76">
        <v>4.0586961363454099</v>
      </c>
      <c r="U76" t="s">
        <v>8</v>
      </c>
      <c r="V76">
        <v>6772</v>
      </c>
    </row>
    <row r="77" spans="1:22" x14ac:dyDescent="0.2">
      <c r="A77" t="s">
        <v>5</v>
      </c>
      <c r="B77" t="s">
        <v>81</v>
      </c>
      <c r="C77" t="s">
        <v>7</v>
      </c>
      <c r="D77">
        <v>3.4678906250564201</v>
      </c>
      <c r="E77" t="s">
        <v>8</v>
      </c>
      <c r="F77">
        <v>122</v>
      </c>
      <c r="G77" t="s">
        <v>9</v>
      </c>
      <c r="H77">
        <v>3.4678906250564201</v>
      </c>
      <c r="I77" t="s">
        <v>8</v>
      </c>
      <c r="J77">
        <v>2839</v>
      </c>
      <c r="K77" t="s">
        <v>10</v>
      </c>
      <c r="L77">
        <v>4.7968886935818196</v>
      </c>
      <c r="M77" t="s">
        <v>8</v>
      </c>
      <c r="N77">
        <v>824</v>
      </c>
      <c r="O77" t="s">
        <v>11</v>
      </c>
      <c r="P77">
        <v>3.7227041500792502</v>
      </c>
      <c r="Q77" t="s">
        <v>8</v>
      </c>
      <c r="R77">
        <v>2698</v>
      </c>
      <c r="S77" t="s">
        <v>12</v>
      </c>
      <c r="T77">
        <v>3.4678906250564201</v>
      </c>
      <c r="U77" t="s">
        <v>8</v>
      </c>
      <c r="V77">
        <v>7215</v>
      </c>
    </row>
    <row r="78" spans="1:22" x14ac:dyDescent="0.2">
      <c r="A78" t="s">
        <v>5</v>
      </c>
      <c r="B78" t="s">
        <v>75</v>
      </c>
      <c r="C78" t="s">
        <v>7</v>
      </c>
      <c r="D78">
        <v>4.6805251091458198</v>
      </c>
      <c r="E78" t="s">
        <v>8</v>
      </c>
      <c r="F78">
        <v>242</v>
      </c>
      <c r="G78" t="s">
        <v>9</v>
      </c>
      <c r="H78">
        <v>4.6805251091458198</v>
      </c>
      <c r="I78" t="s">
        <v>8</v>
      </c>
      <c r="J78">
        <v>4775</v>
      </c>
      <c r="K78" t="s">
        <v>10</v>
      </c>
      <c r="L78">
        <v>5.4525560336849797</v>
      </c>
      <c r="M78" t="s">
        <v>8</v>
      </c>
      <c r="N78">
        <v>778</v>
      </c>
      <c r="O78" t="s">
        <v>11</v>
      </c>
      <c r="P78">
        <v>4.6805251091458198</v>
      </c>
      <c r="Q78" t="s">
        <v>8</v>
      </c>
      <c r="R78">
        <v>5746</v>
      </c>
      <c r="S78" t="s">
        <v>12</v>
      </c>
      <c r="T78">
        <v>4.6805251091458198</v>
      </c>
      <c r="U78" t="s">
        <v>8</v>
      </c>
      <c r="V78">
        <v>8227</v>
      </c>
    </row>
    <row r="79" spans="1:22" x14ac:dyDescent="0.2">
      <c r="A79" t="s">
        <v>5</v>
      </c>
      <c r="B79" t="s">
        <v>76</v>
      </c>
      <c r="C79" t="s">
        <v>7</v>
      </c>
      <c r="D79">
        <v>4.8570777594610401</v>
      </c>
      <c r="E79" t="s">
        <v>8</v>
      </c>
      <c r="F79">
        <v>551</v>
      </c>
      <c r="G79" t="s">
        <v>9</v>
      </c>
      <c r="H79">
        <v>5.8265923345359996</v>
      </c>
      <c r="I79" t="s">
        <v>8</v>
      </c>
      <c r="J79">
        <v>7108</v>
      </c>
      <c r="K79" t="s">
        <v>10</v>
      </c>
      <c r="L79">
        <v>8.5621545182108605</v>
      </c>
      <c r="M79" t="s">
        <v>8</v>
      </c>
      <c r="N79">
        <v>6145</v>
      </c>
      <c r="O79" t="s">
        <v>11</v>
      </c>
      <c r="P79">
        <v>4.8570777594610401</v>
      </c>
      <c r="Q79" t="s">
        <v>8</v>
      </c>
      <c r="R79">
        <v>6272</v>
      </c>
      <c r="S79" t="s">
        <v>12</v>
      </c>
      <c r="T79">
        <v>4.8570777594610401</v>
      </c>
      <c r="U79" t="s">
        <v>8</v>
      </c>
      <c r="V79">
        <v>8217</v>
      </c>
    </row>
    <row r="80" spans="1:22" x14ac:dyDescent="0.2">
      <c r="A80" t="s">
        <v>5</v>
      </c>
      <c r="B80" t="s">
        <v>77</v>
      </c>
      <c r="C80" t="s">
        <v>7</v>
      </c>
      <c r="D80">
        <v>3.9661445433679199</v>
      </c>
      <c r="E80" t="s">
        <v>8</v>
      </c>
      <c r="F80">
        <v>92</v>
      </c>
      <c r="G80" t="s">
        <v>9</v>
      </c>
      <c r="H80">
        <v>4.2450925424402</v>
      </c>
      <c r="I80" t="s">
        <v>8</v>
      </c>
      <c r="J80">
        <v>2870</v>
      </c>
      <c r="K80" t="s">
        <v>10</v>
      </c>
      <c r="L80">
        <v>4.2652705051473996</v>
      </c>
      <c r="M80" t="s">
        <v>8</v>
      </c>
      <c r="N80">
        <v>157</v>
      </c>
      <c r="O80" t="s">
        <v>11</v>
      </c>
      <c r="P80">
        <v>3.9661445433679199</v>
      </c>
      <c r="Q80" t="s">
        <v>8</v>
      </c>
      <c r="R80">
        <v>3748</v>
      </c>
      <c r="S80" t="s">
        <v>12</v>
      </c>
      <c r="T80">
        <v>3.9661445433679199</v>
      </c>
      <c r="U80" t="s">
        <v>8</v>
      </c>
      <c r="V80">
        <v>8100</v>
      </c>
    </row>
    <row r="81" spans="1:22" x14ac:dyDescent="0.2">
      <c r="A81" t="s">
        <v>5</v>
      </c>
      <c r="B81" t="s">
        <v>78</v>
      </c>
      <c r="C81" t="s">
        <v>7</v>
      </c>
      <c r="D81">
        <v>5.2288956579275503</v>
      </c>
      <c r="E81" t="s">
        <v>8</v>
      </c>
      <c r="F81">
        <v>469</v>
      </c>
      <c r="G81" t="s">
        <v>9</v>
      </c>
      <c r="H81">
        <v>5.8732962486875602</v>
      </c>
      <c r="I81" t="s">
        <v>8</v>
      </c>
      <c r="J81">
        <v>6036</v>
      </c>
      <c r="K81" t="s">
        <v>10</v>
      </c>
      <c r="L81">
        <v>8.5907822092391495</v>
      </c>
      <c r="M81" t="s">
        <v>8</v>
      </c>
      <c r="N81">
        <v>5621</v>
      </c>
      <c r="O81" t="s">
        <v>11</v>
      </c>
      <c r="P81">
        <v>5.2288956579275503</v>
      </c>
      <c r="Q81" t="s">
        <v>8</v>
      </c>
      <c r="R81">
        <v>6471</v>
      </c>
      <c r="S81" t="s">
        <v>12</v>
      </c>
      <c r="T81">
        <v>5.2288956579275503</v>
      </c>
      <c r="U81" t="s">
        <v>8</v>
      </c>
      <c r="V81">
        <v>8197</v>
      </c>
    </row>
    <row r="82" spans="1:22" x14ac:dyDescent="0.2">
      <c r="A82" t="s">
        <v>5</v>
      </c>
      <c r="B82" t="s">
        <v>79</v>
      </c>
      <c r="C82" t="s">
        <v>7</v>
      </c>
      <c r="D82">
        <v>4.1373876163001198</v>
      </c>
      <c r="E82" t="s">
        <v>8</v>
      </c>
      <c r="F82">
        <v>97</v>
      </c>
      <c r="G82" t="s">
        <v>9</v>
      </c>
      <c r="H82">
        <v>5.06668329151434</v>
      </c>
      <c r="I82" t="s">
        <v>8</v>
      </c>
      <c r="J82">
        <v>4579</v>
      </c>
      <c r="K82" t="s">
        <v>10</v>
      </c>
      <c r="L82">
        <v>9.2246477832827996</v>
      </c>
      <c r="M82" t="s">
        <v>8</v>
      </c>
      <c r="N82">
        <v>5154</v>
      </c>
      <c r="O82" t="s">
        <v>11</v>
      </c>
      <c r="P82">
        <v>4.2980831795965404</v>
      </c>
      <c r="Q82" t="s">
        <v>8</v>
      </c>
      <c r="R82">
        <v>4615</v>
      </c>
      <c r="S82" t="s">
        <v>12</v>
      </c>
      <c r="T82">
        <v>4.1373876163001198</v>
      </c>
      <c r="U82" t="s">
        <v>8</v>
      </c>
      <c r="V82">
        <v>8121</v>
      </c>
    </row>
    <row r="83" spans="1:22" x14ac:dyDescent="0.2">
      <c r="A83" t="s">
        <v>5</v>
      </c>
      <c r="B83" t="s">
        <v>80</v>
      </c>
      <c r="C83" t="s">
        <v>7</v>
      </c>
      <c r="D83">
        <v>4.0586961363454099</v>
      </c>
      <c r="E83" t="s">
        <v>8</v>
      </c>
      <c r="F83">
        <v>171</v>
      </c>
      <c r="G83" t="s">
        <v>9</v>
      </c>
      <c r="H83">
        <v>4.1144815781211097</v>
      </c>
      <c r="I83" t="s">
        <v>8</v>
      </c>
      <c r="J83">
        <v>4337</v>
      </c>
      <c r="K83" t="s">
        <v>10</v>
      </c>
      <c r="L83">
        <v>4.1247102047453801</v>
      </c>
      <c r="M83" t="s">
        <v>8</v>
      </c>
      <c r="N83">
        <v>103</v>
      </c>
      <c r="O83" t="s">
        <v>11</v>
      </c>
      <c r="P83">
        <v>4.0586961363454099</v>
      </c>
      <c r="Q83" t="s">
        <v>8</v>
      </c>
      <c r="R83">
        <v>4669</v>
      </c>
      <c r="S83" t="s">
        <v>12</v>
      </c>
      <c r="T83">
        <v>4.0586961363454099</v>
      </c>
      <c r="U83" t="s">
        <v>8</v>
      </c>
      <c r="V83">
        <v>8123</v>
      </c>
    </row>
    <row r="84" spans="1:22" x14ac:dyDescent="0.2">
      <c r="A84" t="s">
        <v>5</v>
      </c>
      <c r="B84" t="s">
        <v>81</v>
      </c>
      <c r="C84" t="s">
        <v>7</v>
      </c>
      <c r="D84">
        <v>3.4678906250564201</v>
      </c>
      <c r="E84" t="s">
        <v>8</v>
      </c>
      <c r="F84">
        <v>128</v>
      </c>
      <c r="G84" t="s">
        <v>9</v>
      </c>
      <c r="H84">
        <v>3.4678906250564201</v>
      </c>
      <c r="I84" t="s">
        <v>8</v>
      </c>
      <c r="J84">
        <v>2918</v>
      </c>
      <c r="K84" t="s">
        <v>10</v>
      </c>
      <c r="L84">
        <v>4.7968886935818196</v>
      </c>
      <c r="M84" t="s">
        <v>8</v>
      </c>
      <c r="N84">
        <v>879</v>
      </c>
      <c r="O84" t="s">
        <v>11</v>
      </c>
      <c r="P84">
        <v>3.7227041500792502</v>
      </c>
      <c r="Q84" t="s">
        <v>8</v>
      </c>
      <c r="R84">
        <v>3064</v>
      </c>
      <c r="S84" t="s">
        <v>12</v>
      </c>
      <c r="T84">
        <v>3.4678906250564201</v>
      </c>
      <c r="U84" t="s">
        <v>8</v>
      </c>
      <c r="V84">
        <v>8083</v>
      </c>
    </row>
    <row r="85" spans="1:22" x14ac:dyDescent="0.2">
      <c r="A85" t="s">
        <v>5</v>
      </c>
      <c r="B85" t="s">
        <v>75</v>
      </c>
      <c r="C85" t="s">
        <v>7</v>
      </c>
      <c r="D85">
        <v>4.6805251091458198</v>
      </c>
      <c r="E85" t="s">
        <v>8</v>
      </c>
      <c r="F85">
        <v>233</v>
      </c>
      <c r="G85" t="s">
        <v>9</v>
      </c>
      <c r="H85">
        <v>4.6805251091458198</v>
      </c>
      <c r="I85" t="s">
        <v>8</v>
      </c>
      <c r="J85">
        <v>5695</v>
      </c>
      <c r="K85" t="s">
        <v>10</v>
      </c>
      <c r="L85">
        <v>5.4525560336849797</v>
      </c>
      <c r="M85" t="s">
        <v>8</v>
      </c>
      <c r="N85">
        <v>860</v>
      </c>
      <c r="O85" t="s">
        <v>11</v>
      </c>
      <c r="P85">
        <v>4.6805251091458198</v>
      </c>
      <c r="Q85" t="s">
        <v>8</v>
      </c>
      <c r="R85">
        <v>4886</v>
      </c>
      <c r="S85" t="s">
        <v>12</v>
      </c>
      <c r="T85">
        <v>4.6805251091458198</v>
      </c>
      <c r="U85" t="s">
        <v>8</v>
      </c>
      <c r="V85">
        <v>7033</v>
      </c>
    </row>
    <row r="86" spans="1:22" x14ac:dyDescent="0.2">
      <c r="A86" t="s">
        <v>5</v>
      </c>
      <c r="B86" t="s">
        <v>76</v>
      </c>
      <c r="C86" t="s">
        <v>7</v>
      </c>
      <c r="D86">
        <v>4.8570777594610401</v>
      </c>
      <c r="E86" t="s">
        <v>8</v>
      </c>
      <c r="F86">
        <v>534</v>
      </c>
      <c r="G86" t="s">
        <v>9</v>
      </c>
      <c r="H86">
        <v>5.8265923345359996</v>
      </c>
      <c r="I86" t="s">
        <v>8</v>
      </c>
      <c r="J86">
        <v>5741</v>
      </c>
      <c r="K86" t="s">
        <v>10</v>
      </c>
      <c r="L86">
        <v>8.5621545182108605</v>
      </c>
      <c r="M86" t="s">
        <v>8</v>
      </c>
      <c r="N86">
        <v>5993</v>
      </c>
      <c r="O86" t="s">
        <v>11</v>
      </c>
      <c r="P86">
        <v>4.8570777594610401</v>
      </c>
      <c r="Q86" t="s">
        <v>8</v>
      </c>
      <c r="R86">
        <v>4849</v>
      </c>
      <c r="S86" t="s">
        <v>12</v>
      </c>
      <c r="T86">
        <v>4.8570777594610401</v>
      </c>
      <c r="U86" t="s">
        <v>8</v>
      </c>
      <c r="V86">
        <v>6788</v>
      </c>
    </row>
    <row r="87" spans="1:22" x14ac:dyDescent="0.2">
      <c r="A87" t="s">
        <v>5</v>
      </c>
      <c r="B87" t="s">
        <v>77</v>
      </c>
      <c r="C87" t="s">
        <v>7</v>
      </c>
      <c r="D87">
        <v>3.9661445433679199</v>
      </c>
      <c r="E87" t="s">
        <v>8</v>
      </c>
      <c r="F87">
        <v>93</v>
      </c>
      <c r="G87" t="s">
        <v>9</v>
      </c>
      <c r="H87">
        <v>4.2450925424402</v>
      </c>
      <c r="I87" t="s">
        <v>8</v>
      </c>
      <c r="J87">
        <v>2269</v>
      </c>
      <c r="K87" t="s">
        <v>10</v>
      </c>
      <c r="L87">
        <v>4.2652705051473996</v>
      </c>
      <c r="M87" t="s">
        <v>8</v>
      </c>
      <c r="N87">
        <v>143</v>
      </c>
      <c r="O87" t="s">
        <v>11</v>
      </c>
      <c r="P87">
        <v>3.9661445433679199</v>
      </c>
      <c r="Q87" t="s">
        <v>8</v>
      </c>
      <c r="R87">
        <v>2927</v>
      </c>
      <c r="S87" t="s">
        <v>12</v>
      </c>
      <c r="T87">
        <v>3.9661445433679199</v>
      </c>
      <c r="U87" t="s">
        <v>8</v>
      </c>
      <c r="V87">
        <v>6847</v>
      </c>
    </row>
    <row r="88" spans="1:22" x14ac:dyDescent="0.2">
      <c r="A88" t="s">
        <v>5</v>
      </c>
      <c r="B88" t="s">
        <v>78</v>
      </c>
      <c r="C88" t="s">
        <v>7</v>
      </c>
      <c r="D88">
        <v>5.2288956579275503</v>
      </c>
      <c r="E88" t="s">
        <v>8</v>
      </c>
      <c r="F88">
        <v>432</v>
      </c>
      <c r="G88" t="s">
        <v>9</v>
      </c>
      <c r="H88">
        <v>5.8732962486875602</v>
      </c>
      <c r="I88" t="s">
        <v>8</v>
      </c>
      <c r="J88">
        <v>5020</v>
      </c>
      <c r="K88" t="s">
        <v>10</v>
      </c>
      <c r="L88">
        <v>8.5907822092391495</v>
      </c>
      <c r="M88" t="s">
        <v>8</v>
      </c>
      <c r="N88">
        <v>5485</v>
      </c>
      <c r="O88" t="s">
        <v>11</v>
      </c>
      <c r="P88">
        <v>5.2288956579275503</v>
      </c>
      <c r="Q88" t="s">
        <v>8</v>
      </c>
      <c r="R88">
        <v>5179</v>
      </c>
      <c r="S88" t="s">
        <v>12</v>
      </c>
      <c r="T88">
        <v>5.2288956579275503</v>
      </c>
      <c r="U88" t="s">
        <v>8</v>
      </c>
      <c r="V88">
        <v>6589</v>
      </c>
    </row>
    <row r="89" spans="1:22" x14ac:dyDescent="0.2">
      <c r="A89" t="s">
        <v>5</v>
      </c>
      <c r="B89" t="s">
        <v>79</v>
      </c>
      <c r="C89" t="s">
        <v>7</v>
      </c>
      <c r="D89">
        <v>4.1373876163001198</v>
      </c>
      <c r="E89" t="s">
        <v>8</v>
      </c>
      <c r="F89">
        <v>91</v>
      </c>
      <c r="G89" t="s">
        <v>9</v>
      </c>
      <c r="H89">
        <v>5.06668329151434</v>
      </c>
      <c r="I89" t="s">
        <v>8</v>
      </c>
      <c r="J89">
        <v>3438</v>
      </c>
      <c r="K89" t="s">
        <v>10</v>
      </c>
      <c r="L89">
        <v>9.2246477832827996</v>
      </c>
      <c r="M89" t="s">
        <v>8</v>
      </c>
      <c r="N89">
        <v>4901</v>
      </c>
      <c r="O89" t="s">
        <v>11</v>
      </c>
      <c r="P89">
        <v>4.2980831795965404</v>
      </c>
      <c r="Q89" t="s">
        <v>8</v>
      </c>
      <c r="R89">
        <v>3616</v>
      </c>
      <c r="S89" t="s">
        <v>12</v>
      </c>
      <c r="T89">
        <v>4.1373876163001198</v>
      </c>
      <c r="U89" t="s">
        <v>8</v>
      </c>
      <c r="V89">
        <v>6534</v>
      </c>
    </row>
    <row r="90" spans="1:22" x14ac:dyDescent="0.2">
      <c r="A90" t="s">
        <v>5</v>
      </c>
      <c r="B90" t="s">
        <v>80</v>
      </c>
      <c r="C90" t="s">
        <v>7</v>
      </c>
      <c r="D90">
        <v>4.0586961363454099</v>
      </c>
      <c r="E90" t="s">
        <v>8</v>
      </c>
      <c r="F90">
        <v>160</v>
      </c>
      <c r="G90" t="s">
        <v>9</v>
      </c>
      <c r="H90">
        <v>4.1144815781211097</v>
      </c>
      <c r="I90" t="s">
        <v>8</v>
      </c>
      <c r="J90">
        <v>3363</v>
      </c>
      <c r="K90" t="s">
        <v>10</v>
      </c>
      <c r="L90">
        <v>4.1247102047453801</v>
      </c>
      <c r="M90" t="s">
        <v>8</v>
      </c>
      <c r="N90">
        <v>92</v>
      </c>
      <c r="O90" t="s">
        <v>11</v>
      </c>
      <c r="P90">
        <v>4.0586961363454099</v>
      </c>
      <c r="Q90" t="s">
        <v>8</v>
      </c>
      <c r="R90">
        <v>3620</v>
      </c>
      <c r="S90" t="s">
        <v>12</v>
      </c>
      <c r="T90">
        <v>4.0586961363454099</v>
      </c>
      <c r="U90" t="s">
        <v>8</v>
      </c>
      <c r="V90">
        <v>6749</v>
      </c>
    </row>
    <row r="91" spans="1:22" x14ac:dyDescent="0.2">
      <c r="A91" t="s">
        <v>5</v>
      </c>
      <c r="B91" t="s">
        <v>81</v>
      </c>
      <c r="C91" t="s">
        <v>7</v>
      </c>
      <c r="D91">
        <v>3.4678906250564201</v>
      </c>
      <c r="E91" t="s">
        <v>8</v>
      </c>
      <c r="F91">
        <v>125</v>
      </c>
      <c r="G91" t="s">
        <v>9</v>
      </c>
      <c r="H91">
        <v>3.4678906250564201</v>
      </c>
      <c r="I91" t="s">
        <v>8</v>
      </c>
      <c r="J91">
        <v>2390</v>
      </c>
      <c r="K91" t="s">
        <v>10</v>
      </c>
      <c r="L91">
        <v>4.7968886935818196</v>
      </c>
      <c r="M91" t="s">
        <v>8</v>
      </c>
      <c r="N91">
        <v>817</v>
      </c>
      <c r="O91" t="s">
        <v>11</v>
      </c>
      <c r="P91">
        <v>3.7227041500792502</v>
      </c>
      <c r="Q91" t="s">
        <v>8</v>
      </c>
      <c r="R91">
        <v>2352</v>
      </c>
      <c r="S91" t="s">
        <v>12</v>
      </c>
      <c r="T91">
        <v>3.4678906250564201</v>
      </c>
      <c r="U91" t="s">
        <v>8</v>
      </c>
      <c r="V91">
        <v>6536</v>
      </c>
    </row>
    <row r="92" spans="1:22" x14ac:dyDescent="0.2">
      <c r="A92" t="s">
        <v>5</v>
      </c>
      <c r="B92" t="s">
        <v>82</v>
      </c>
      <c r="C92" t="s">
        <v>7</v>
      </c>
      <c r="D92">
        <v>1.69143322678737</v>
      </c>
      <c r="E92" t="s">
        <v>8</v>
      </c>
      <c r="F92">
        <v>43</v>
      </c>
      <c r="G92" t="s">
        <v>9</v>
      </c>
      <c r="H92">
        <v>1.6959030738835299</v>
      </c>
      <c r="I92" t="s">
        <v>8</v>
      </c>
      <c r="J92">
        <v>655</v>
      </c>
      <c r="K92" t="s">
        <v>10</v>
      </c>
      <c r="L92">
        <v>1.9329997846148499</v>
      </c>
      <c r="M92" t="s">
        <v>8</v>
      </c>
      <c r="N92">
        <v>139</v>
      </c>
      <c r="O92" t="s">
        <v>11</v>
      </c>
      <c r="P92">
        <v>1.69143322678737</v>
      </c>
      <c r="Q92" t="s">
        <v>8</v>
      </c>
      <c r="R92">
        <v>1146</v>
      </c>
      <c r="S92" t="s">
        <v>12</v>
      </c>
      <c r="T92">
        <v>1.69143322678737</v>
      </c>
      <c r="U92" t="s">
        <v>8</v>
      </c>
      <c r="V92">
        <v>6766</v>
      </c>
    </row>
    <row r="93" spans="1:22" x14ac:dyDescent="0.2">
      <c r="A93" t="s">
        <v>5</v>
      </c>
      <c r="B93" t="s">
        <v>83</v>
      </c>
      <c r="C93" t="s">
        <v>7</v>
      </c>
      <c r="D93">
        <v>3.8846330795441202</v>
      </c>
      <c r="E93" t="s">
        <v>8</v>
      </c>
      <c r="F93">
        <v>42</v>
      </c>
      <c r="G93" t="s">
        <v>9</v>
      </c>
      <c r="H93">
        <v>4.3216041076681897</v>
      </c>
      <c r="I93" t="s">
        <v>8</v>
      </c>
      <c r="J93">
        <v>4267</v>
      </c>
      <c r="K93" t="s">
        <v>10</v>
      </c>
      <c r="L93">
        <v>4.4590527084741396</v>
      </c>
      <c r="M93" t="s">
        <v>8</v>
      </c>
      <c r="N93">
        <v>462</v>
      </c>
      <c r="O93" t="s">
        <v>11</v>
      </c>
      <c r="P93">
        <v>3.8846330795441202</v>
      </c>
      <c r="Q93" t="s">
        <v>8</v>
      </c>
      <c r="R93">
        <v>4067</v>
      </c>
      <c r="S93" t="s">
        <v>12</v>
      </c>
      <c r="T93">
        <v>3.8846330795441202</v>
      </c>
      <c r="U93" t="s">
        <v>8</v>
      </c>
      <c r="V93">
        <v>6517</v>
      </c>
    </row>
    <row r="94" spans="1:22" x14ac:dyDescent="0.2">
      <c r="A94" t="s">
        <v>5</v>
      </c>
      <c r="B94" t="s">
        <v>84</v>
      </c>
      <c r="C94" t="s">
        <v>7</v>
      </c>
      <c r="D94">
        <v>5.7516247407868999</v>
      </c>
      <c r="E94" t="s">
        <v>8</v>
      </c>
      <c r="F94">
        <v>250</v>
      </c>
      <c r="G94" t="s">
        <v>9</v>
      </c>
      <c r="H94">
        <v>5.8088648085600001</v>
      </c>
      <c r="I94" t="s">
        <v>8</v>
      </c>
      <c r="J94">
        <v>5085</v>
      </c>
      <c r="K94" t="s">
        <v>10</v>
      </c>
      <c r="L94">
        <v>6.7660021525888601</v>
      </c>
      <c r="M94" t="s">
        <v>8</v>
      </c>
      <c r="N94">
        <v>2622</v>
      </c>
      <c r="O94" t="s">
        <v>11</v>
      </c>
      <c r="P94">
        <v>5.7516247407868999</v>
      </c>
      <c r="Q94" t="s">
        <v>8</v>
      </c>
      <c r="R94">
        <v>5436</v>
      </c>
      <c r="S94" t="s">
        <v>12</v>
      </c>
      <c r="T94">
        <v>5.7516247407868999</v>
      </c>
      <c r="U94" t="s">
        <v>8</v>
      </c>
      <c r="V94">
        <v>6510</v>
      </c>
    </row>
    <row r="95" spans="1:22" x14ac:dyDescent="0.2">
      <c r="A95" t="s">
        <v>5</v>
      </c>
      <c r="B95" t="s">
        <v>85</v>
      </c>
      <c r="C95" t="s">
        <v>7</v>
      </c>
      <c r="D95">
        <v>1.8475811749153599</v>
      </c>
      <c r="E95" t="s">
        <v>8</v>
      </c>
      <c r="F95">
        <v>28</v>
      </c>
      <c r="G95" t="s">
        <v>9</v>
      </c>
      <c r="H95">
        <v>1.8475811749153599</v>
      </c>
      <c r="I95" t="s">
        <v>8</v>
      </c>
      <c r="J95">
        <v>882</v>
      </c>
      <c r="K95" t="s">
        <v>10</v>
      </c>
      <c r="L95">
        <v>2.50205477770545</v>
      </c>
      <c r="M95" t="s">
        <v>8</v>
      </c>
      <c r="N95">
        <v>215</v>
      </c>
      <c r="O95" t="s">
        <v>11</v>
      </c>
      <c r="P95">
        <v>1.8475811749153599</v>
      </c>
      <c r="Q95" t="s">
        <v>8</v>
      </c>
      <c r="R95">
        <v>1408</v>
      </c>
      <c r="S95" t="s">
        <v>12</v>
      </c>
      <c r="T95">
        <v>1.8475811749153599</v>
      </c>
      <c r="U95" t="s">
        <v>8</v>
      </c>
      <c r="V95">
        <v>6505</v>
      </c>
    </row>
    <row r="96" spans="1:22" x14ac:dyDescent="0.2">
      <c r="A96" t="s">
        <v>5</v>
      </c>
      <c r="B96" t="s">
        <v>86</v>
      </c>
      <c r="C96" t="s">
        <v>7</v>
      </c>
      <c r="D96">
        <v>2.47444169280939</v>
      </c>
      <c r="E96" t="s">
        <v>8</v>
      </c>
      <c r="F96">
        <v>48</v>
      </c>
      <c r="G96" t="s">
        <v>9</v>
      </c>
      <c r="H96">
        <v>2.47444169280939</v>
      </c>
      <c r="I96" t="s">
        <v>8</v>
      </c>
      <c r="J96">
        <v>1332</v>
      </c>
      <c r="K96" t="s">
        <v>10</v>
      </c>
      <c r="L96">
        <v>5.8372725062838304</v>
      </c>
      <c r="M96" t="s">
        <v>8</v>
      </c>
      <c r="N96">
        <v>1806</v>
      </c>
      <c r="O96" t="s">
        <v>11</v>
      </c>
      <c r="P96">
        <v>2.4840835816565101</v>
      </c>
      <c r="Q96" t="s">
        <v>8</v>
      </c>
      <c r="R96">
        <v>1345</v>
      </c>
      <c r="S96" t="s">
        <v>12</v>
      </c>
      <c r="T96">
        <v>2.47444169280939</v>
      </c>
      <c r="U96" t="s">
        <v>8</v>
      </c>
      <c r="V96">
        <v>6533</v>
      </c>
    </row>
    <row r="97" spans="1:22" x14ac:dyDescent="0.2">
      <c r="A97" t="s">
        <v>5</v>
      </c>
      <c r="B97" t="s">
        <v>87</v>
      </c>
      <c r="C97" t="s">
        <v>7</v>
      </c>
      <c r="D97">
        <v>0.66075695251278099</v>
      </c>
      <c r="E97" t="s">
        <v>8</v>
      </c>
      <c r="F97">
        <v>4</v>
      </c>
      <c r="G97" t="s">
        <v>9</v>
      </c>
      <c r="H97">
        <v>0.66075695251278099</v>
      </c>
      <c r="I97" t="s">
        <v>8</v>
      </c>
      <c r="J97">
        <v>190</v>
      </c>
      <c r="K97" t="s">
        <v>10</v>
      </c>
      <c r="L97">
        <v>0.66758386580892004</v>
      </c>
      <c r="M97" t="s">
        <v>8</v>
      </c>
      <c r="N97">
        <v>3</v>
      </c>
      <c r="O97" t="s">
        <v>11</v>
      </c>
      <c r="P97">
        <v>0.66075695251278099</v>
      </c>
      <c r="Q97" t="s">
        <v>8</v>
      </c>
      <c r="R97">
        <v>241</v>
      </c>
      <c r="S97" t="s">
        <v>12</v>
      </c>
      <c r="T97">
        <v>0.66075695251278099</v>
      </c>
      <c r="U97" t="s">
        <v>8</v>
      </c>
      <c r="V97">
        <v>6507</v>
      </c>
    </row>
    <row r="98" spans="1:22" x14ac:dyDescent="0.2">
      <c r="A98" t="s">
        <v>5</v>
      </c>
      <c r="B98" t="s">
        <v>88</v>
      </c>
      <c r="C98" t="s">
        <v>7</v>
      </c>
      <c r="D98">
        <v>3.4678906250564099</v>
      </c>
      <c r="E98" t="s">
        <v>8</v>
      </c>
      <c r="F98">
        <v>72</v>
      </c>
      <c r="G98" t="s">
        <v>9</v>
      </c>
      <c r="H98">
        <v>3.46823286873152</v>
      </c>
      <c r="I98" t="s">
        <v>8</v>
      </c>
      <c r="J98">
        <v>2300</v>
      </c>
      <c r="K98" t="s">
        <v>10</v>
      </c>
      <c r="L98">
        <v>4.7968886935818196</v>
      </c>
      <c r="M98" t="s">
        <v>8</v>
      </c>
      <c r="N98">
        <v>821</v>
      </c>
      <c r="O98" t="s">
        <v>11</v>
      </c>
      <c r="P98">
        <v>3.4678906250564099</v>
      </c>
      <c r="Q98" t="s">
        <v>8</v>
      </c>
      <c r="R98">
        <v>3585</v>
      </c>
      <c r="S98" t="s">
        <v>12</v>
      </c>
      <c r="T98">
        <v>3.4678906250564099</v>
      </c>
      <c r="U98" t="s">
        <v>8</v>
      </c>
      <c r="V98">
        <v>6534</v>
      </c>
    </row>
    <row r="100" spans="1:22" x14ac:dyDescent="0.2">
      <c r="A100" t="s">
        <v>89</v>
      </c>
    </row>
    <row r="101" spans="1:22" x14ac:dyDescent="0.2">
      <c r="A101" t="s">
        <v>1</v>
      </c>
    </row>
    <row r="102" spans="1:22" x14ac:dyDescent="0.2">
      <c r="A102" t="s">
        <v>2</v>
      </c>
    </row>
    <row r="103" spans="1:22" x14ac:dyDescent="0.2">
      <c r="A103" t="s">
        <v>90</v>
      </c>
    </row>
    <row r="104" spans="1:22" x14ac:dyDescent="0.2">
      <c r="A104" t="s">
        <v>91</v>
      </c>
    </row>
    <row r="105" spans="1:22" x14ac:dyDescent="0.2">
      <c r="A105" t="s">
        <v>5</v>
      </c>
      <c r="B105" t="s">
        <v>92</v>
      </c>
      <c r="C105" t="s">
        <v>7</v>
      </c>
      <c r="D105">
        <v>196.816001186232</v>
      </c>
      <c r="E105" t="s">
        <v>8</v>
      </c>
      <c r="F105">
        <v>154993</v>
      </c>
      <c r="G105" t="s">
        <v>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D888-CEF2-554E-B668-7E029C86C834}">
  <dimension ref="A1:C33"/>
  <sheetViews>
    <sheetView zoomScale="102" workbookViewId="0">
      <selection activeCell="D23" sqref="D23"/>
    </sheetView>
  </sheetViews>
  <sheetFormatPr baseColWidth="10" defaultRowHeight="16" x14ac:dyDescent="0.2"/>
  <sheetData>
    <row r="1" spans="1:3" x14ac:dyDescent="0.2">
      <c r="A1" t="s">
        <v>134</v>
      </c>
    </row>
    <row r="3" spans="1:3" x14ac:dyDescent="0.2">
      <c r="B3" t="s">
        <v>132</v>
      </c>
      <c r="C3" t="s">
        <v>133</v>
      </c>
    </row>
    <row r="4" spans="1:3" x14ac:dyDescent="0.2">
      <c r="A4" t="s">
        <v>131</v>
      </c>
    </row>
    <row r="5" spans="1:3" x14ac:dyDescent="0.2">
      <c r="A5" t="s">
        <v>132</v>
      </c>
    </row>
    <row r="6" spans="1:3" x14ac:dyDescent="0.2">
      <c r="A6" t="s">
        <v>133</v>
      </c>
    </row>
    <row r="8" spans="1:3" x14ac:dyDescent="0.2">
      <c r="A8" t="s">
        <v>145</v>
      </c>
    </row>
    <row r="9" spans="1:3" ht="17" x14ac:dyDescent="0.2">
      <c r="A9" s="8" t="s">
        <v>135</v>
      </c>
    </row>
    <row r="10" spans="1:3" ht="17" x14ac:dyDescent="0.2">
      <c r="A10" s="9" t="s">
        <v>136</v>
      </c>
    </row>
    <row r="11" spans="1:3" ht="17" x14ac:dyDescent="0.2">
      <c r="A11" s="9" t="s">
        <v>137</v>
      </c>
    </row>
    <row r="13" spans="1:3" ht="17" x14ac:dyDescent="0.2">
      <c r="A13" s="8" t="s">
        <v>138</v>
      </c>
    </row>
    <row r="14" spans="1:3" ht="17" x14ac:dyDescent="0.2">
      <c r="A14" s="9" t="s">
        <v>139</v>
      </c>
    </row>
    <row r="15" spans="1:3" ht="17" x14ac:dyDescent="0.2">
      <c r="A15" s="9" t="s">
        <v>140</v>
      </c>
    </row>
    <row r="17" spans="1:1" ht="17" x14ac:dyDescent="0.2">
      <c r="A17" s="8" t="s">
        <v>141</v>
      </c>
    </row>
    <row r="18" spans="1:1" ht="17" x14ac:dyDescent="0.2">
      <c r="A18" s="9" t="s">
        <v>142</v>
      </c>
    </row>
    <row r="19" spans="1:1" ht="17" x14ac:dyDescent="0.2">
      <c r="A19" s="9" t="s">
        <v>143</v>
      </c>
    </row>
    <row r="20" spans="1:1" ht="17" x14ac:dyDescent="0.2">
      <c r="A20" s="9" t="s">
        <v>144</v>
      </c>
    </row>
    <row r="22" spans="1:1" ht="17" x14ac:dyDescent="0.2">
      <c r="A22" s="8" t="s">
        <v>135</v>
      </c>
    </row>
    <row r="23" spans="1:1" ht="17" x14ac:dyDescent="0.2">
      <c r="A23" s="9" t="s">
        <v>146</v>
      </c>
    </row>
    <row r="24" spans="1:1" ht="17" x14ac:dyDescent="0.2">
      <c r="A24" s="9" t="s">
        <v>137</v>
      </c>
    </row>
    <row r="26" spans="1:1" ht="17" x14ac:dyDescent="0.2">
      <c r="A26" s="8" t="s">
        <v>138</v>
      </c>
    </row>
    <row r="27" spans="1:1" ht="17" x14ac:dyDescent="0.2">
      <c r="A27" s="9" t="s">
        <v>147</v>
      </c>
    </row>
    <row r="28" spans="1:1" ht="17" x14ac:dyDescent="0.2">
      <c r="A28" s="9" t="s">
        <v>148</v>
      </c>
    </row>
    <row r="30" spans="1:1" ht="17" x14ac:dyDescent="0.2">
      <c r="A30" s="8" t="s">
        <v>141</v>
      </c>
    </row>
    <row r="31" spans="1:1" ht="17" x14ac:dyDescent="0.2">
      <c r="A31" s="9" t="s">
        <v>149</v>
      </c>
    </row>
    <row r="32" spans="1:1" ht="17" x14ac:dyDescent="0.2">
      <c r="A32" s="9" t="s">
        <v>143</v>
      </c>
    </row>
    <row r="33" spans="1:1" ht="17" x14ac:dyDescent="0.2">
      <c r="A33" s="9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F7A1-E9B2-8C4F-BE6D-5478A0F13E55}">
  <dimension ref="A2:K17"/>
  <sheetViews>
    <sheetView zoomScale="109" workbookViewId="0">
      <selection activeCell="G26" sqref="G26"/>
    </sheetView>
  </sheetViews>
  <sheetFormatPr baseColWidth="10" defaultRowHeight="16" x14ac:dyDescent="0.2"/>
  <cols>
    <col min="2" max="2" width="15.83203125" customWidth="1"/>
    <col min="3" max="3" width="20.83203125" customWidth="1"/>
  </cols>
  <sheetData>
    <row r="2" spans="1:11" x14ac:dyDescent="0.2">
      <c r="A2" t="s">
        <v>89</v>
      </c>
    </row>
    <row r="3" spans="1:11" x14ac:dyDescent="0.2">
      <c r="A3" t="s">
        <v>1</v>
      </c>
    </row>
    <row r="4" spans="1:11" x14ac:dyDescent="0.2">
      <c r="A4" t="s">
        <v>151</v>
      </c>
    </row>
    <row r="5" spans="1:11" x14ac:dyDescent="0.2">
      <c r="A5" t="s">
        <v>159</v>
      </c>
      <c r="B5">
        <v>842315</v>
      </c>
    </row>
    <row r="6" spans="1:11" x14ac:dyDescent="0.2">
      <c r="A6" t="s">
        <v>91</v>
      </c>
    </row>
    <row r="8" spans="1:11" x14ac:dyDescent="0.2">
      <c r="B8" t="s">
        <v>152</v>
      </c>
      <c r="C8" t="s">
        <v>153</v>
      </c>
    </row>
    <row r="9" spans="1:11" x14ac:dyDescent="0.2">
      <c r="A9" t="s">
        <v>5</v>
      </c>
      <c r="B9">
        <v>291781127</v>
      </c>
      <c r="C9">
        <v>257927392</v>
      </c>
      <c r="D9" t="s">
        <v>7</v>
      </c>
      <c r="F9" t="s">
        <v>8</v>
      </c>
      <c r="H9" t="s">
        <v>11</v>
      </c>
      <c r="J9" t="s">
        <v>8</v>
      </c>
    </row>
    <row r="12" spans="1:11" x14ac:dyDescent="0.2">
      <c r="A12" t="s">
        <v>5</v>
      </c>
      <c r="B12">
        <v>257927392</v>
      </c>
      <c r="C12">
        <v>291781127</v>
      </c>
      <c r="D12" t="s">
        <v>7</v>
      </c>
      <c r="F12" t="s">
        <v>8</v>
      </c>
      <c r="H12" t="s">
        <v>11</v>
      </c>
      <c r="J12" t="s">
        <v>8</v>
      </c>
    </row>
    <row r="14" spans="1:11" x14ac:dyDescent="0.2">
      <c r="D14" t="s">
        <v>132</v>
      </c>
      <c r="H14" t="s">
        <v>157</v>
      </c>
    </row>
    <row r="15" spans="1:11" x14ac:dyDescent="0.2">
      <c r="D15" t="s">
        <v>156</v>
      </c>
      <c r="E15" t="s">
        <v>8</v>
      </c>
      <c r="F15" t="s">
        <v>158</v>
      </c>
      <c r="H15" t="s">
        <v>156</v>
      </c>
      <c r="I15" t="s">
        <v>8</v>
      </c>
      <c r="J15" t="s">
        <v>158</v>
      </c>
    </row>
    <row r="16" spans="1:11" x14ac:dyDescent="0.2">
      <c r="B16" t="s">
        <v>155</v>
      </c>
      <c r="C16" t="s">
        <v>154</v>
      </c>
      <c r="D16">
        <v>196.816001186232</v>
      </c>
      <c r="E16">
        <v>2547435</v>
      </c>
      <c r="F16">
        <v>779346</v>
      </c>
      <c r="G16">
        <f>F16/B5</f>
        <v>0.92524293168232785</v>
      </c>
      <c r="H16">
        <v>196.816001186232</v>
      </c>
      <c r="I16">
        <v>138905</v>
      </c>
      <c r="J16">
        <v>709774</v>
      </c>
      <c r="K16">
        <f>J16/B5</f>
        <v>0.84264675329300798</v>
      </c>
    </row>
    <row r="17" spans="2:11" x14ac:dyDescent="0.2">
      <c r="B17" t="s">
        <v>154</v>
      </c>
      <c r="C17" t="s">
        <v>155</v>
      </c>
      <c r="D17">
        <v>196.93509056598</v>
      </c>
      <c r="E17">
        <v>5162241</v>
      </c>
      <c r="F17">
        <v>262468</v>
      </c>
      <c r="G17">
        <f>F17/B5</f>
        <v>0.31160314134260936</v>
      </c>
      <c r="H17">
        <v>196.93509056598</v>
      </c>
      <c r="I17">
        <v>414144</v>
      </c>
      <c r="J17">
        <v>107944</v>
      </c>
      <c r="K17">
        <f>J17/B5</f>
        <v>0.12815158224654671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DFC-EB92-0044-B134-C2817976976B}">
  <dimension ref="A1:N64"/>
  <sheetViews>
    <sheetView tabSelected="1" topLeftCell="A4" zoomScale="56" workbookViewId="0">
      <selection activeCell="F7" sqref="F7"/>
    </sheetView>
  </sheetViews>
  <sheetFormatPr baseColWidth="10" defaultRowHeight="16" x14ac:dyDescent="0.2"/>
  <cols>
    <col min="2" max="2" width="10.83203125" style="3" hidden="1" customWidth="1"/>
    <col min="3" max="3" width="47.6640625" hidden="1" customWidth="1"/>
    <col min="5" max="6" width="10.83203125" customWidth="1"/>
  </cols>
  <sheetData>
    <row r="1" spans="1:14" x14ac:dyDescent="0.2">
      <c r="A1" t="s">
        <v>24</v>
      </c>
    </row>
    <row r="2" spans="1:14" x14ac:dyDescent="0.2">
      <c r="A2" t="s">
        <v>1</v>
      </c>
    </row>
    <row r="3" spans="1:14" x14ac:dyDescent="0.2">
      <c r="A3" t="s">
        <v>2</v>
      </c>
    </row>
    <row r="4" spans="1:14" x14ac:dyDescent="0.2">
      <c r="A4" t="s">
        <v>25</v>
      </c>
    </row>
    <row r="5" spans="1:14" x14ac:dyDescent="0.2">
      <c r="A5" t="s">
        <v>26</v>
      </c>
    </row>
    <row r="6" spans="1:14" ht="15" customHeight="1" x14ac:dyDescent="0.2">
      <c r="A6" s="1" t="s">
        <v>119</v>
      </c>
      <c r="B6" s="3" t="s">
        <v>123</v>
      </c>
      <c r="D6" t="s">
        <v>132</v>
      </c>
      <c r="E6" t="s">
        <v>8</v>
      </c>
      <c r="G6" t="s">
        <v>9</v>
      </c>
      <c r="H6" t="s">
        <v>8</v>
      </c>
      <c r="J6" t="s">
        <v>133</v>
      </c>
      <c r="K6" t="s">
        <v>8</v>
      </c>
      <c r="M6" t="s">
        <v>10</v>
      </c>
      <c r="N6" t="s">
        <v>8</v>
      </c>
    </row>
    <row r="7" spans="1:14" x14ac:dyDescent="0.2">
      <c r="A7" s="2" t="s">
        <v>120</v>
      </c>
      <c r="B7" s="3" t="str">
        <f t="shared" ref="B7:B62" si="0">"A"&amp;A7</f>
        <v>A1</v>
      </c>
      <c r="C7" t="s">
        <v>27</v>
      </c>
      <c r="D7">
        <v>4.5685220808501299</v>
      </c>
      <c r="E7">
        <v>4763</v>
      </c>
      <c r="G7">
        <v>5.06635413688306</v>
      </c>
      <c r="H7">
        <v>7515</v>
      </c>
      <c r="J7">
        <v>4.5685220808501299</v>
      </c>
      <c r="K7">
        <v>94</v>
      </c>
      <c r="M7">
        <v>4.68182068139875</v>
      </c>
      <c r="N7">
        <v>158</v>
      </c>
    </row>
    <row r="8" spans="1:14" x14ac:dyDescent="0.2">
      <c r="A8" s="1" t="s">
        <v>94</v>
      </c>
      <c r="B8" s="3" t="str">
        <f t="shared" si="0"/>
        <v>A1R</v>
      </c>
      <c r="C8" t="s">
        <v>35</v>
      </c>
      <c r="D8">
        <v>4.5630857323314302</v>
      </c>
      <c r="E8">
        <v>5617</v>
      </c>
      <c r="G8">
        <v>5.06635413688306</v>
      </c>
      <c r="H8">
        <v>4955</v>
      </c>
      <c r="J8">
        <v>4.5630857323314302</v>
      </c>
      <c r="K8">
        <v>166</v>
      </c>
      <c r="M8">
        <v>4.68182068139875</v>
      </c>
      <c r="N8">
        <v>153</v>
      </c>
    </row>
    <row r="9" spans="1:14" x14ac:dyDescent="0.2">
      <c r="A9" s="2" t="s">
        <v>121</v>
      </c>
      <c r="B9" s="3" t="str">
        <f t="shared" si="0"/>
        <v>A2</v>
      </c>
      <c r="C9" t="s">
        <v>28</v>
      </c>
      <c r="D9">
        <v>6.63845281375648</v>
      </c>
      <c r="E9">
        <v>6203</v>
      </c>
      <c r="G9">
        <v>7.2284080590022102</v>
      </c>
      <c r="H9">
        <v>7514</v>
      </c>
      <c r="J9">
        <v>6.63845281375648</v>
      </c>
      <c r="K9">
        <v>542</v>
      </c>
      <c r="M9">
        <v>6.6537950909675203</v>
      </c>
      <c r="N9">
        <v>634</v>
      </c>
    </row>
    <row r="10" spans="1:14" x14ac:dyDescent="0.2">
      <c r="A10" s="1" t="s">
        <v>95</v>
      </c>
      <c r="B10" s="3" t="str">
        <f t="shared" si="0"/>
        <v>A2R</v>
      </c>
      <c r="C10" t="s">
        <v>43</v>
      </c>
      <c r="D10">
        <v>6.6384528137564898</v>
      </c>
      <c r="E10">
        <v>6152</v>
      </c>
      <c r="G10">
        <v>7.2284080590022102</v>
      </c>
      <c r="H10">
        <v>7220</v>
      </c>
      <c r="J10">
        <v>6.6384528137564898</v>
      </c>
      <c r="K10">
        <v>694</v>
      </c>
      <c r="M10">
        <v>6.6537950909675203</v>
      </c>
      <c r="N10">
        <v>612</v>
      </c>
    </row>
    <row r="11" spans="1:14" x14ac:dyDescent="0.2">
      <c r="A11" s="2" t="s">
        <v>122</v>
      </c>
      <c r="B11" s="3" t="str">
        <f t="shared" si="0"/>
        <v>A3</v>
      </c>
      <c r="C11" t="s">
        <v>29</v>
      </c>
      <c r="D11">
        <v>2.06680643691567</v>
      </c>
      <c r="E11">
        <v>1259</v>
      </c>
      <c r="G11">
        <v>2.06680643691567</v>
      </c>
      <c r="H11">
        <v>1256</v>
      </c>
      <c r="J11">
        <v>2.06680643691567</v>
      </c>
      <c r="K11">
        <v>14</v>
      </c>
      <c r="M11">
        <v>2.5690536148455498</v>
      </c>
      <c r="N11">
        <v>165</v>
      </c>
    </row>
    <row r="12" spans="1:14" x14ac:dyDescent="0.2">
      <c r="A12" s="1" t="s">
        <v>96</v>
      </c>
      <c r="B12" s="3" t="str">
        <f t="shared" si="0"/>
        <v>A3R</v>
      </c>
      <c r="C12" t="s">
        <v>51</v>
      </c>
      <c r="D12">
        <v>2.0759234648031999</v>
      </c>
      <c r="E12">
        <v>1345</v>
      </c>
      <c r="G12">
        <v>2.06680643691567</v>
      </c>
      <c r="H12">
        <v>1238</v>
      </c>
      <c r="J12">
        <v>2.06680643691567</v>
      </c>
      <c r="K12">
        <v>32</v>
      </c>
      <c r="M12">
        <v>2.5690536148455498</v>
      </c>
      <c r="N12">
        <v>166</v>
      </c>
    </row>
    <row r="13" spans="1:14" x14ac:dyDescent="0.2">
      <c r="A13" s="1">
        <v>4</v>
      </c>
      <c r="B13" s="3" t="str">
        <f t="shared" si="0"/>
        <v>A4</v>
      </c>
      <c r="C13" t="s">
        <v>30</v>
      </c>
      <c r="D13">
        <v>3.1302066728723901</v>
      </c>
      <c r="E13">
        <v>2424</v>
      </c>
      <c r="G13">
        <v>3.1307073958228999</v>
      </c>
      <c r="H13">
        <v>2014</v>
      </c>
      <c r="J13">
        <v>3.1302066728723901</v>
      </c>
      <c r="K13">
        <v>27</v>
      </c>
      <c r="M13">
        <v>5.1036713402450298</v>
      </c>
      <c r="N13">
        <v>1332</v>
      </c>
    </row>
    <row r="14" spans="1:14" x14ac:dyDescent="0.2">
      <c r="A14" s="1" t="s">
        <v>97</v>
      </c>
      <c r="B14" s="3" t="str">
        <f t="shared" si="0"/>
        <v>A4R</v>
      </c>
      <c r="C14" t="s">
        <v>59</v>
      </c>
      <c r="D14">
        <v>3.13932370075992</v>
      </c>
      <c r="E14">
        <v>3000</v>
      </c>
      <c r="G14">
        <v>3.1307073958228999</v>
      </c>
      <c r="H14">
        <v>1950</v>
      </c>
      <c r="J14">
        <v>3.1302066728723901</v>
      </c>
      <c r="K14">
        <v>125</v>
      </c>
      <c r="M14">
        <v>5.1036713402450298</v>
      </c>
      <c r="N14">
        <v>1171</v>
      </c>
    </row>
    <row r="15" spans="1:14" x14ac:dyDescent="0.2">
      <c r="A15" s="1">
        <v>5</v>
      </c>
      <c r="B15" s="3" t="str">
        <f t="shared" si="0"/>
        <v>A5</v>
      </c>
      <c r="C15" t="s">
        <v>31</v>
      </c>
      <c r="D15">
        <v>1.2913352561679901</v>
      </c>
      <c r="E15">
        <v>554</v>
      </c>
      <c r="G15">
        <v>1.3431037344997401</v>
      </c>
      <c r="H15">
        <v>285</v>
      </c>
      <c r="J15">
        <v>1.2913352561679901</v>
      </c>
      <c r="K15">
        <v>10</v>
      </c>
      <c r="M15">
        <v>2.4299503194462702</v>
      </c>
      <c r="N15">
        <v>273</v>
      </c>
    </row>
    <row r="16" spans="1:14" x14ac:dyDescent="0.2">
      <c r="A16" s="1" t="s">
        <v>98</v>
      </c>
      <c r="B16" s="3" t="str">
        <f t="shared" si="0"/>
        <v>A5R</v>
      </c>
      <c r="C16" t="s">
        <v>67</v>
      </c>
      <c r="D16">
        <v>1.2913352561679901</v>
      </c>
      <c r="E16">
        <v>970</v>
      </c>
      <c r="G16">
        <v>1.3431037344997401</v>
      </c>
      <c r="H16">
        <v>243</v>
      </c>
      <c r="J16">
        <v>1.2913352561679901</v>
      </c>
      <c r="K16">
        <v>12</v>
      </c>
      <c r="M16">
        <v>2.4299503194462702</v>
      </c>
      <c r="N16">
        <v>236</v>
      </c>
    </row>
    <row r="17" spans="1:14" x14ac:dyDescent="0.2">
      <c r="A17" s="1">
        <v>6</v>
      </c>
      <c r="B17" s="3" t="str">
        <f t="shared" si="0"/>
        <v>A6</v>
      </c>
      <c r="C17" t="s">
        <v>32</v>
      </c>
      <c r="D17">
        <v>4.8949849808168997</v>
      </c>
      <c r="E17">
        <v>5927</v>
      </c>
      <c r="G17">
        <v>4.77933658922628</v>
      </c>
      <c r="H17">
        <v>5558</v>
      </c>
      <c r="J17">
        <v>4.8949849808168997</v>
      </c>
      <c r="K17">
        <v>370</v>
      </c>
      <c r="M17">
        <v>5.4525560336849797</v>
      </c>
      <c r="N17">
        <v>920</v>
      </c>
    </row>
    <row r="18" spans="1:14" x14ac:dyDescent="0.2">
      <c r="A18" s="1" t="s">
        <v>99</v>
      </c>
      <c r="B18" s="3" t="str">
        <f t="shared" si="0"/>
        <v>A6R</v>
      </c>
      <c r="C18" t="s">
        <v>75</v>
      </c>
      <c r="D18">
        <v>4.6805251091458198</v>
      </c>
      <c r="E18">
        <v>5015</v>
      </c>
      <c r="G18">
        <v>4.6805251091458198</v>
      </c>
      <c r="H18">
        <v>4417</v>
      </c>
      <c r="J18">
        <v>4.6805251091458198</v>
      </c>
      <c r="K18">
        <v>211</v>
      </c>
      <c r="M18">
        <v>5.4525560336849797</v>
      </c>
      <c r="N18">
        <v>754</v>
      </c>
    </row>
    <row r="19" spans="1:14" x14ac:dyDescent="0.2">
      <c r="A19" s="1">
        <v>7</v>
      </c>
      <c r="B19" s="3" t="str">
        <f t="shared" si="0"/>
        <v>A7</v>
      </c>
      <c r="C19" t="s">
        <v>33</v>
      </c>
      <c r="D19">
        <v>1.69143322678737</v>
      </c>
      <c r="E19">
        <v>925</v>
      </c>
      <c r="G19">
        <v>1.7592456300371</v>
      </c>
      <c r="H19">
        <v>697</v>
      </c>
      <c r="J19">
        <v>1.69143322678737</v>
      </c>
      <c r="K19">
        <v>15</v>
      </c>
      <c r="M19">
        <v>1.9329997846148499</v>
      </c>
      <c r="N19">
        <v>135</v>
      </c>
    </row>
    <row r="20" spans="1:14" x14ac:dyDescent="0.2">
      <c r="A20" s="1" t="s">
        <v>100</v>
      </c>
      <c r="B20" s="3" t="str">
        <f t="shared" si="0"/>
        <v>A7R</v>
      </c>
      <c r="C20" t="s">
        <v>82</v>
      </c>
      <c r="D20">
        <v>1.69143322678737</v>
      </c>
      <c r="E20">
        <v>1146</v>
      </c>
      <c r="G20">
        <v>1.6959030738835299</v>
      </c>
      <c r="H20">
        <v>655</v>
      </c>
      <c r="J20">
        <v>1.69143322678737</v>
      </c>
      <c r="K20">
        <v>43</v>
      </c>
      <c r="M20">
        <v>1.9329997846148499</v>
      </c>
      <c r="N20">
        <v>139</v>
      </c>
    </row>
    <row r="21" spans="1:14" x14ac:dyDescent="0.2">
      <c r="A21" s="1">
        <v>10</v>
      </c>
      <c r="B21" s="3" t="str">
        <f t="shared" si="0"/>
        <v>A10</v>
      </c>
      <c r="C21" t="s">
        <v>37</v>
      </c>
      <c r="D21">
        <v>5.7322142544594801</v>
      </c>
      <c r="E21">
        <v>6164</v>
      </c>
      <c r="G21">
        <v>6.0912839758013497</v>
      </c>
      <c r="H21">
        <v>5783</v>
      </c>
      <c r="J21">
        <v>5.7322142544594801</v>
      </c>
      <c r="K21">
        <v>436</v>
      </c>
      <c r="M21">
        <v>8.2166949238159503</v>
      </c>
      <c r="N21">
        <v>5919</v>
      </c>
    </row>
    <row r="22" spans="1:14" x14ac:dyDescent="0.2">
      <c r="A22" s="1" t="s">
        <v>101</v>
      </c>
      <c r="B22" s="3" t="str">
        <f t="shared" si="0"/>
        <v>A10R</v>
      </c>
      <c r="C22" t="s">
        <v>52</v>
      </c>
      <c r="D22">
        <v>5.7322142544594801</v>
      </c>
      <c r="E22">
        <v>5860</v>
      </c>
      <c r="G22">
        <v>6.0736006102997901</v>
      </c>
      <c r="H22">
        <v>7733</v>
      </c>
      <c r="J22">
        <v>5.7322142544594801</v>
      </c>
      <c r="K22">
        <v>228</v>
      </c>
      <c r="M22">
        <v>8.2166949238159503</v>
      </c>
      <c r="N22">
        <v>6210</v>
      </c>
    </row>
    <row r="23" spans="1:14" x14ac:dyDescent="0.2">
      <c r="A23" s="1">
        <v>11</v>
      </c>
      <c r="B23" s="3" t="str">
        <f t="shared" si="0"/>
        <v>A11</v>
      </c>
      <c r="C23" t="s">
        <v>38</v>
      </c>
      <c r="D23">
        <v>6.1750230876264096</v>
      </c>
      <c r="E23">
        <v>6199</v>
      </c>
      <c r="G23">
        <v>7.5083993070573802</v>
      </c>
      <c r="H23">
        <v>8911</v>
      </c>
      <c r="J23">
        <v>6.1630175321432201</v>
      </c>
      <c r="K23">
        <v>500</v>
      </c>
      <c r="M23">
        <v>6.8757280046913696</v>
      </c>
      <c r="N23">
        <v>1647</v>
      </c>
    </row>
    <row r="24" spans="1:14" x14ac:dyDescent="0.2">
      <c r="A24" s="1" t="s">
        <v>102</v>
      </c>
      <c r="B24" s="3" t="str">
        <f t="shared" si="0"/>
        <v>A11R</v>
      </c>
      <c r="C24" t="s">
        <v>60</v>
      </c>
      <c r="D24">
        <v>6.1630175321432201</v>
      </c>
      <c r="E24">
        <v>5974</v>
      </c>
      <c r="G24">
        <v>7.5083993070573802</v>
      </c>
      <c r="H24">
        <v>9948</v>
      </c>
      <c r="J24">
        <v>6.1630175321432201</v>
      </c>
      <c r="K24">
        <v>120</v>
      </c>
      <c r="M24">
        <v>6.8757280046913696</v>
      </c>
      <c r="N24">
        <v>1694</v>
      </c>
    </row>
    <row r="25" spans="1:14" x14ac:dyDescent="0.2">
      <c r="A25" s="1">
        <v>12</v>
      </c>
      <c r="B25" s="3" t="str">
        <f t="shared" si="0"/>
        <v>A12</v>
      </c>
      <c r="C25" t="s">
        <v>39</v>
      </c>
      <c r="D25">
        <v>4.5377447055569</v>
      </c>
      <c r="E25">
        <v>6098</v>
      </c>
      <c r="G25">
        <v>4.5453900320568996</v>
      </c>
      <c r="H25">
        <v>5446</v>
      </c>
      <c r="J25">
        <v>4.5377447055569</v>
      </c>
      <c r="K25">
        <v>249</v>
      </c>
      <c r="M25">
        <v>7.0443896430947301</v>
      </c>
      <c r="N25">
        <v>5230</v>
      </c>
    </row>
    <row r="26" spans="1:14" x14ac:dyDescent="0.2">
      <c r="A26" s="1" t="s">
        <v>103</v>
      </c>
      <c r="B26" s="3" t="str">
        <f t="shared" si="0"/>
        <v>A12R</v>
      </c>
      <c r="C26" t="s">
        <v>68</v>
      </c>
      <c r="D26">
        <v>4.5407697239008797</v>
      </c>
      <c r="E26">
        <v>6421</v>
      </c>
      <c r="G26">
        <v>4.5453900320568996</v>
      </c>
      <c r="H26">
        <v>6587</v>
      </c>
      <c r="J26">
        <v>4.5407697239008797</v>
      </c>
      <c r="K26">
        <v>153</v>
      </c>
      <c r="M26">
        <v>7.0443896430947301</v>
      </c>
      <c r="N26">
        <v>5229</v>
      </c>
    </row>
    <row r="27" spans="1:14" x14ac:dyDescent="0.2">
      <c r="A27" s="1">
        <v>13</v>
      </c>
      <c r="B27" s="3" t="str">
        <f t="shared" si="0"/>
        <v>A13</v>
      </c>
      <c r="C27" t="s">
        <v>40</v>
      </c>
      <c r="D27">
        <v>4.8570777594610401</v>
      </c>
      <c r="E27">
        <v>6391</v>
      </c>
      <c r="G27">
        <v>5.8265923345359996</v>
      </c>
      <c r="H27">
        <v>6189</v>
      </c>
      <c r="J27">
        <v>4.8570777594610401</v>
      </c>
      <c r="K27">
        <v>461</v>
      </c>
      <c r="M27">
        <v>8.5621545182108605</v>
      </c>
      <c r="N27">
        <v>6126</v>
      </c>
    </row>
    <row r="28" spans="1:14" x14ac:dyDescent="0.2">
      <c r="A28" s="1" t="s">
        <v>104</v>
      </c>
      <c r="B28" s="3" t="str">
        <f t="shared" si="0"/>
        <v>A13R</v>
      </c>
      <c r="C28" t="s">
        <v>76</v>
      </c>
      <c r="D28">
        <v>4.8570777594610401</v>
      </c>
      <c r="E28">
        <v>6272</v>
      </c>
      <c r="G28">
        <v>5.8265923345359996</v>
      </c>
      <c r="H28">
        <v>7108</v>
      </c>
      <c r="J28">
        <v>4.8570777594610401</v>
      </c>
      <c r="K28">
        <v>551</v>
      </c>
      <c r="M28">
        <v>8.5621545182108605</v>
      </c>
      <c r="N28">
        <v>6145</v>
      </c>
    </row>
    <row r="29" spans="1:14" x14ac:dyDescent="0.2">
      <c r="A29" s="1">
        <v>14</v>
      </c>
      <c r="B29" s="3" t="str">
        <f t="shared" si="0"/>
        <v>A14</v>
      </c>
      <c r="C29" t="s">
        <v>41</v>
      </c>
      <c r="D29">
        <v>3.8846330795441202</v>
      </c>
      <c r="E29">
        <v>4846</v>
      </c>
      <c r="G29">
        <v>4.3216041076681897</v>
      </c>
      <c r="H29">
        <v>5086</v>
      </c>
      <c r="J29">
        <v>3.8846330795441202</v>
      </c>
      <c r="K29">
        <v>85</v>
      </c>
      <c r="M29">
        <v>4.4590527084741396</v>
      </c>
      <c r="N29">
        <v>669</v>
      </c>
    </row>
    <row r="30" spans="1:14" x14ac:dyDescent="0.2">
      <c r="A30" s="1" t="s">
        <v>105</v>
      </c>
      <c r="B30" s="3" t="str">
        <f t="shared" si="0"/>
        <v>A14R</v>
      </c>
      <c r="C30" t="s">
        <v>83</v>
      </c>
      <c r="D30">
        <v>3.8846330795441202</v>
      </c>
      <c r="E30">
        <v>4067</v>
      </c>
      <c r="G30">
        <v>4.3216041076681897</v>
      </c>
      <c r="H30">
        <v>4267</v>
      </c>
      <c r="J30">
        <v>3.8846330795441202</v>
      </c>
      <c r="K30">
        <v>42</v>
      </c>
      <c r="M30">
        <v>4.4590527084741396</v>
      </c>
      <c r="N30">
        <v>462</v>
      </c>
    </row>
    <row r="31" spans="1:14" x14ac:dyDescent="0.2">
      <c r="A31" s="1">
        <v>16</v>
      </c>
      <c r="B31" s="3" t="str">
        <f t="shared" si="0"/>
        <v>A16</v>
      </c>
      <c r="C31" t="s">
        <v>44</v>
      </c>
      <c r="D31">
        <v>3.3257287541075602</v>
      </c>
      <c r="E31">
        <v>2670</v>
      </c>
      <c r="G31">
        <v>3.5409023942367899</v>
      </c>
      <c r="H31">
        <v>4159</v>
      </c>
      <c r="J31">
        <v>3.1539752873798999</v>
      </c>
      <c r="K31">
        <v>181</v>
      </c>
      <c r="M31">
        <v>5.8166424001170496</v>
      </c>
      <c r="N31">
        <v>2581</v>
      </c>
    </row>
    <row r="32" spans="1:14" s="6" customFormat="1" x14ac:dyDescent="0.2">
      <c r="A32" s="4" t="s">
        <v>126</v>
      </c>
      <c r="B32" s="5" t="str">
        <f t="shared" si="0"/>
        <v>A16R</v>
      </c>
      <c r="C32" s="6" t="s">
        <v>36</v>
      </c>
      <c r="D32" s="6">
        <v>3.32338417709625</v>
      </c>
      <c r="E32" s="6">
        <v>3226</v>
      </c>
      <c r="G32" s="6">
        <v>3.5409023942367899</v>
      </c>
      <c r="H32" s="6">
        <v>2119</v>
      </c>
      <c r="J32" s="6">
        <v>3.1539752873798999</v>
      </c>
      <c r="K32" s="6">
        <v>117</v>
      </c>
      <c r="M32" s="6">
        <v>5.8166424001170496</v>
      </c>
      <c r="N32" s="6">
        <v>2258</v>
      </c>
    </row>
    <row r="33" spans="1:14" x14ac:dyDescent="0.2">
      <c r="A33" s="1">
        <v>17</v>
      </c>
      <c r="B33" s="3" t="str">
        <f t="shared" si="0"/>
        <v>A17</v>
      </c>
      <c r="C33" t="s">
        <v>45</v>
      </c>
      <c r="D33">
        <v>7.59920591570227</v>
      </c>
      <c r="E33">
        <v>8795</v>
      </c>
      <c r="G33">
        <v>7.59920591570227</v>
      </c>
      <c r="H33">
        <v>10129</v>
      </c>
      <c r="J33">
        <v>7.59920591570227</v>
      </c>
      <c r="K33">
        <v>1258</v>
      </c>
      <c r="M33">
        <v>8.1289046562088298</v>
      </c>
      <c r="N33">
        <v>1292</v>
      </c>
    </row>
    <row r="34" spans="1:14" x14ac:dyDescent="0.2">
      <c r="A34" s="1" t="s">
        <v>127</v>
      </c>
      <c r="B34" s="3" t="str">
        <f t="shared" si="0"/>
        <v>A17R</v>
      </c>
      <c r="C34" t="s">
        <v>53</v>
      </c>
      <c r="D34">
        <v>7.5992059157022602</v>
      </c>
      <c r="E34">
        <v>7068</v>
      </c>
      <c r="G34">
        <v>7.59920591570227</v>
      </c>
      <c r="H34">
        <v>8059</v>
      </c>
      <c r="J34">
        <v>7.5992059157022602</v>
      </c>
      <c r="K34">
        <v>808</v>
      </c>
      <c r="M34">
        <v>8.1289046562088298</v>
      </c>
      <c r="N34">
        <v>1135</v>
      </c>
    </row>
    <row r="35" spans="1:14" x14ac:dyDescent="0.2">
      <c r="A35" s="10">
        <v>18</v>
      </c>
      <c r="B35" s="11" t="str">
        <f t="shared" si="0"/>
        <v>A18</v>
      </c>
      <c r="C35" s="12" t="s">
        <v>46</v>
      </c>
      <c r="D35" s="12">
        <v>8.0420147488691995</v>
      </c>
      <c r="E35" s="12">
        <v>6514</v>
      </c>
      <c r="F35" s="12"/>
      <c r="G35">
        <v>7.70668280114967</v>
      </c>
      <c r="H35">
        <v>7885</v>
      </c>
      <c r="J35" s="12">
        <v>7.70668280114967</v>
      </c>
      <c r="K35" s="12">
        <v>1289</v>
      </c>
      <c r="M35">
        <v>9.9042142034975793</v>
      </c>
      <c r="N35">
        <v>7292</v>
      </c>
    </row>
    <row r="36" spans="1:14" x14ac:dyDescent="0.2">
      <c r="A36" s="10" t="s">
        <v>106</v>
      </c>
      <c r="B36" s="11" t="str">
        <f t="shared" si="0"/>
        <v>A18R</v>
      </c>
      <c r="C36" s="12" t="s">
        <v>61</v>
      </c>
      <c r="D36" s="12">
        <v>7.70668280114967</v>
      </c>
      <c r="E36" s="12">
        <v>7218</v>
      </c>
      <c r="F36" s="12"/>
      <c r="G36">
        <v>7.70668280114967</v>
      </c>
      <c r="H36">
        <v>9077</v>
      </c>
      <c r="J36" s="12">
        <v>7.70668280114967</v>
      </c>
      <c r="K36" s="12">
        <v>1739</v>
      </c>
      <c r="M36">
        <v>9.9042142034975793</v>
      </c>
      <c r="N36">
        <v>7868</v>
      </c>
    </row>
    <row r="37" spans="1:14" x14ac:dyDescent="0.2">
      <c r="A37" s="1">
        <v>19</v>
      </c>
      <c r="B37" s="3" t="str">
        <f t="shared" si="0"/>
        <v>A19</v>
      </c>
      <c r="C37" t="s">
        <v>47</v>
      </c>
      <c r="D37">
        <v>6.4123816932996798</v>
      </c>
      <c r="E37">
        <v>6934</v>
      </c>
      <c r="G37">
        <v>6.5514234890810803</v>
      </c>
      <c r="H37">
        <v>9034</v>
      </c>
      <c r="J37">
        <v>6.4123816932996798</v>
      </c>
      <c r="K37">
        <v>754</v>
      </c>
      <c r="M37">
        <v>6.4317905976586403</v>
      </c>
      <c r="N37">
        <v>702</v>
      </c>
    </row>
    <row r="38" spans="1:14" x14ac:dyDescent="0.2">
      <c r="A38" s="1" t="s">
        <v>107</v>
      </c>
      <c r="B38" s="3" t="str">
        <f t="shared" si="0"/>
        <v>A19R</v>
      </c>
      <c r="C38" t="s">
        <v>69</v>
      </c>
      <c r="D38">
        <v>6.4123816932996798</v>
      </c>
      <c r="E38">
        <v>9367</v>
      </c>
      <c r="G38">
        <v>6.5514234890810803</v>
      </c>
      <c r="H38">
        <v>11225</v>
      </c>
      <c r="J38">
        <v>6.4123816932996798</v>
      </c>
      <c r="K38">
        <v>407</v>
      </c>
      <c r="M38">
        <v>6.4317905976586403</v>
      </c>
      <c r="N38">
        <v>808</v>
      </c>
    </row>
    <row r="39" spans="1:14" x14ac:dyDescent="0.2">
      <c r="A39" s="1">
        <v>20</v>
      </c>
      <c r="B39" s="3" t="str">
        <f t="shared" si="0"/>
        <v>A20</v>
      </c>
      <c r="C39" t="s">
        <v>48</v>
      </c>
      <c r="D39">
        <v>3.9661445433679199</v>
      </c>
      <c r="E39">
        <v>3543</v>
      </c>
      <c r="G39">
        <v>4.2450925424402</v>
      </c>
      <c r="H39">
        <v>2917</v>
      </c>
      <c r="J39">
        <v>3.9661445433679199</v>
      </c>
      <c r="K39">
        <v>79</v>
      </c>
      <c r="M39">
        <v>4.2652705051473996</v>
      </c>
      <c r="N39">
        <v>148</v>
      </c>
    </row>
    <row r="40" spans="1:14" x14ac:dyDescent="0.2">
      <c r="A40" s="1" t="s">
        <v>108</v>
      </c>
      <c r="B40" s="3" t="str">
        <f t="shared" si="0"/>
        <v>A20R</v>
      </c>
      <c r="C40" t="s">
        <v>77</v>
      </c>
      <c r="D40">
        <v>3.9661445433679199</v>
      </c>
      <c r="E40">
        <v>3393</v>
      </c>
      <c r="G40">
        <v>4.2450925424402</v>
      </c>
      <c r="H40">
        <v>2574</v>
      </c>
      <c r="J40">
        <v>3.9661445433679199</v>
      </c>
      <c r="K40">
        <v>85</v>
      </c>
      <c r="M40">
        <v>4.2652705051473996</v>
      </c>
      <c r="N40">
        <v>139</v>
      </c>
    </row>
    <row r="41" spans="1:14" x14ac:dyDescent="0.2">
      <c r="A41" s="1">
        <v>21</v>
      </c>
      <c r="B41" s="3" t="str">
        <f t="shared" si="0"/>
        <v>A21</v>
      </c>
      <c r="C41" t="s">
        <v>49</v>
      </c>
      <c r="D41">
        <v>5.7516247407868999</v>
      </c>
      <c r="E41">
        <v>6773</v>
      </c>
      <c r="G41">
        <v>5.8088648085600001</v>
      </c>
      <c r="H41">
        <v>7848</v>
      </c>
      <c r="J41">
        <v>5.7516247407868999</v>
      </c>
      <c r="K41">
        <v>682</v>
      </c>
      <c r="M41">
        <v>6.7660021525888601</v>
      </c>
      <c r="N41">
        <v>2776</v>
      </c>
    </row>
    <row r="42" spans="1:14" x14ac:dyDescent="0.2">
      <c r="A42" s="1" t="s">
        <v>109</v>
      </c>
      <c r="B42" s="3" t="str">
        <f t="shared" si="0"/>
        <v>A21R</v>
      </c>
      <c r="C42" t="s">
        <v>84</v>
      </c>
      <c r="D42">
        <v>5.7516247407868999</v>
      </c>
      <c r="E42">
        <v>5436</v>
      </c>
      <c r="G42">
        <v>5.8088648085600001</v>
      </c>
      <c r="H42">
        <v>5085</v>
      </c>
      <c r="J42">
        <v>5.7516247407868999</v>
      </c>
      <c r="K42">
        <v>250</v>
      </c>
      <c r="M42">
        <v>6.7660021525888601</v>
      </c>
      <c r="N42">
        <v>2622</v>
      </c>
    </row>
    <row r="43" spans="1:14" x14ac:dyDescent="0.2">
      <c r="A43" s="1">
        <v>24</v>
      </c>
      <c r="B43" s="3" t="str">
        <f t="shared" si="0"/>
        <v>A24</v>
      </c>
      <c r="C43" t="s">
        <v>54</v>
      </c>
      <c r="D43">
        <v>1.2157450893461601</v>
      </c>
      <c r="E43">
        <v>164</v>
      </c>
      <c r="G43">
        <v>1.2157450893461601</v>
      </c>
      <c r="H43">
        <v>375</v>
      </c>
      <c r="J43">
        <v>1.2157450893461601</v>
      </c>
      <c r="K43">
        <v>2</v>
      </c>
      <c r="M43">
        <v>1.2256742350390999</v>
      </c>
      <c r="N43">
        <v>4</v>
      </c>
    </row>
    <row r="44" spans="1:14" x14ac:dyDescent="0.2">
      <c r="A44" s="1" t="s">
        <v>110</v>
      </c>
      <c r="B44" s="3" t="str">
        <f t="shared" si="0"/>
        <v>A24R</v>
      </c>
      <c r="C44" t="s">
        <v>62</v>
      </c>
      <c r="D44">
        <v>1.2157450893461601</v>
      </c>
      <c r="E44">
        <v>628</v>
      </c>
      <c r="G44">
        <v>1.2157450893461601</v>
      </c>
      <c r="H44">
        <v>400</v>
      </c>
      <c r="J44">
        <v>1.2157450893461601</v>
      </c>
      <c r="K44">
        <v>7</v>
      </c>
      <c r="M44">
        <v>1.2256742350390999</v>
      </c>
      <c r="N44">
        <v>4</v>
      </c>
    </row>
    <row r="45" spans="1:14" x14ac:dyDescent="0.2">
      <c r="A45" s="1">
        <v>25</v>
      </c>
      <c r="B45" s="3" t="str">
        <f t="shared" si="0"/>
        <v>A25</v>
      </c>
      <c r="C45" t="s">
        <v>55</v>
      </c>
      <c r="D45">
        <v>1.2314784099795</v>
      </c>
      <c r="E45">
        <v>765</v>
      </c>
      <c r="G45">
        <v>1.2363058683291701</v>
      </c>
      <c r="H45">
        <v>650</v>
      </c>
      <c r="J45">
        <v>1.2314784099795</v>
      </c>
      <c r="K45">
        <v>4</v>
      </c>
      <c r="M45">
        <v>2.15089705575698</v>
      </c>
      <c r="N45">
        <v>184</v>
      </c>
    </row>
    <row r="46" spans="1:14" x14ac:dyDescent="0.2">
      <c r="A46" s="1" t="s">
        <v>111</v>
      </c>
      <c r="B46" s="3" t="str">
        <f t="shared" si="0"/>
        <v>A25R</v>
      </c>
      <c r="C46" t="s">
        <v>70</v>
      </c>
      <c r="D46">
        <v>1.2314784099795</v>
      </c>
      <c r="E46">
        <v>1690</v>
      </c>
      <c r="G46">
        <v>1.2363058683291701</v>
      </c>
      <c r="H46">
        <v>1246</v>
      </c>
      <c r="J46">
        <v>1.2314784099795</v>
      </c>
      <c r="K46">
        <v>3</v>
      </c>
      <c r="M46">
        <v>2.15089705575698</v>
      </c>
      <c r="N46">
        <v>212</v>
      </c>
    </row>
    <row r="47" spans="1:14" x14ac:dyDescent="0.2">
      <c r="A47" s="1">
        <v>26</v>
      </c>
      <c r="B47" s="3" t="str">
        <f t="shared" si="0"/>
        <v>A26</v>
      </c>
      <c r="C47" t="s">
        <v>56</v>
      </c>
      <c r="D47">
        <v>5.2332348842742604</v>
      </c>
      <c r="E47">
        <v>5330</v>
      </c>
      <c r="G47">
        <v>5.8732962486875602</v>
      </c>
      <c r="H47">
        <v>5978</v>
      </c>
      <c r="J47">
        <v>5.2289899373278299</v>
      </c>
      <c r="K47">
        <v>485</v>
      </c>
      <c r="M47">
        <v>8.5907822092391495</v>
      </c>
      <c r="N47">
        <v>5636</v>
      </c>
    </row>
    <row r="48" spans="1:14" x14ac:dyDescent="0.2">
      <c r="A48" s="1" t="s">
        <v>112</v>
      </c>
      <c r="B48" s="3" t="str">
        <f t="shared" si="0"/>
        <v>A26R</v>
      </c>
      <c r="C48" t="s">
        <v>78</v>
      </c>
      <c r="D48">
        <v>5.2288956579275503</v>
      </c>
      <c r="E48">
        <v>5926</v>
      </c>
      <c r="G48">
        <v>5.8732962486875602</v>
      </c>
      <c r="H48">
        <v>6640</v>
      </c>
      <c r="J48">
        <v>5.2288956579275503</v>
      </c>
      <c r="K48">
        <v>427</v>
      </c>
      <c r="M48">
        <v>8.5907822092391495</v>
      </c>
      <c r="N48">
        <v>5672</v>
      </c>
    </row>
    <row r="49" spans="1:14" x14ac:dyDescent="0.2">
      <c r="A49" s="1" t="s">
        <v>124</v>
      </c>
      <c r="B49" s="3" t="str">
        <f t="shared" si="0"/>
        <v>A41</v>
      </c>
      <c r="C49" t="s">
        <v>71</v>
      </c>
      <c r="D49">
        <v>1.94313660548655</v>
      </c>
      <c r="E49">
        <v>997</v>
      </c>
      <c r="G49">
        <v>2.15917603263886</v>
      </c>
      <c r="H49">
        <v>1113</v>
      </c>
      <c r="J49">
        <v>1.94313660548655</v>
      </c>
      <c r="K49">
        <v>7</v>
      </c>
      <c r="M49">
        <v>2.0441609419867</v>
      </c>
      <c r="N49">
        <v>41</v>
      </c>
    </row>
    <row r="50" spans="1:14" x14ac:dyDescent="0.2">
      <c r="A50" s="1" t="s">
        <v>125</v>
      </c>
      <c r="B50" s="3" t="str">
        <f t="shared" si="0"/>
        <v>A41R</v>
      </c>
      <c r="C50" t="s">
        <v>63</v>
      </c>
      <c r="D50">
        <v>2.0243393369638398</v>
      </c>
      <c r="E50">
        <v>1416</v>
      </c>
      <c r="G50">
        <v>2.2191555450673599</v>
      </c>
      <c r="H50">
        <v>1218</v>
      </c>
      <c r="J50">
        <v>2.0243393369638398</v>
      </c>
      <c r="K50">
        <v>22</v>
      </c>
      <c r="M50">
        <v>2.0441609419867</v>
      </c>
      <c r="N50">
        <v>39</v>
      </c>
    </row>
    <row r="51" spans="1:14" x14ac:dyDescent="0.2">
      <c r="A51" s="1">
        <v>27</v>
      </c>
      <c r="B51" s="3" t="str">
        <f t="shared" si="0"/>
        <v>A27</v>
      </c>
      <c r="C51" t="s">
        <v>72</v>
      </c>
      <c r="D51">
        <v>4.1144815781211097</v>
      </c>
      <c r="E51">
        <v>5302</v>
      </c>
      <c r="G51">
        <v>4.1144815781211097</v>
      </c>
      <c r="H51">
        <v>4447</v>
      </c>
      <c r="J51">
        <v>4.1144815781211097</v>
      </c>
      <c r="K51">
        <v>138</v>
      </c>
      <c r="M51">
        <v>4.1247102047453801</v>
      </c>
      <c r="N51">
        <v>95</v>
      </c>
    </row>
    <row r="52" spans="1:14" x14ac:dyDescent="0.2">
      <c r="A52" s="1" t="s">
        <v>113</v>
      </c>
      <c r="B52" s="3" t="str">
        <f t="shared" si="0"/>
        <v>A27R</v>
      </c>
      <c r="C52" t="s">
        <v>80</v>
      </c>
      <c r="D52">
        <v>4.0586961363454099</v>
      </c>
      <c r="E52">
        <v>4947</v>
      </c>
      <c r="G52">
        <v>4.1144815781211097</v>
      </c>
      <c r="H52">
        <v>4386</v>
      </c>
      <c r="J52">
        <v>4.0586961363454099</v>
      </c>
      <c r="K52">
        <v>159</v>
      </c>
      <c r="M52">
        <v>4.1247102047453801</v>
      </c>
      <c r="N52">
        <v>92</v>
      </c>
    </row>
    <row r="53" spans="1:14" x14ac:dyDescent="0.2">
      <c r="A53" s="1">
        <v>28</v>
      </c>
      <c r="B53" s="3" t="str">
        <f t="shared" si="0"/>
        <v>A28</v>
      </c>
      <c r="C53" t="s">
        <v>73</v>
      </c>
      <c r="D53">
        <v>0.66075695251278099</v>
      </c>
      <c r="E53">
        <v>266</v>
      </c>
      <c r="G53">
        <v>0.66075695251278099</v>
      </c>
      <c r="H53">
        <v>211</v>
      </c>
      <c r="J53">
        <v>0.66075695251278099</v>
      </c>
      <c r="K53">
        <v>1</v>
      </c>
      <c r="M53">
        <v>0.66758386580892004</v>
      </c>
      <c r="N53">
        <v>4</v>
      </c>
    </row>
    <row r="54" spans="1:14" x14ac:dyDescent="0.2">
      <c r="A54" s="1" t="s">
        <v>114</v>
      </c>
      <c r="B54" s="3" t="str">
        <f t="shared" si="0"/>
        <v>A28R</v>
      </c>
      <c r="C54" t="s">
        <v>87</v>
      </c>
      <c r="D54">
        <v>0.66075695251278099</v>
      </c>
      <c r="E54">
        <v>241</v>
      </c>
      <c r="G54">
        <v>0.66075695251278099</v>
      </c>
      <c r="H54">
        <v>190</v>
      </c>
      <c r="J54">
        <v>0.66075695251278099</v>
      </c>
      <c r="K54">
        <v>4</v>
      </c>
      <c r="M54">
        <v>0.66758386580892004</v>
      </c>
      <c r="N54">
        <v>3</v>
      </c>
    </row>
    <row r="55" spans="1:14" x14ac:dyDescent="0.2">
      <c r="A55" s="1">
        <v>31</v>
      </c>
      <c r="B55" s="3" t="str">
        <f t="shared" si="0"/>
        <v>A31</v>
      </c>
      <c r="C55" t="s">
        <v>57</v>
      </c>
      <c r="D55">
        <v>1.8475811749153599</v>
      </c>
      <c r="E55">
        <v>2722</v>
      </c>
      <c r="G55">
        <v>1.8475811749153599</v>
      </c>
      <c r="H55">
        <v>1197</v>
      </c>
      <c r="J55">
        <v>1.8475811749153599</v>
      </c>
      <c r="K55">
        <v>8</v>
      </c>
      <c r="M55">
        <v>2.50205477770545</v>
      </c>
      <c r="N55">
        <v>206</v>
      </c>
    </row>
    <row r="56" spans="1:14" x14ac:dyDescent="0.2">
      <c r="A56" s="1" t="s">
        <v>115</v>
      </c>
      <c r="B56" s="3" t="str">
        <f t="shared" si="0"/>
        <v>A31R</v>
      </c>
      <c r="C56" t="s">
        <v>85</v>
      </c>
      <c r="D56">
        <v>1.8475811749153599</v>
      </c>
      <c r="E56">
        <v>1408</v>
      </c>
      <c r="G56">
        <v>1.8475811749153599</v>
      </c>
      <c r="H56">
        <v>882</v>
      </c>
      <c r="J56">
        <v>1.8475811749153599</v>
      </c>
      <c r="K56">
        <v>28</v>
      </c>
      <c r="M56">
        <v>2.50205477770545</v>
      </c>
      <c r="N56">
        <v>215</v>
      </c>
    </row>
    <row r="57" spans="1:14" x14ac:dyDescent="0.2">
      <c r="A57" s="1">
        <v>33</v>
      </c>
      <c r="B57" s="3" t="str">
        <f t="shared" si="0"/>
        <v>A33</v>
      </c>
      <c r="C57" t="s">
        <v>64</v>
      </c>
      <c r="D57">
        <v>4.1416325632465396</v>
      </c>
      <c r="E57">
        <v>4162</v>
      </c>
      <c r="G57">
        <v>5.06668329151434</v>
      </c>
      <c r="H57">
        <v>6587</v>
      </c>
      <c r="J57">
        <v>4.1373876163001198</v>
      </c>
      <c r="K57">
        <v>74</v>
      </c>
      <c r="M57">
        <v>9.2246477832827996</v>
      </c>
      <c r="N57">
        <v>5373</v>
      </c>
    </row>
    <row r="58" spans="1:14" x14ac:dyDescent="0.2">
      <c r="A58" s="1" t="s">
        <v>116</v>
      </c>
      <c r="B58" s="3" t="str">
        <f t="shared" si="0"/>
        <v>A33R</v>
      </c>
      <c r="C58" t="s">
        <v>79</v>
      </c>
      <c r="D58">
        <v>4.2980831795965404</v>
      </c>
      <c r="E58">
        <v>4143</v>
      </c>
      <c r="G58">
        <v>5.06668329151434</v>
      </c>
      <c r="H58">
        <v>4371</v>
      </c>
      <c r="J58">
        <v>4.1373876163001198</v>
      </c>
      <c r="K58">
        <v>90</v>
      </c>
      <c r="M58">
        <v>9.2246477832827996</v>
      </c>
      <c r="N58">
        <v>5025</v>
      </c>
    </row>
    <row r="59" spans="1:14" x14ac:dyDescent="0.2">
      <c r="A59" s="1">
        <v>34</v>
      </c>
      <c r="B59" s="3" t="str">
        <f t="shared" si="0"/>
        <v>A34</v>
      </c>
      <c r="C59" t="s">
        <v>65</v>
      </c>
      <c r="D59">
        <v>2.47444169280939</v>
      </c>
      <c r="E59">
        <v>1737</v>
      </c>
      <c r="G59">
        <v>2.47444169280939</v>
      </c>
      <c r="H59">
        <v>1539</v>
      </c>
      <c r="J59">
        <v>2.47444169280939</v>
      </c>
      <c r="K59">
        <v>45</v>
      </c>
      <c r="M59">
        <v>5.8372725062838304</v>
      </c>
      <c r="N59">
        <v>1829</v>
      </c>
    </row>
    <row r="60" spans="1:14" x14ac:dyDescent="0.2">
      <c r="A60" s="1" t="s">
        <v>117</v>
      </c>
      <c r="B60" s="3" t="str">
        <f t="shared" si="0"/>
        <v>A34R</v>
      </c>
      <c r="C60" t="s">
        <v>86</v>
      </c>
      <c r="D60">
        <v>2.4840835816565101</v>
      </c>
      <c r="E60">
        <v>1345</v>
      </c>
      <c r="G60">
        <v>2.47444169280939</v>
      </c>
      <c r="H60">
        <v>1332</v>
      </c>
      <c r="J60">
        <v>2.47444169280939</v>
      </c>
      <c r="K60">
        <v>48</v>
      </c>
      <c r="M60">
        <v>5.8372725062838304</v>
      </c>
      <c r="N60">
        <v>1806</v>
      </c>
    </row>
    <row r="61" spans="1:14" x14ac:dyDescent="0.2">
      <c r="A61" s="1">
        <v>36</v>
      </c>
      <c r="B61" s="3" t="str">
        <f t="shared" si="0"/>
        <v>A36</v>
      </c>
      <c r="C61" t="s">
        <v>81</v>
      </c>
      <c r="D61">
        <v>3.7227041500792502</v>
      </c>
      <c r="E61">
        <v>2698</v>
      </c>
      <c r="G61">
        <v>3.4678906250564201</v>
      </c>
      <c r="H61">
        <v>2839</v>
      </c>
      <c r="J61">
        <v>3.4678906250564201</v>
      </c>
      <c r="K61">
        <v>122</v>
      </c>
      <c r="M61">
        <v>4.7968886935818196</v>
      </c>
      <c r="N61">
        <v>824</v>
      </c>
    </row>
    <row r="62" spans="1:14" x14ac:dyDescent="0.2">
      <c r="A62" s="1" t="s">
        <v>118</v>
      </c>
      <c r="B62" s="3" t="str">
        <f t="shared" si="0"/>
        <v>A36R</v>
      </c>
      <c r="C62" t="s">
        <v>88</v>
      </c>
      <c r="D62">
        <v>3.4678906250564099</v>
      </c>
      <c r="E62">
        <v>3585</v>
      </c>
      <c r="G62">
        <v>3.46823286873152</v>
      </c>
      <c r="H62">
        <v>2300</v>
      </c>
      <c r="J62">
        <v>3.4678906250564099</v>
      </c>
      <c r="K62">
        <v>72</v>
      </c>
      <c r="M62">
        <v>4.7968886935818196</v>
      </c>
      <c r="N62">
        <v>821</v>
      </c>
    </row>
    <row r="63" spans="1:14" x14ac:dyDescent="0.2">
      <c r="A63" t="s">
        <v>5</v>
      </c>
      <c r="C63" t="s">
        <v>92</v>
      </c>
    </row>
    <row r="64" spans="1:14" x14ac:dyDescent="0.2">
      <c r="D64">
        <f>AVERAGE(D7:D62)</f>
        <v>3.9586695271550534</v>
      </c>
      <c r="E64">
        <f t="shared" ref="E64:N64" si="1">AVERAGE(E7:E62)</f>
        <v>4000.0178571428573</v>
      </c>
      <c r="G64">
        <f t="shared" si="1"/>
        <v>4.1848573007782841</v>
      </c>
      <c r="H64">
        <f t="shared" si="1"/>
        <v>4296.1964285714284</v>
      </c>
      <c r="J64">
        <f t="shared" si="1"/>
        <v>3.9383056916821784</v>
      </c>
      <c r="K64">
        <f t="shared" si="1"/>
        <v>260.26785714285717</v>
      </c>
      <c r="M64">
        <f t="shared" si="1"/>
        <v>5.2306915518620896</v>
      </c>
      <c r="N64">
        <f t="shared" si="1"/>
        <v>1855.0892857142858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sirmione</vt:lpstr>
      <vt:lpstr>results1</vt:lpstr>
      <vt:lpstr>Sheet1</vt:lpstr>
      <vt:lpstr>West</vt:lpstr>
      <vt:lpstr>bi-dir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2020-03-02T11:26:39Z</dcterms:created>
  <dcterms:modified xsi:type="dcterms:W3CDTF">2020-03-22T20:22:48Z</dcterms:modified>
</cp:coreProperties>
</file>