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691E2DE9-AFF0-4669-8DB2-06FC0B1A06AD}" xr6:coauthVersionLast="45" xr6:coauthVersionMax="45" xr10:uidLastSave="{00000000-0000-0000-0000-000000000000}"/>
  <bookViews>
    <workbookView xWindow="-7180" yWindow="4640" windowWidth="14400" windowHeight="7360" xr2:uid="{00000000-000D-0000-FFFF-FFFF00000000}"/>
  </bookViews>
  <sheets>
    <sheet name="finalsco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<sst xmlns="http://schemas.openxmlformats.org/spreadsheetml/2006/main" count="5" uniqueCount="5">
  <si>
    <t>mean</t>
  </si>
  <si>
    <t>std</t>
  </si>
  <si>
    <t>margin of error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</si>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</sst>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ifferences in final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finalscores!$A$1:$A$39</c:f>
              <c:numCache>
                <c:formatCode>General</c:formatCode>
                <c:ptCount val="39"/>
                <c:pt idx="1">
                  <c:v>1.32</c:v>
                </c:pt>
                <c:pt idx="2">
                  <c:v>1.43</c:v>
                </c:pt>
                <c:pt idx="3">
                  <c:v>1.45</c:v>
                </c:pt>
                <c:pt idx="4">
                  <c:v>1.46</c:v>
                </c:pt>
                <c:pt idx="5">
                  <c:v>1.47</c:v>
                </c:pt>
                <c:pt idx="6">
                  <c:v>1.48</c:v>
                </c:pt>
                <c:pt idx="7">
                  <c:v>1.49</c:v>
                </c:pt>
                <c:pt idx="8">
                  <c:v>1.5</c:v>
                </c:pt>
                <c:pt idx="9">
                  <c:v>1.51</c:v>
                </c:pt>
                <c:pt idx="10">
                  <c:v>1.52</c:v>
                </c:pt>
                <c:pt idx="11">
                  <c:v>1.53</c:v>
                </c:pt>
                <c:pt idx="12">
                  <c:v>1.54</c:v>
                </c:pt>
                <c:pt idx="13">
                  <c:v>1.55</c:v>
                </c:pt>
                <c:pt idx="14">
                  <c:v>1.56</c:v>
                </c:pt>
                <c:pt idx="15">
                  <c:v>1.57</c:v>
                </c:pt>
                <c:pt idx="16">
                  <c:v>1.58</c:v>
                </c:pt>
                <c:pt idx="17">
                  <c:v>1.59</c:v>
                </c:pt>
                <c:pt idx="18">
                  <c:v>1.6</c:v>
                </c:pt>
                <c:pt idx="19">
                  <c:v>1.61</c:v>
                </c:pt>
                <c:pt idx="20">
                  <c:v>1.62</c:v>
                </c:pt>
                <c:pt idx="21">
                  <c:v>1.63</c:v>
                </c:pt>
                <c:pt idx="22">
                  <c:v>1.64</c:v>
                </c:pt>
                <c:pt idx="23">
                  <c:v>1.65</c:v>
                </c:pt>
                <c:pt idx="24">
                  <c:v>1.66</c:v>
                </c:pt>
                <c:pt idx="25">
                  <c:v>1.67</c:v>
                </c:pt>
                <c:pt idx="26">
                  <c:v>1.68</c:v>
                </c:pt>
                <c:pt idx="27">
                  <c:v>1.69</c:v>
                </c:pt>
                <c:pt idx="28">
                  <c:v>1.7</c:v>
                </c:pt>
                <c:pt idx="29">
                  <c:v>1.71</c:v>
                </c:pt>
                <c:pt idx="30">
                  <c:v>1.72</c:v>
                </c:pt>
                <c:pt idx="31">
                  <c:v>1.73</c:v>
                </c:pt>
                <c:pt idx="32">
                  <c:v>1.74</c:v>
                </c:pt>
                <c:pt idx="33">
                  <c:v>1.75</c:v>
                </c:pt>
                <c:pt idx="34">
                  <c:v>1.76</c:v>
                </c:pt>
                <c:pt idx="35">
                  <c:v>1.78</c:v>
                </c:pt>
                <c:pt idx="36">
                  <c:v>1.81</c:v>
                </c:pt>
                <c:pt idx="37">
                  <c:v>1.82</c:v>
                </c:pt>
              </c:numCache>
            </c:numRef>
          </c:cat>
          <c:val>
            <c:numRef>
              <c:f>finalscores!$B$1:$B$39</c:f>
              <c:numCache>
                <c:formatCode>General</c:formatCode>
                <c:ptCount val="3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6-4ED5-B997-D06CC86B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28080"/>
        <c:axId val="636990824"/>
      </c:barChart>
      <c:catAx>
        <c:axId val="4057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0824"/>
        <c:crosses val="autoZero"/>
        <c:auto val="1"/>
        <c:lblAlgn val="ctr"/>
        <c:lblOffset val="100"/>
        <c:noMultiLvlLbl val="0"/>
      </c:catAx>
      <c:valAx>
        <c:axId val="6369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6</xdr:row>
      <xdr:rowOff>34925</xdr:rowOff>
    </xdr:from>
    <xdr:to>
      <xdr:col>10</xdr:col>
      <xdr:colOff>460375</xdr:colOff>
      <xdr:row>21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13559-53E7-4410-BCF3-C9AA28BB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8"/>
  <sheetViews>
    <sheetView tabSelected="1" topLeftCell="B1" workbookViewId="0">
      <selection activeCell="B1" sqref="A1:B1048576"/>
    </sheetView>
  </sheetViews>
  <sheetFormatPr defaultRowHeight="14.5" x14ac:dyDescent="0.35"/>
  <cols>
    <col min="1" max="1" width="10" bestFit="1" customWidth="1"/>
    <col min="2" max="2" width="19.6328125" bestFit="1" customWidth="1"/>
    <col min="3" max="3" width="6.81640625" bestFit="1" customWidth="1"/>
    <col min="4" max="4" width="11.81640625" bestFit="1" customWidth="1"/>
    <col min="5" max="5" width="13.6328125" bestFit="1" customWidth="1"/>
    <col min="6" max="6" width="10.81640625" bestFit="1" customWidth="1"/>
  </cols>
  <sheetData>
    <row r="2" spans="1:6" x14ac:dyDescent="0.35">
      <c r="A2">
        <v>1.32</v>
      </c>
      <c r="B2">
        <v>1</v>
      </c>
      <c r="C2">
        <f>B2/100*A2</f>
        <v>1.3200000000000002E-2</v>
      </c>
      <c r="D2">
        <f>B2/100*(A2 - 1.6211)^2</f>
        <v>9.0661209999999949E-4</v>
      </c>
      <c r="E2" t="s">
        <v>0</v>
      </c>
      <c r="F2">
        <f>SUM(C2:C38)</f>
        <v>1.6211</v>
      </c>
    </row>
    <row r="3" spans="1:6" x14ac:dyDescent="0.35">
      <c r="A3">
        <v>1.43</v>
      </c>
      <c r="B3">
        <v>1</v>
      </c>
      <c r="C3">
        <f t="shared" ref="C3:C38" si="0">B3/100*A3</f>
        <v>1.43E-2</v>
      </c>
      <c r="D3">
        <f t="shared" ref="D3:D38" si="1">B3/100*(A3 - 1.6211)^2</f>
        <v>3.6519210000000017E-4</v>
      </c>
      <c r="E3" t="s">
        <v>1</v>
      </c>
      <c r="F3">
        <f>SQRT(SUM(D2:D35))</f>
        <v>8.2065519556022995E-2</v>
      </c>
    </row>
    <row r="4" spans="1:6" x14ac:dyDescent="0.35">
      <c r="A4">
        <v>1.45</v>
      </c>
      <c r="B4">
        <v>1</v>
      </c>
      <c r="C4">
        <f t="shared" si="0"/>
        <v>1.4499999999999999E-2</v>
      </c>
      <c r="D4">
        <f t="shared" si="1"/>
        <v>2.9275210000000011E-4</v>
      </c>
      <c r="E4" t="s">
        <v>2</v>
      </c>
      <c r="F4">
        <f>2*F3</f>
        <v>0.16413103911204599</v>
      </c>
    </row>
    <row r="5" spans="1:6" x14ac:dyDescent="0.35">
      <c r="A5">
        <v>1.46</v>
      </c>
      <c r="B5">
        <v>1</v>
      </c>
      <c r="C5">
        <f t="shared" si="0"/>
        <v>1.46E-2</v>
      </c>
      <c r="D5">
        <f t="shared" si="1"/>
        <v>2.5953210000000007E-4</v>
      </c>
      <c r="E5" t="s">
        <v>3</v>
      </c>
      <c r="F5">
        <f>F2 - F4</f>
        <v>1.4569689608879539</v>
      </c>
    </row>
    <row r="6" spans="1:6" x14ac:dyDescent="0.35">
      <c r="A6">
        <v>1.47</v>
      </c>
      <c r="B6">
        <v>1</v>
      </c>
      <c r="C6">
        <f t="shared" si="0"/>
        <v>1.47E-2</v>
      </c>
      <c r="D6">
        <f t="shared" si="1"/>
        <v>2.2831210000000005E-4</v>
      </c>
      <c r="E6" t="s">
        <v>4</v>
      </c>
      <c r="F6">
        <f xml:space="preserve"> F2 + F4</f>
        <v>1.7852310391120461</v>
      </c>
    </row>
    <row r="7" spans="1:6" x14ac:dyDescent="0.35">
      <c r="A7">
        <v>1.48</v>
      </c>
      <c r="B7">
        <v>1</v>
      </c>
      <c r="C7">
        <f t="shared" si="0"/>
        <v>1.4800000000000001E-2</v>
      </c>
      <c r="D7">
        <f t="shared" si="1"/>
        <v>1.990921E-4</v>
      </c>
    </row>
    <row r="8" spans="1:6" x14ac:dyDescent="0.35">
      <c r="A8">
        <v>1.49</v>
      </c>
      <c r="B8">
        <v>2</v>
      </c>
      <c r="C8">
        <f t="shared" si="0"/>
        <v>2.98E-2</v>
      </c>
      <c r="D8">
        <f t="shared" si="1"/>
        <v>3.4374419999999995E-4</v>
      </c>
    </row>
    <row r="9" spans="1:6" x14ac:dyDescent="0.35">
      <c r="A9">
        <v>1.5</v>
      </c>
      <c r="B9">
        <v>1</v>
      </c>
      <c r="C9">
        <f t="shared" si="0"/>
        <v>1.4999999999999999E-2</v>
      </c>
      <c r="D9">
        <f t="shared" si="1"/>
        <v>1.4665209999999997E-4</v>
      </c>
    </row>
    <row r="10" spans="1:6" x14ac:dyDescent="0.35">
      <c r="A10">
        <v>1.51</v>
      </c>
      <c r="B10">
        <v>1</v>
      </c>
      <c r="C10">
        <f t="shared" si="0"/>
        <v>1.5100000000000001E-2</v>
      </c>
      <c r="D10">
        <f t="shared" si="1"/>
        <v>1.2343209999999996E-4</v>
      </c>
    </row>
    <row r="11" spans="1:6" x14ac:dyDescent="0.35">
      <c r="A11">
        <v>1.52</v>
      </c>
      <c r="B11">
        <v>4</v>
      </c>
      <c r="C11">
        <f t="shared" si="0"/>
        <v>6.08E-2</v>
      </c>
      <c r="D11">
        <f t="shared" si="1"/>
        <v>4.0884839999999972E-4</v>
      </c>
    </row>
    <row r="12" spans="1:6" x14ac:dyDescent="0.35">
      <c r="A12">
        <v>1.53</v>
      </c>
      <c r="B12">
        <v>2</v>
      </c>
      <c r="C12">
        <f t="shared" si="0"/>
        <v>3.0600000000000002E-2</v>
      </c>
      <c r="D12">
        <f t="shared" si="1"/>
        <v>1.6598419999999987E-4</v>
      </c>
    </row>
    <row r="13" spans="1:6" x14ac:dyDescent="0.35">
      <c r="A13">
        <v>1.54</v>
      </c>
      <c r="B13">
        <v>3</v>
      </c>
      <c r="C13">
        <f t="shared" si="0"/>
        <v>4.6199999999999998E-2</v>
      </c>
      <c r="D13">
        <f t="shared" si="1"/>
        <v>1.9731629999999976E-4</v>
      </c>
    </row>
    <row r="14" spans="1:6" x14ac:dyDescent="0.35">
      <c r="A14">
        <v>1.55</v>
      </c>
      <c r="B14">
        <v>4</v>
      </c>
      <c r="C14">
        <f t="shared" si="0"/>
        <v>6.2000000000000006E-2</v>
      </c>
      <c r="D14">
        <f t="shared" si="1"/>
        <v>2.0220839999999965E-4</v>
      </c>
    </row>
    <row r="15" spans="1:6" x14ac:dyDescent="0.35">
      <c r="A15">
        <v>1.56</v>
      </c>
      <c r="B15">
        <v>1</v>
      </c>
      <c r="C15">
        <f t="shared" si="0"/>
        <v>1.5600000000000001E-2</v>
      </c>
      <c r="D15">
        <f t="shared" si="1"/>
        <v>3.733209999999992E-5</v>
      </c>
    </row>
    <row r="16" spans="1:6" x14ac:dyDescent="0.35">
      <c r="A16">
        <v>1.57</v>
      </c>
      <c r="B16">
        <v>8</v>
      </c>
      <c r="C16">
        <f t="shared" si="0"/>
        <v>0.12560000000000002</v>
      </c>
      <c r="D16">
        <f t="shared" si="1"/>
        <v>2.0889679999999938E-4</v>
      </c>
    </row>
    <row r="17" spans="1:4" x14ac:dyDescent="0.35">
      <c r="A17">
        <v>1.58</v>
      </c>
      <c r="B17">
        <v>6</v>
      </c>
      <c r="C17">
        <f t="shared" si="0"/>
        <v>9.4799999999999995E-2</v>
      </c>
      <c r="D17">
        <f t="shared" si="1"/>
        <v>1.0135259999999957E-4</v>
      </c>
    </row>
    <row r="18" spans="1:4" x14ac:dyDescent="0.35">
      <c r="A18">
        <v>1.59</v>
      </c>
      <c r="B18">
        <v>3</v>
      </c>
      <c r="C18">
        <f t="shared" si="0"/>
        <v>4.7699999999999999E-2</v>
      </c>
      <c r="D18">
        <f t="shared" si="1"/>
        <v>2.9016299999999822E-5</v>
      </c>
    </row>
    <row r="19" spans="1:4" x14ac:dyDescent="0.35">
      <c r="A19">
        <v>1.6</v>
      </c>
      <c r="B19">
        <v>1</v>
      </c>
      <c r="C19">
        <f t="shared" si="0"/>
        <v>1.6E-2</v>
      </c>
      <c r="D19">
        <f t="shared" si="1"/>
        <v>4.4520999999999561E-6</v>
      </c>
    </row>
    <row r="20" spans="1:4" x14ac:dyDescent="0.35">
      <c r="A20">
        <v>1.61</v>
      </c>
      <c r="B20">
        <v>7</v>
      </c>
      <c r="C20">
        <f t="shared" si="0"/>
        <v>0.11270000000000002</v>
      </c>
      <c r="D20">
        <f t="shared" si="1"/>
        <v>8.6246999999998261E-6</v>
      </c>
    </row>
    <row r="21" spans="1:4" x14ac:dyDescent="0.35">
      <c r="A21">
        <v>1.62</v>
      </c>
      <c r="B21">
        <v>3</v>
      </c>
      <c r="C21">
        <f t="shared" si="0"/>
        <v>4.8600000000000004E-2</v>
      </c>
      <c r="D21">
        <f t="shared" si="1"/>
        <v>3.6299999999992E-8</v>
      </c>
    </row>
    <row r="22" spans="1:4" x14ac:dyDescent="0.35">
      <c r="A22">
        <v>1.63</v>
      </c>
      <c r="B22">
        <v>4</v>
      </c>
      <c r="C22">
        <f t="shared" si="0"/>
        <v>6.5199999999999994E-2</v>
      </c>
      <c r="D22">
        <f t="shared" si="1"/>
        <v>3.1683999999999344E-6</v>
      </c>
    </row>
    <row r="23" spans="1:4" x14ac:dyDescent="0.35">
      <c r="A23">
        <v>1.64</v>
      </c>
      <c r="B23">
        <v>4</v>
      </c>
      <c r="C23">
        <f t="shared" si="0"/>
        <v>6.5599999999999992E-2</v>
      </c>
      <c r="D23">
        <f t="shared" si="1"/>
        <v>1.4288399999999875E-5</v>
      </c>
    </row>
    <row r="24" spans="1:4" x14ac:dyDescent="0.35">
      <c r="A24">
        <v>1.65</v>
      </c>
      <c r="B24">
        <v>8</v>
      </c>
      <c r="C24">
        <f t="shared" si="0"/>
        <v>0.13200000000000001</v>
      </c>
      <c r="D24">
        <f t="shared" si="1"/>
        <v>6.6816799999999655E-5</v>
      </c>
    </row>
    <row r="25" spans="1:4" x14ac:dyDescent="0.35">
      <c r="A25">
        <v>1.66</v>
      </c>
      <c r="B25">
        <v>2</v>
      </c>
      <c r="C25">
        <f t="shared" si="0"/>
        <v>3.32E-2</v>
      </c>
      <c r="D25">
        <f t="shared" si="1"/>
        <v>3.0264199999999899E-5</v>
      </c>
    </row>
    <row r="26" spans="1:4" x14ac:dyDescent="0.35">
      <c r="A26">
        <v>1.67</v>
      </c>
      <c r="B26">
        <v>3</v>
      </c>
      <c r="C26">
        <f t="shared" si="0"/>
        <v>5.0099999999999999E-2</v>
      </c>
      <c r="D26">
        <f t="shared" si="1"/>
        <v>7.1736299999999823E-5</v>
      </c>
    </row>
    <row r="27" spans="1:4" x14ac:dyDescent="0.35">
      <c r="A27">
        <v>1.68</v>
      </c>
      <c r="B27">
        <v>4</v>
      </c>
      <c r="C27">
        <f t="shared" si="0"/>
        <v>6.7199999999999996E-2</v>
      </c>
      <c r="D27">
        <f t="shared" si="1"/>
        <v>1.3876839999999978E-4</v>
      </c>
    </row>
    <row r="28" spans="1:4" x14ac:dyDescent="0.35">
      <c r="A28">
        <v>1.69</v>
      </c>
      <c r="B28">
        <v>2</v>
      </c>
      <c r="C28">
        <f t="shared" si="0"/>
        <v>3.3799999999999997E-2</v>
      </c>
      <c r="D28">
        <f t="shared" si="1"/>
        <v>9.4944199999999896E-5</v>
      </c>
    </row>
    <row r="29" spans="1:4" x14ac:dyDescent="0.35">
      <c r="A29">
        <v>1.7</v>
      </c>
      <c r="B29">
        <v>3</v>
      </c>
      <c r="C29">
        <f t="shared" si="0"/>
        <v>5.0999999999999997E-2</v>
      </c>
      <c r="D29">
        <f t="shared" si="1"/>
        <v>1.8675629999999983E-4</v>
      </c>
    </row>
    <row r="30" spans="1:4" x14ac:dyDescent="0.35">
      <c r="A30">
        <v>1.71</v>
      </c>
      <c r="B30">
        <v>2</v>
      </c>
      <c r="C30">
        <f t="shared" si="0"/>
        <v>3.4200000000000001E-2</v>
      </c>
      <c r="D30">
        <f t="shared" si="1"/>
        <v>1.580641999999999E-4</v>
      </c>
    </row>
    <row r="31" spans="1:4" x14ac:dyDescent="0.35">
      <c r="A31">
        <v>1.72</v>
      </c>
      <c r="B31">
        <v>1</v>
      </c>
      <c r="C31">
        <f t="shared" si="0"/>
        <v>1.72E-2</v>
      </c>
      <c r="D31">
        <f t="shared" si="1"/>
        <v>9.7812099999999971E-5</v>
      </c>
    </row>
    <row r="32" spans="1:4" x14ac:dyDescent="0.35">
      <c r="A32">
        <v>1.73</v>
      </c>
      <c r="B32">
        <v>1</v>
      </c>
      <c r="C32">
        <f t="shared" si="0"/>
        <v>1.7299999999999999E-2</v>
      </c>
      <c r="D32">
        <f t="shared" si="1"/>
        <v>1.1859209999999999E-4</v>
      </c>
    </row>
    <row r="33" spans="1:4" x14ac:dyDescent="0.35">
      <c r="A33">
        <v>1.74</v>
      </c>
      <c r="B33">
        <v>1</v>
      </c>
      <c r="C33">
        <f t="shared" si="0"/>
        <v>1.7399999999999999E-2</v>
      </c>
      <c r="D33">
        <f t="shared" si="1"/>
        <v>1.4137210000000002E-4</v>
      </c>
    </row>
    <row r="34" spans="1:4" x14ac:dyDescent="0.35">
      <c r="A34">
        <v>1.75</v>
      </c>
      <c r="B34">
        <v>6</v>
      </c>
      <c r="C34">
        <f t="shared" si="0"/>
        <v>0.105</v>
      </c>
      <c r="D34">
        <f t="shared" si="1"/>
        <v>9.9691260000000018E-4</v>
      </c>
    </row>
    <row r="35" spans="1:4" x14ac:dyDescent="0.35">
      <c r="A35">
        <v>1.76</v>
      </c>
      <c r="B35">
        <v>2</v>
      </c>
      <c r="C35">
        <f t="shared" si="0"/>
        <v>3.5200000000000002E-2</v>
      </c>
      <c r="D35">
        <f t="shared" si="1"/>
        <v>3.858642000000001E-4</v>
      </c>
    </row>
    <row r="36" spans="1:4" x14ac:dyDescent="0.35">
      <c r="A36">
        <v>1.78</v>
      </c>
      <c r="B36">
        <v>2</v>
      </c>
      <c r="C36">
        <f t="shared" si="0"/>
        <v>3.56E-2</v>
      </c>
      <c r="D36">
        <f t="shared" si="1"/>
        <v>5.0498420000000027E-4</v>
      </c>
    </row>
    <row r="37" spans="1:4" x14ac:dyDescent="0.35">
      <c r="A37">
        <v>1.81</v>
      </c>
      <c r="B37">
        <v>1</v>
      </c>
      <c r="C37">
        <f t="shared" si="0"/>
        <v>1.8100000000000002E-2</v>
      </c>
      <c r="D37">
        <f t="shared" si="1"/>
        <v>3.5683210000000027E-4</v>
      </c>
    </row>
    <row r="38" spans="1:4" x14ac:dyDescent="0.35">
      <c r="A38">
        <v>1.82</v>
      </c>
      <c r="B38">
        <v>2</v>
      </c>
      <c r="C38">
        <f t="shared" si="0"/>
        <v>3.6400000000000002E-2</v>
      </c>
      <c r="D38">
        <f t="shared" si="1"/>
        <v>7.912242000000006E-4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2020-01-10T06:44:59Z</dcterms:created>
  <dcterms:modified xsi:type="dcterms:W3CDTF">2020-01-17T05:01:30Z</dcterms:modified>
</cp:coreProperties>
</file>