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erie\Source\Repos\CBREngine\Alchemy\data\"/>
    </mc:Choice>
  </mc:AlternateContent>
  <bookViews>
    <workbookView xWindow="0" yWindow="0" windowWidth="24000" windowHeight="11610" tabRatio="781" firstSheet="2" activeTab="7"/>
  </bookViews>
  <sheets>
    <sheet name="Template" sheetId="1" r:id="rId1"/>
    <sheet name="High Damage Spells" sheetId="3" r:id="rId2"/>
    <sheet name="High Duration Spells" sheetId="5" r:id="rId3"/>
    <sheet name="AOE Spells" sheetId="6" r:id="rId4"/>
    <sheet name="High Instance Spells" sheetId="10" r:id="rId5"/>
    <sheet name="High Knockback Spells" sheetId="7" r:id="rId6"/>
    <sheet name="High Recoil Spells" sheetId="8" r:id="rId7"/>
    <sheet name="Names to Credit" sheetId="9" r:id="rId8"/>
    <sheet name="Sheet1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 a="1"/>
  <c r="C2" i="1" s="1"/>
  <c r="C2" i="8" a="1"/>
  <c r="C2" i="8" s="1"/>
  <c r="C2" i="7" a="1"/>
  <c r="C2" i="7" s="1"/>
  <c r="C2" i="10" a="1"/>
  <c r="C2" i="10" s="1"/>
  <c r="C2" i="6" a="1"/>
  <c r="C2" i="6" s="1"/>
  <c r="C2" i="5" a="1"/>
  <c r="C2" i="5" s="1"/>
  <c r="C2" i="3" a="1"/>
  <c r="C2" i="3" s="1"/>
  <c r="C3" i="1" a="1"/>
  <c r="C3" i="1" s="1"/>
  <c r="C5" i="3" a="1"/>
  <c r="C5" i="3" s="1"/>
  <c r="C3" i="6" a="1"/>
  <c r="C3" i="6" s="1"/>
  <c r="C3" i="3" a="1"/>
  <c r="C3" i="3" s="1"/>
  <c r="C1" i="3" a="1"/>
  <c r="C1" i="3" s="1"/>
  <c r="C26" i="10" a="1"/>
  <c r="C26" i="10" s="1"/>
  <c r="C25" i="10" a="1"/>
  <c r="C25" i="10" s="1"/>
  <c r="C24" i="10" a="1"/>
  <c r="C24" i="10" s="1"/>
  <c r="C23" i="10" a="1"/>
  <c r="C23" i="10" s="1"/>
  <c r="C22" i="10" a="1"/>
  <c r="C22" i="10" s="1"/>
  <c r="C21" i="10" a="1"/>
  <c r="C21" i="10" s="1"/>
  <c r="C20" i="10" a="1"/>
  <c r="C20" i="10" s="1"/>
  <c r="C19" i="10" a="1"/>
  <c r="C19" i="10" s="1"/>
  <c r="C18" i="10" a="1"/>
  <c r="C18" i="10" s="1"/>
  <c r="C17" i="10" a="1"/>
  <c r="C17" i="10" s="1"/>
  <c r="C16" i="10" a="1"/>
  <c r="C16" i="10" s="1"/>
  <c r="C15" i="10" a="1"/>
  <c r="C15" i="10" s="1"/>
  <c r="C14" i="10" a="1"/>
  <c r="C14" i="10" s="1"/>
  <c r="C13" i="10" a="1"/>
  <c r="C13" i="10" s="1"/>
  <c r="C12" i="10" a="1"/>
  <c r="C12" i="10" s="1"/>
  <c r="C11" i="10" a="1"/>
  <c r="C11" i="10" s="1"/>
  <c r="C10" i="10" a="1"/>
  <c r="C10" i="10" s="1"/>
  <c r="C9" i="10" a="1"/>
  <c r="C9" i="10" s="1"/>
  <c r="C8" i="10" a="1"/>
  <c r="C8" i="10" s="1"/>
  <c r="C7" i="10" a="1"/>
  <c r="C7" i="10" s="1"/>
  <c r="C6" i="10" a="1"/>
  <c r="C6" i="10" s="1"/>
  <c r="C5" i="10" a="1"/>
  <c r="C5" i="10" s="1"/>
  <c r="C4" i="10" a="1"/>
  <c r="C4" i="10" s="1"/>
  <c r="C3" i="10" a="1"/>
  <c r="C3" i="10" s="1"/>
  <c r="C1" i="10" a="1"/>
  <c r="C1" i="10" s="1"/>
  <c r="C26" i="8" a="1"/>
  <c r="C26" i="8" s="1"/>
  <c r="C25" i="8" a="1"/>
  <c r="C25" i="8" s="1"/>
  <c r="C24" i="8" a="1"/>
  <c r="C24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C13" i="8" a="1"/>
  <c r="C13" i="8" s="1"/>
  <c r="C12" i="8" a="1"/>
  <c r="C12" i="8" s="1"/>
  <c r="C11" i="8" a="1"/>
  <c r="C11" i="8" s="1"/>
  <c r="C10" i="8" a="1"/>
  <c r="C10" i="8" s="1"/>
  <c r="C9" i="8" a="1"/>
  <c r="C9" i="8" s="1"/>
  <c r="C8" i="8" a="1"/>
  <c r="C8" i="8" s="1"/>
  <c r="C7" i="8" a="1"/>
  <c r="C7" i="8" s="1"/>
  <c r="C6" i="8" a="1"/>
  <c r="C6" i="8" s="1"/>
  <c r="C5" i="8" a="1"/>
  <c r="C5" i="8" s="1"/>
  <c r="C4" i="8" a="1"/>
  <c r="C4" i="8" s="1"/>
  <c r="C3" i="8" a="1"/>
  <c r="C3" i="8" s="1"/>
  <c r="C1" i="8" a="1"/>
  <c r="C1" i="8" s="1"/>
  <c r="C26" i="7" a="1"/>
  <c r="C26" i="7" s="1"/>
  <c r="C25" i="7" a="1"/>
  <c r="C25" i="7" s="1"/>
  <c r="C24" i="7" a="1"/>
  <c r="C24" i="7" s="1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C4" i="7" a="1"/>
  <c r="C4" i="7" s="1"/>
  <c r="C3" i="7" a="1"/>
  <c r="C3" i="7" s="1"/>
  <c r="C1" i="7" a="1"/>
  <c r="C1" i="7" s="1"/>
  <c r="C26" i="6" a="1"/>
  <c r="C26" i="6" s="1"/>
  <c r="C25" i="6" a="1"/>
  <c r="C25" i="6" s="1"/>
  <c r="C24" i="6" a="1"/>
  <c r="C24" i="6" s="1"/>
  <c r="C23" i="6" a="1"/>
  <c r="C23" i="6" s="1"/>
  <c r="C22" i="6" a="1"/>
  <c r="C22" i="6" s="1"/>
  <c r="C21" i="6" a="1"/>
  <c r="C21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3" i="6" a="1"/>
  <c r="C13" i="6" s="1"/>
  <c r="C12" i="6" a="1"/>
  <c r="C12" i="6" s="1"/>
  <c r="C11" i="6" a="1"/>
  <c r="C11" i="6" s="1"/>
  <c r="C10" i="6" a="1"/>
  <c r="C10" i="6" s="1"/>
  <c r="C9" i="6" a="1"/>
  <c r="C9" i="6" s="1"/>
  <c r="C8" i="6" a="1"/>
  <c r="C8" i="6" s="1"/>
  <c r="C7" i="6" a="1"/>
  <c r="C7" i="6" s="1"/>
  <c r="C6" i="6" a="1"/>
  <c r="C6" i="6" s="1"/>
  <c r="C5" i="6" a="1"/>
  <c r="C5" i="6" s="1"/>
  <c r="C4" i="6" a="1"/>
  <c r="C4" i="6" s="1"/>
  <c r="C1" i="6" a="1"/>
  <c r="C1" i="6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C3" i="5" a="1"/>
  <c r="C3" i="5" s="1"/>
  <c r="C1" i="5" a="1"/>
  <c r="C1" i="5" s="1"/>
  <c r="B27" i="10" l="1"/>
  <c r="D18" i="10" s="1"/>
  <c r="B27" i="8"/>
  <c r="D2" i="8" s="1"/>
  <c r="B27" i="7"/>
  <c r="D11" i="7" s="1"/>
  <c r="B27" i="6"/>
  <c r="D10" i="6" s="1"/>
  <c r="B27" i="5"/>
  <c r="D21" i="5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4" i="3" a="1"/>
  <c r="C4" i="3" s="1"/>
  <c r="G11" i="7" l="1"/>
  <c r="F12" i="11"/>
  <c r="G2" i="8"/>
  <c r="G3" i="11"/>
  <c r="G18" i="10"/>
  <c r="D19" i="11"/>
  <c r="G10" i="6"/>
  <c r="E11" i="11"/>
  <c r="G21" i="5"/>
  <c r="C22" i="11"/>
  <c r="D26" i="10"/>
  <c r="D2" i="10"/>
  <c r="D9" i="10"/>
  <c r="D21" i="10"/>
  <c r="D1" i="10"/>
  <c r="D10" i="10"/>
  <c r="D8" i="10"/>
  <c r="D7" i="10"/>
  <c r="D22" i="10"/>
  <c r="D13" i="10"/>
  <c r="D24" i="10"/>
  <c r="D14" i="10"/>
  <c r="D5" i="10"/>
  <c r="D16" i="10"/>
  <c r="D6" i="10"/>
  <c r="D20" i="10"/>
  <c r="D19" i="10"/>
  <c r="D25" i="10"/>
  <c r="D23" i="10"/>
  <c r="D4" i="10"/>
  <c r="D3" i="10"/>
  <c r="D12" i="10"/>
  <c r="D17" i="10"/>
  <c r="D15" i="10"/>
  <c r="D11" i="10"/>
  <c r="D8" i="8"/>
  <c r="D15" i="8"/>
  <c r="D16" i="8"/>
  <c r="D14" i="8"/>
  <c r="D26" i="8"/>
  <c r="D6" i="8"/>
  <c r="D9" i="8"/>
  <c r="D20" i="8"/>
  <c r="D25" i="8"/>
  <c r="D10" i="8"/>
  <c r="D12" i="8"/>
  <c r="D23" i="8"/>
  <c r="D1" i="8"/>
  <c r="D4" i="8"/>
  <c r="D11" i="8"/>
  <c r="D7" i="8"/>
  <c r="D21" i="8"/>
  <c r="D17" i="8"/>
  <c r="D18" i="8"/>
  <c r="D13" i="8"/>
  <c r="D19" i="8"/>
  <c r="D24" i="8"/>
  <c r="D22" i="8"/>
  <c r="D5" i="8"/>
  <c r="D3" i="8"/>
  <c r="D9" i="7"/>
  <c r="D21" i="7"/>
  <c r="D18" i="7"/>
  <c r="D26" i="7"/>
  <c r="D5" i="7"/>
  <c r="D8" i="7"/>
  <c r="D23" i="7"/>
  <c r="D20" i="7"/>
  <c r="D1" i="7"/>
  <c r="D15" i="7"/>
  <c r="D3" i="7"/>
  <c r="D7" i="7"/>
  <c r="D4" i="7"/>
  <c r="D13" i="7"/>
  <c r="D22" i="7"/>
  <c r="D25" i="7"/>
  <c r="D2" i="7"/>
  <c r="D14" i="7"/>
  <c r="D19" i="7"/>
  <c r="D16" i="7"/>
  <c r="D6" i="7"/>
  <c r="D12" i="7"/>
  <c r="D17" i="7"/>
  <c r="D24" i="7"/>
  <c r="D10" i="7"/>
  <c r="D17" i="6"/>
  <c r="D23" i="6"/>
  <c r="D19" i="6"/>
  <c r="D15" i="6"/>
  <c r="D21" i="6"/>
  <c r="D11" i="6"/>
  <c r="D16" i="6"/>
  <c r="D12" i="6"/>
  <c r="D2" i="6"/>
  <c r="D8" i="6"/>
  <c r="D4" i="6"/>
  <c r="D1" i="6"/>
  <c r="D7" i="6"/>
  <c r="D13" i="6"/>
  <c r="D3" i="6"/>
  <c r="D25" i="6"/>
  <c r="D22" i="6"/>
  <c r="D5" i="6"/>
  <c r="D26" i="6"/>
  <c r="D14" i="6"/>
  <c r="D9" i="6"/>
  <c r="D18" i="6"/>
  <c r="D24" i="6"/>
  <c r="D6" i="6"/>
  <c r="D20" i="6"/>
  <c r="D17" i="5"/>
  <c r="D23" i="5"/>
  <c r="D19" i="5"/>
  <c r="D9" i="5"/>
  <c r="D6" i="5"/>
  <c r="D15" i="5"/>
  <c r="D1" i="5"/>
  <c r="D8" i="5"/>
  <c r="D12" i="5"/>
  <c r="D7" i="5"/>
  <c r="D14" i="5"/>
  <c r="D11" i="5"/>
  <c r="D5" i="5"/>
  <c r="D26" i="5"/>
  <c r="D20" i="5"/>
  <c r="D24" i="5"/>
  <c r="D4" i="5"/>
  <c r="D18" i="5"/>
  <c r="D3" i="5"/>
  <c r="D16" i="5"/>
  <c r="D22" i="5"/>
  <c r="D2" i="5"/>
  <c r="D10" i="5"/>
  <c r="D25" i="5"/>
  <c r="D13" i="5"/>
  <c r="B27" i="3"/>
  <c r="D18" i="3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1" i="1" a="1"/>
  <c r="C1" i="1" s="1"/>
  <c r="G16" i="7" l="1"/>
  <c r="F17" i="11"/>
  <c r="G7" i="7"/>
  <c r="F8" i="11"/>
  <c r="G26" i="7"/>
  <c r="F27" i="11"/>
  <c r="G15" i="7"/>
  <c r="F16" i="11"/>
  <c r="G1" i="7"/>
  <c r="F2" i="11"/>
  <c r="G9" i="7"/>
  <c r="F10" i="11"/>
  <c r="G24" i="7"/>
  <c r="F25" i="11"/>
  <c r="G20" i="7"/>
  <c r="F21" i="11"/>
  <c r="G3" i="7"/>
  <c r="F4" i="11"/>
  <c r="G18" i="7"/>
  <c r="F19" i="11"/>
  <c r="G14" i="7"/>
  <c r="F15" i="11"/>
  <c r="G21" i="7"/>
  <c r="F22" i="11"/>
  <c r="G10" i="7"/>
  <c r="F11" i="11"/>
  <c r="G2" i="7"/>
  <c r="F3" i="11"/>
  <c r="G25" i="7"/>
  <c r="F26" i="11"/>
  <c r="G17" i="7"/>
  <c r="F18" i="11"/>
  <c r="G22" i="7"/>
  <c r="F23" i="11"/>
  <c r="G23" i="7"/>
  <c r="F24" i="11"/>
  <c r="G19" i="7"/>
  <c r="F20" i="11"/>
  <c r="G12" i="7"/>
  <c r="F13" i="11"/>
  <c r="G13" i="7"/>
  <c r="F14" i="11"/>
  <c r="G8" i="7"/>
  <c r="F9" i="11"/>
  <c r="G6" i="7"/>
  <c r="F7" i="11"/>
  <c r="G4" i="7"/>
  <c r="F5" i="11"/>
  <c r="G5" i="7"/>
  <c r="F6" i="11"/>
  <c r="G24" i="8"/>
  <c r="G25" i="11"/>
  <c r="G4" i="8"/>
  <c r="G5" i="11"/>
  <c r="G6" i="8"/>
  <c r="G7" i="11"/>
  <c r="G9" i="8"/>
  <c r="G10" i="11"/>
  <c r="G19" i="8"/>
  <c r="G20" i="11"/>
  <c r="G1" i="8"/>
  <c r="G2" i="11"/>
  <c r="G26" i="8"/>
  <c r="G27" i="11"/>
  <c r="G23" i="8"/>
  <c r="G24" i="11"/>
  <c r="G14" i="8"/>
  <c r="G15" i="11"/>
  <c r="G18" i="8"/>
  <c r="G19" i="11"/>
  <c r="G12" i="8"/>
  <c r="G13" i="11"/>
  <c r="G16" i="8"/>
  <c r="G17" i="11"/>
  <c r="G17" i="8"/>
  <c r="G18" i="11"/>
  <c r="G10" i="8"/>
  <c r="G11" i="11"/>
  <c r="G15" i="8"/>
  <c r="G16" i="11"/>
  <c r="G11" i="8"/>
  <c r="G12" i="11"/>
  <c r="G3" i="8"/>
  <c r="G4" i="11"/>
  <c r="G21" i="8"/>
  <c r="G22" i="11"/>
  <c r="G25" i="8"/>
  <c r="G26" i="11"/>
  <c r="G8" i="8"/>
  <c r="G9" i="11"/>
  <c r="G22" i="8"/>
  <c r="G23" i="11"/>
  <c r="G13" i="8"/>
  <c r="G14" i="11"/>
  <c r="G5" i="8"/>
  <c r="G6" i="11"/>
  <c r="G7" i="8"/>
  <c r="G8" i="11"/>
  <c r="G20" i="8"/>
  <c r="G21" i="11"/>
  <c r="G2" i="10"/>
  <c r="D3" i="11"/>
  <c r="G11" i="10"/>
  <c r="D12" i="11"/>
  <c r="G19" i="10"/>
  <c r="D20" i="11"/>
  <c r="G22" i="10"/>
  <c r="D23" i="11"/>
  <c r="G26" i="10"/>
  <c r="D27" i="11"/>
  <c r="G15" i="10"/>
  <c r="D16" i="11"/>
  <c r="G20" i="10"/>
  <c r="D21" i="11"/>
  <c r="G7" i="10"/>
  <c r="D8" i="11"/>
  <c r="G6" i="10"/>
  <c r="D7" i="11"/>
  <c r="G8" i="10"/>
  <c r="D9" i="11"/>
  <c r="G25" i="10"/>
  <c r="D26" i="11"/>
  <c r="G17" i="10"/>
  <c r="D18" i="11"/>
  <c r="G12" i="10"/>
  <c r="D13" i="11"/>
  <c r="G16" i="10"/>
  <c r="D17" i="11"/>
  <c r="G10" i="10"/>
  <c r="D11" i="11"/>
  <c r="G3" i="10"/>
  <c r="D4" i="11"/>
  <c r="G5" i="10"/>
  <c r="D6" i="11"/>
  <c r="G1" i="10"/>
  <c r="D2" i="11"/>
  <c r="G13" i="10"/>
  <c r="D14" i="11"/>
  <c r="G4" i="10"/>
  <c r="D5" i="11"/>
  <c r="G14" i="10"/>
  <c r="D15" i="11"/>
  <c r="G21" i="10"/>
  <c r="D22" i="11"/>
  <c r="G23" i="10"/>
  <c r="D24" i="11"/>
  <c r="G24" i="10"/>
  <c r="D25" i="11"/>
  <c r="G9" i="10"/>
  <c r="D10" i="11"/>
  <c r="G12" i="6"/>
  <c r="E13" i="11"/>
  <c r="G20" i="6"/>
  <c r="E21" i="11"/>
  <c r="G22" i="6"/>
  <c r="E23" i="11"/>
  <c r="G2" i="6"/>
  <c r="E3" i="11"/>
  <c r="G17" i="6"/>
  <c r="E18" i="11"/>
  <c r="G13" i="6"/>
  <c r="E14" i="11"/>
  <c r="G11" i="6"/>
  <c r="E12" i="11"/>
  <c r="G9" i="6"/>
  <c r="E10" i="11"/>
  <c r="G7" i="6"/>
  <c r="E8" i="11"/>
  <c r="G21" i="6"/>
  <c r="E22" i="11"/>
  <c r="G25" i="6"/>
  <c r="E26" i="11"/>
  <c r="G16" i="6"/>
  <c r="E17" i="11"/>
  <c r="G14" i="6"/>
  <c r="E15" i="11"/>
  <c r="G1" i="6"/>
  <c r="E2" i="11"/>
  <c r="G15" i="6"/>
  <c r="E16" i="11"/>
  <c r="G6" i="6"/>
  <c r="E7" i="11"/>
  <c r="G3" i="6"/>
  <c r="E4" i="11"/>
  <c r="G26" i="6"/>
  <c r="E27" i="11"/>
  <c r="G4" i="6"/>
  <c r="E5" i="11"/>
  <c r="G19" i="6"/>
  <c r="E20" i="11"/>
  <c r="G24" i="6"/>
  <c r="E25" i="11"/>
  <c r="G18" i="6"/>
  <c r="E19" i="11"/>
  <c r="G5" i="6"/>
  <c r="E6" i="11"/>
  <c r="G8" i="6"/>
  <c r="E9" i="11"/>
  <c r="G23" i="6"/>
  <c r="E24" i="11"/>
  <c r="G18" i="5"/>
  <c r="C19" i="11"/>
  <c r="G7" i="5"/>
  <c r="C8" i="11"/>
  <c r="G23" i="5"/>
  <c r="C24" i="11"/>
  <c r="G13" i="5"/>
  <c r="C14" i="11"/>
  <c r="G25" i="5"/>
  <c r="C26" i="11"/>
  <c r="G17" i="5"/>
  <c r="C18" i="11"/>
  <c r="G4" i="5"/>
  <c r="C5" i="11"/>
  <c r="G8" i="5"/>
  <c r="C9" i="11"/>
  <c r="G10" i="5"/>
  <c r="C11" i="11"/>
  <c r="G1" i="5"/>
  <c r="C2" i="11"/>
  <c r="G26" i="5"/>
  <c r="C27" i="11"/>
  <c r="G15" i="5"/>
  <c r="C16" i="11"/>
  <c r="G22" i="5"/>
  <c r="C23" i="11"/>
  <c r="G5" i="5"/>
  <c r="C6" i="11"/>
  <c r="G6" i="5"/>
  <c r="C7" i="11"/>
  <c r="G12" i="5"/>
  <c r="C13" i="11"/>
  <c r="G9" i="5"/>
  <c r="C10" i="11"/>
  <c r="G24" i="5"/>
  <c r="C25" i="11"/>
  <c r="G20" i="5"/>
  <c r="C21" i="11"/>
  <c r="G2" i="5"/>
  <c r="C3" i="11"/>
  <c r="G16" i="5"/>
  <c r="C17" i="11"/>
  <c r="G11" i="5"/>
  <c r="C12" i="11"/>
  <c r="G3" i="5"/>
  <c r="C4" i="11"/>
  <c r="G14" i="5"/>
  <c r="C15" i="11"/>
  <c r="G19" i="5"/>
  <c r="C20" i="11"/>
  <c r="G18" i="3"/>
  <c r="B19" i="11"/>
  <c r="D12" i="3"/>
  <c r="D17" i="3"/>
  <c r="D23" i="3"/>
  <c r="D22" i="3"/>
  <c r="D4" i="3"/>
  <c r="D15" i="3"/>
  <c r="D14" i="3"/>
  <c r="D19" i="3"/>
  <c r="D16" i="3"/>
  <c r="D20" i="3"/>
  <c r="D8" i="3"/>
  <c r="D7" i="3"/>
  <c r="D6" i="3"/>
  <c r="D11" i="3"/>
  <c r="D5" i="3"/>
  <c r="D21" i="3"/>
  <c r="D3" i="3"/>
  <c r="D1" i="3"/>
  <c r="D10" i="3"/>
  <c r="D2" i="3"/>
  <c r="D13" i="3"/>
  <c r="D26" i="3"/>
  <c r="D24" i="3"/>
  <c r="D9" i="3"/>
  <c r="D25" i="3"/>
  <c r="B27" i="1"/>
  <c r="G4" i="3" l="1"/>
  <c r="B5" i="11"/>
  <c r="G10" i="3"/>
  <c r="B11" i="11"/>
  <c r="G11" i="3"/>
  <c r="B12" i="11"/>
  <c r="G16" i="3"/>
  <c r="B17" i="11"/>
  <c r="G15" i="3"/>
  <c r="B16" i="11"/>
  <c r="G6" i="3"/>
  <c r="B7" i="11"/>
  <c r="G22" i="3"/>
  <c r="B23" i="11"/>
  <c r="G23" i="3"/>
  <c r="B24" i="11"/>
  <c r="G20" i="3"/>
  <c r="B21" i="11"/>
  <c r="G25" i="3"/>
  <c r="B26" i="11"/>
  <c r="G26" i="3"/>
  <c r="B27" i="11"/>
  <c r="G13" i="3"/>
  <c r="B14" i="11"/>
  <c r="G2" i="3"/>
  <c r="B3" i="11"/>
  <c r="G7" i="3"/>
  <c r="B8" i="11"/>
  <c r="G8" i="3"/>
  <c r="B9" i="11"/>
  <c r="B2" i="11"/>
  <c r="G1" i="3"/>
  <c r="G17" i="3"/>
  <c r="B18" i="11"/>
  <c r="G3" i="3"/>
  <c r="B4" i="11"/>
  <c r="G12" i="3"/>
  <c r="B13" i="11"/>
  <c r="G9" i="3"/>
  <c r="B10" i="11"/>
  <c r="G21" i="3"/>
  <c r="B22" i="11"/>
  <c r="G19" i="3"/>
  <c r="B20" i="11"/>
  <c r="G24" i="3"/>
  <c r="B25" i="11"/>
  <c r="G5" i="3"/>
  <c r="B6" i="11"/>
  <c r="G14" i="3"/>
  <c r="B15" i="11"/>
  <c r="D2" i="1"/>
  <c r="G2" i="1" s="1"/>
  <c r="D23" i="1"/>
  <c r="G23" i="1" s="1"/>
  <c r="D19" i="1"/>
  <c r="G19" i="1" s="1"/>
  <c r="D14" i="1"/>
  <c r="G14" i="1" s="1"/>
  <c r="D12" i="1"/>
  <c r="G12" i="1" s="1"/>
  <c r="D13" i="1"/>
  <c r="G13" i="1" s="1"/>
  <c r="D4" i="1"/>
  <c r="G4" i="1" s="1"/>
  <c r="D8" i="1"/>
  <c r="G8" i="1" s="1"/>
  <c r="D10" i="1"/>
  <c r="G10" i="1" s="1"/>
  <c r="D24" i="1"/>
  <c r="G24" i="1" s="1"/>
  <c r="D26" i="1"/>
  <c r="G26" i="1" s="1"/>
  <c r="D25" i="1"/>
  <c r="G25" i="1" s="1"/>
  <c r="D9" i="1"/>
  <c r="G9" i="1" s="1"/>
  <c r="D15" i="1"/>
  <c r="G15" i="1" s="1"/>
  <c r="D22" i="1"/>
  <c r="G22" i="1" s="1"/>
  <c r="D6" i="1"/>
  <c r="G6" i="1" s="1"/>
  <c r="D21" i="1"/>
  <c r="G21" i="1" s="1"/>
  <c r="D5" i="1"/>
  <c r="G5" i="1" s="1"/>
  <c r="D20" i="1"/>
  <c r="G20" i="1" s="1"/>
  <c r="D11" i="1"/>
  <c r="G11" i="1" s="1"/>
  <c r="D18" i="1"/>
  <c r="G18" i="1" s="1"/>
  <c r="D3" i="1"/>
  <c r="G3" i="1" s="1"/>
  <c r="D17" i="1"/>
  <c r="G17" i="1" s="1"/>
  <c r="D1" i="1"/>
  <c r="G1" i="1" s="1"/>
  <c r="D16" i="1"/>
  <c r="G16" i="1" s="1"/>
  <c r="D7" i="1"/>
  <c r="G7" i="1" s="1"/>
</calcChain>
</file>

<file path=xl/sharedStrings.xml><?xml version="1.0" encoding="utf-8"?>
<sst xmlns="http://schemas.openxmlformats.org/spreadsheetml/2006/main" count="348" uniqueCount="161">
  <si>
    <t>a</t>
  </si>
  <si>
    <t>b</t>
  </si>
  <si>
    <t>v</t>
  </si>
  <si>
    <t>c</t>
  </si>
  <si>
    <t>d</t>
  </si>
  <si>
    <t>e</t>
  </si>
  <si>
    <t>f</t>
  </si>
  <si>
    <t>g</t>
  </si>
  <si>
    <t>h</t>
  </si>
  <si>
    <t>u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</si>
  <si>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</si>
  <si>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</si>
  <si>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</si>
  <si>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</si>
  <si>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</si>
  <si>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</si>
  <si>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</si>
  <si>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</si>
  <si>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</si>
  <si>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</si>
  <si>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</si>
  <si>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</si>
  <si>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</si>
  <si>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</si>
  <si>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</si>
  <si>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</si>
  <si>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Words:</t>
  </si>
  <si>
    <t>earth wave</t>
  </si>
  <si>
    <t>water bolt</t>
  </si>
  <si>
    <t>wind strike</t>
  </si>
  <si>
    <t>fire surge</t>
  </si>
  <si>
    <t>fireball</t>
  </si>
  <si>
    <t>lightning</t>
  </si>
  <si>
    <t>lightningbolt</t>
  </si>
  <si>
    <t>holy strike</t>
  </si>
  <si>
    <t>wall of fire</t>
  </si>
  <si>
    <t>inspired charge</t>
  </si>
  <si>
    <t>magic missile</t>
  </si>
  <si>
    <t>summon scapegoats</t>
  </si>
  <si>
    <t>wall illusion</t>
  </si>
  <si>
    <t>confusion</t>
  </si>
  <si>
    <t>teleport</t>
  </si>
  <si>
    <t>grease</t>
  </si>
  <si>
    <t>wall of iron</t>
  </si>
  <si>
    <t>lightnight storm</t>
  </si>
  <si>
    <t>acid spray</t>
  </si>
  <si>
    <t>summon hole</t>
  </si>
  <si>
    <t>acid</t>
  </si>
  <si>
    <t>wind</t>
  </si>
  <si>
    <t>hurricane</t>
  </si>
  <si>
    <t>boulder</t>
  </si>
  <si>
    <t>unrelenting force</t>
  </si>
  <si>
    <t>fus ro dah</t>
  </si>
  <si>
    <t>telekenesis</t>
  </si>
  <si>
    <t>laser blast</t>
  </si>
  <si>
    <t>hyper flamethrower</t>
  </si>
  <si>
    <t>ion cannon</t>
  </si>
  <si>
    <t>rush</t>
  </si>
  <si>
    <t>retreat</t>
  </si>
  <si>
    <t>levitation</t>
  </si>
  <si>
    <t>bind</t>
  </si>
  <si>
    <t>multishot</t>
  </si>
  <si>
    <t>summon</t>
  </si>
  <si>
    <t>finger of death</t>
  </si>
  <si>
    <t>phantasmal killer</t>
  </si>
  <si>
    <t>power word: stun</t>
  </si>
  <si>
    <t>chain lightling</t>
  </si>
  <si>
    <t>bailful polymorph</t>
  </si>
  <si>
    <t>form of the dragon</t>
  </si>
  <si>
    <t>force missiles</t>
  </si>
  <si>
    <t>searing ray</t>
  </si>
  <si>
    <t>frost lance</t>
  </si>
  <si>
    <t>disjunction</t>
  </si>
  <si>
    <t>meteorite</t>
  </si>
  <si>
    <t>infinite sword climax maximum</t>
  </si>
  <si>
    <t>instant chasm</t>
  </si>
  <si>
    <t>local time dialation</t>
  </si>
  <si>
    <t>slammoth</t>
  </si>
  <si>
    <t>swarm of snapping turtles</t>
  </si>
  <si>
    <t>swarm of bees</t>
  </si>
  <si>
    <t>beast from below</t>
  </si>
  <si>
    <t>flesh melt</t>
  </si>
  <si>
    <t>hand swarm</t>
  </si>
  <si>
    <t>nova pulse</t>
  </si>
  <si>
    <t>lightning burst</t>
  </si>
  <si>
    <t>air gust</t>
  </si>
  <si>
    <t>eldritch strike</t>
  </si>
  <si>
    <t>blood boil</t>
  </si>
  <si>
    <t>flaming glean</t>
  </si>
  <si>
    <t>acid splash</t>
  </si>
  <si>
    <t>antic artis</t>
  </si>
  <si>
    <t>gravitas</t>
  </si>
  <si>
    <t>summon knights</t>
  </si>
  <si>
    <t>detect secret door</t>
  </si>
  <si>
    <t>reverse scenario</t>
  </si>
  <si>
    <t>elastoid</t>
  </si>
  <si>
    <t>prestidigitation</t>
  </si>
  <si>
    <t>quake</t>
  </si>
  <si>
    <t>Letter:</t>
  </si>
  <si>
    <t>Damage</t>
  </si>
  <si>
    <t>Duration</t>
  </si>
  <si>
    <t>Instance</t>
  </si>
  <si>
    <t>AOE</t>
  </si>
  <si>
    <t>Knockback</t>
  </si>
  <si>
    <t>Recoil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</si>
  <si>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</si>
  <si>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</si>
  <si>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</si>
  <si>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</si>
  <si>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</si>
  <si>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</si>
  <si>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</si>
  <si>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</si>
  <si>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</si>
  <si>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</si>
  <si>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</si>
  <si>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</si>
  <si>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</si>
  <si>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</si>
  <si>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</si>
  <si>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</si>
  <si>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</si>
  <si>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</si>
  <si>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</si>
  <si>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</si>
  <si>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</si>
  <si>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</si>
  <si>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</si>
  <si>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</si>
  <si>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</si>
  <si>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</si>
  <si>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Sean Boerger</t>
  </si>
  <si>
    <t>Arthur Wall</t>
  </si>
  <si>
    <t>Eric Rushe</t>
  </si>
  <si>
    <t>Gab Chenier</t>
  </si>
  <si>
    <t>Jullian Hyatt</t>
  </si>
  <si>
    <t>Nic Gulezian</t>
  </si>
  <si>
    <t>Griffin Downs</t>
  </si>
  <si>
    <t>Name (humans)</t>
  </si>
  <si>
    <t>Name (aliases)</t>
  </si>
  <si>
    <t>MumboBros</t>
  </si>
  <si>
    <t>Rainy Days</t>
  </si>
  <si>
    <t>Edward Garfield</t>
  </si>
  <si>
    <t>hxfthxft</t>
  </si>
  <si>
    <t>Spake Kitty</t>
  </si>
  <si>
    <t>greebster</t>
  </si>
  <si>
    <t>… and a number of others who wished to remain unnamed. Thank you for your contributions!</t>
  </si>
  <si>
    <t>Krasniye/Flightfreak</t>
  </si>
  <si>
    <t>jessameth</t>
  </si>
  <si>
    <t>R9000</t>
  </si>
  <si>
    <t>mayhem</t>
  </si>
  <si>
    <t>rejuvenate</t>
  </si>
  <si>
    <t>vortex</t>
  </si>
  <si>
    <t>stop time</t>
  </si>
  <si>
    <t>slow time</t>
  </si>
  <si>
    <t>siren</t>
  </si>
  <si>
    <t>telekinesis</t>
  </si>
  <si>
    <t>lumos maxima</t>
  </si>
  <si>
    <t>firestorm</t>
  </si>
  <si>
    <t>bend time</t>
  </si>
  <si>
    <t>wrath of the gods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</si>
</sst>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Template!$D$1:$D$26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57264224"/>
        <c:axId val="1057276192"/>
      </c:barChart>
      <c:valAx>
        <c:axId val="105727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264224"/>
        <c:crosses val="autoZero"/>
        <c:crossBetween val="between"/>
      </c:valAx>
      <c:catAx>
        <c:axId val="105726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276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Template!$G$1:$G$26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155344"/>
        <c:axId val="1062157520"/>
      </c:barChart>
      <c:valAx>
        <c:axId val="106215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5344"/>
        <c:crosses val="autoZero"/>
        <c:crossBetween val="between"/>
      </c:valAx>
      <c:catAx>
        <c:axId val="106215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7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Spells'!$D$1:$D$26</c:f>
              <c:numCache>
                <c:formatCode>General</c:formatCode>
                <c:ptCount val="26"/>
                <c:pt idx="0">
                  <c:v>6.1946902654867255</c:v>
                </c:pt>
                <c:pt idx="1">
                  <c:v>2.6548672566371683</c:v>
                </c:pt>
                <c:pt idx="2">
                  <c:v>1.7699115044247788</c:v>
                </c:pt>
                <c:pt idx="3">
                  <c:v>2.6548672566371683</c:v>
                </c:pt>
                <c:pt idx="4">
                  <c:v>10.619469026548673</c:v>
                </c:pt>
                <c:pt idx="5">
                  <c:v>3.9823008849557522</c:v>
                </c:pt>
                <c:pt idx="6">
                  <c:v>4.4247787610619467</c:v>
                </c:pt>
                <c:pt idx="7">
                  <c:v>3.9823008849557522</c:v>
                </c:pt>
                <c:pt idx="8">
                  <c:v>11.946902654867257</c:v>
                </c:pt>
                <c:pt idx="9">
                  <c:v>0</c:v>
                </c:pt>
                <c:pt idx="10">
                  <c:v>1.3274336283185841</c:v>
                </c:pt>
                <c:pt idx="11">
                  <c:v>7.9646017699115044</c:v>
                </c:pt>
                <c:pt idx="12">
                  <c:v>4.8672566371681416</c:v>
                </c:pt>
                <c:pt idx="13">
                  <c:v>4.4247787610619467</c:v>
                </c:pt>
                <c:pt idx="14">
                  <c:v>5.7522123893805306</c:v>
                </c:pt>
                <c:pt idx="15">
                  <c:v>0.44247787610619471</c:v>
                </c:pt>
                <c:pt idx="16">
                  <c:v>0</c:v>
                </c:pt>
                <c:pt idx="17">
                  <c:v>8.4070796460176993</c:v>
                </c:pt>
                <c:pt idx="18">
                  <c:v>4.4247787610619467</c:v>
                </c:pt>
                <c:pt idx="19">
                  <c:v>7.5221238938053103</c:v>
                </c:pt>
                <c:pt idx="20">
                  <c:v>0.88495575221238942</c:v>
                </c:pt>
                <c:pt idx="21">
                  <c:v>0.88495575221238942</c:v>
                </c:pt>
                <c:pt idx="22">
                  <c:v>2.6548672566371683</c:v>
                </c:pt>
                <c:pt idx="23">
                  <c:v>1.3274336283185841</c:v>
                </c:pt>
                <c:pt idx="24">
                  <c:v>0.88495575221238942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149904"/>
        <c:axId val="1062158064"/>
      </c:barChart>
      <c:valAx>
        <c:axId val="10621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9904"/>
        <c:crosses val="autoZero"/>
        <c:crossBetween val="between"/>
      </c:valAx>
      <c:catAx>
        <c:axId val="106214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8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Spells'!$G$1:$G$26</c:f>
              <c:numCache>
                <c:formatCode>General</c:formatCode>
                <c:ptCount val="26"/>
                <c:pt idx="0">
                  <c:v>1.9753097345132744</c:v>
                </c:pt>
                <c:pt idx="1">
                  <c:v>1.1648672566371683</c:v>
                </c:pt>
                <c:pt idx="2">
                  <c:v>1.010088495575221</c:v>
                </c:pt>
                <c:pt idx="3">
                  <c:v>1.5951327433628317</c:v>
                </c:pt>
                <c:pt idx="4">
                  <c:v>2.0805309734513262</c:v>
                </c:pt>
                <c:pt idx="5">
                  <c:v>1.7523008849557522</c:v>
                </c:pt>
                <c:pt idx="6">
                  <c:v>2.4047787610619467</c:v>
                </c:pt>
                <c:pt idx="7">
                  <c:v>2.1076991150442477</c:v>
                </c:pt>
                <c:pt idx="8">
                  <c:v>4.9769026548672572</c:v>
                </c:pt>
                <c:pt idx="9">
                  <c:v>0.15</c:v>
                </c:pt>
                <c:pt idx="10">
                  <c:v>0.55743362831858412</c:v>
                </c:pt>
                <c:pt idx="11">
                  <c:v>3.9346017699115041</c:v>
                </c:pt>
                <c:pt idx="12">
                  <c:v>2.4572566371681415</c:v>
                </c:pt>
                <c:pt idx="13">
                  <c:v>2.3252212389380533</c:v>
                </c:pt>
                <c:pt idx="14">
                  <c:v>1.7577876106194692</c:v>
                </c:pt>
                <c:pt idx="15">
                  <c:v>1.4875221238938052</c:v>
                </c:pt>
                <c:pt idx="16">
                  <c:v>0.1</c:v>
                </c:pt>
                <c:pt idx="17">
                  <c:v>2.4170796460176991</c:v>
                </c:pt>
                <c:pt idx="18">
                  <c:v>1.9052212389380534</c:v>
                </c:pt>
                <c:pt idx="19">
                  <c:v>1.5378761061946902</c:v>
                </c:pt>
                <c:pt idx="20">
                  <c:v>1.8750442477876104</c:v>
                </c:pt>
                <c:pt idx="21">
                  <c:v>9.5044247787610558E-2</c:v>
                </c:pt>
                <c:pt idx="22">
                  <c:v>0.2948672566371684</c:v>
                </c:pt>
                <c:pt idx="23">
                  <c:v>1.1774336283185842</c:v>
                </c:pt>
                <c:pt idx="24">
                  <c:v>1.0850442477876105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143376"/>
        <c:axId val="1062152624"/>
      </c:barChart>
      <c:valAx>
        <c:axId val="10621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3376"/>
        <c:crosses val="autoZero"/>
        <c:crossBetween val="between"/>
      </c:valAx>
      <c:catAx>
        <c:axId val="106214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Spells'!$D$1:$D$26</c:f>
              <c:numCache>
                <c:formatCode>General</c:formatCode>
                <c:ptCount val="26"/>
                <c:pt idx="0">
                  <c:v>8.0586080586080584</c:v>
                </c:pt>
                <c:pt idx="1">
                  <c:v>1.098901098901099</c:v>
                </c:pt>
                <c:pt idx="2">
                  <c:v>2.197802197802198</c:v>
                </c:pt>
                <c:pt idx="3">
                  <c:v>3.296703296703297</c:v>
                </c:pt>
                <c:pt idx="4">
                  <c:v>10.989010989010989</c:v>
                </c:pt>
                <c:pt idx="5">
                  <c:v>3.296703296703297</c:v>
                </c:pt>
                <c:pt idx="6">
                  <c:v>2.5641025641025639</c:v>
                </c:pt>
                <c:pt idx="7">
                  <c:v>2.197802197802198</c:v>
                </c:pt>
                <c:pt idx="8">
                  <c:v>8.791208791208792</c:v>
                </c:pt>
                <c:pt idx="9">
                  <c:v>0.36630036630036628</c:v>
                </c:pt>
                <c:pt idx="10">
                  <c:v>0.73260073260073255</c:v>
                </c:pt>
                <c:pt idx="11">
                  <c:v>8.4249084249084252</c:v>
                </c:pt>
                <c:pt idx="12">
                  <c:v>5.4945054945054945</c:v>
                </c:pt>
                <c:pt idx="13">
                  <c:v>5.8608058608058604</c:v>
                </c:pt>
                <c:pt idx="14">
                  <c:v>9.1575091575091569</c:v>
                </c:pt>
                <c:pt idx="15">
                  <c:v>2.197802197802198</c:v>
                </c:pt>
                <c:pt idx="16">
                  <c:v>0</c:v>
                </c:pt>
                <c:pt idx="17">
                  <c:v>5.4945054945054945</c:v>
                </c:pt>
                <c:pt idx="18">
                  <c:v>6.9597069597069599</c:v>
                </c:pt>
                <c:pt idx="19">
                  <c:v>8.0586080586080584</c:v>
                </c:pt>
                <c:pt idx="20">
                  <c:v>1.8315018315018317</c:v>
                </c:pt>
                <c:pt idx="21">
                  <c:v>0.73260073260073255</c:v>
                </c:pt>
                <c:pt idx="22">
                  <c:v>1.098901098901099</c:v>
                </c:pt>
                <c:pt idx="23">
                  <c:v>0.73260073260073255</c:v>
                </c:pt>
                <c:pt idx="24">
                  <c:v>0.36630036630036628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144464"/>
        <c:axId val="1062143920"/>
      </c:barChart>
      <c:valAx>
        <c:axId val="10621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4464"/>
        <c:crosses val="autoZero"/>
        <c:crossBetween val="between"/>
      </c:valAx>
      <c:catAx>
        <c:axId val="106214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Spells'!$G$1:$G$26</c:f>
              <c:numCache>
                <c:formatCode>General</c:formatCode>
                <c:ptCount val="26"/>
                <c:pt idx="0">
                  <c:v>0.11139194139194153</c:v>
                </c:pt>
                <c:pt idx="1">
                  <c:v>0.391098901098901</c:v>
                </c:pt>
                <c:pt idx="2">
                  <c:v>0.58219780219780182</c:v>
                </c:pt>
                <c:pt idx="3">
                  <c:v>0.95329670329670302</c:v>
                </c:pt>
                <c:pt idx="4">
                  <c:v>1.7109890109890102</c:v>
                </c:pt>
                <c:pt idx="5">
                  <c:v>1.066703296703297</c:v>
                </c:pt>
                <c:pt idx="6">
                  <c:v>0.54410256410256386</c:v>
                </c:pt>
                <c:pt idx="7">
                  <c:v>3.8921978021978019</c:v>
                </c:pt>
                <c:pt idx="8">
                  <c:v>1.8212087912087922</c:v>
                </c:pt>
                <c:pt idx="9">
                  <c:v>0.21630036630036628</c:v>
                </c:pt>
                <c:pt idx="10">
                  <c:v>3.7399267399267466E-2</c:v>
                </c:pt>
                <c:pt idx="11">
                  <c:v>4.3949084249084249</c:v>
                </c:pt>
                <c:pt idx="12">
                  <c:v>3.0845054945054944</c:v>
                </c:pt>
                <c:pt idx="13">
                  <c:v>0.88919413919413959</c:v>
                </c:pt>
                <c:pt idx="14">
                  <c:v>1.6475091575091572</c:v>
                </c:pt>
                <c:pt idx="15">
                  <c:v>0.26780219780219805</c:v>
                </c:pt>
                <c:pt idx="16">
                  <c:v>0.1</c:v>
                </c:pt>
                <c:pt idx="17">
                  <c:v>0.49549450549450569</c:v>
                </c:pt>
                <c:pt idx="18">
                  <c:v>0.62970695970695978</c:v>
                </c:pt>
                <c:pt idx="19">
                  <c:v>1.0013919413919421</c:v>
                </c:pt>
                <c:pt idx="20">
                  <c:v>0.92849816849816813</c:v>
                </c:pt>
                <c:pt idx="21">
                  <c:v>0.24739926739926743</c:v>
                </c:pt>
                <c:pt idx="22">
                  <c:v>1.2610989010989009</c:v>
                </c:pt>
                <c:pt idx="23">
                  <c:v>0.58260073260073253</c:v>
                </c:pt>
                <c:pt idx="24">
                  <c:v>1.6036996336996336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147184"/>
        <c:axId val="1062153168"/>
      </c:barChart>
      <c:valAx>
        <c:axId val="106215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7184"/>
        <c:crosses val="autoZero"/>
        <c:crossBetween val="between"/>
      </c:valAx>
      <c:catAx>
        <c:axId val="106214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3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Spells'!$D$1:$D$26</c:f>
              <c:numCache>
                <c:formatCode>General</c:formatCode>
                <c:ptCount val="26"/>
                <c:pt idx="0">
                  <c:v>9.1999999999999993</c:v>
                </c:pt>
                <c:pt idx="1">
                  <c:v>1.2</c:v>
                </c:pt>
                <c:pt idx="2">
                  <c:v>2.4</c:v>
                </c:pt>
                <c:pt idx="3">
                  <c:v>2</c:v>
                </c:pt>
                <c:pt idx="4">
                  <c:v>9.1999999999999993</c:v>
                </c:pt>
                <c:pt idx="5">
                  <c:v>1.6</c:v>
                </c:pt>
                <c:pt idx="6">
                  <c:v>2.4</c:v>
                </c:pt>
                <c:pt idx="7">
                  <c:v>4</c:v>
                </c:pt>
                <c:pt idx="8">
                  <c:v>9.1999999999999993</c:v>
                </c:pt>
                <c:pt idx="9">
                  <c:v>0</c:v>
                </c:pt>
                <c:pt idx="10">
                  <c:v>0.8</c:v>
                </c:pt>
                <c:pt idx="11">
                  <c:v>6.4</c:v>
                </c:pt>
                <c:pt idx="12">
                  <c:v>6.4</c:v>
                </c:pt>
                <c:pt idx="13">
                  <c:v>6</c:v>
                </c:pt>
                <c:pt idx="14">
                  <c:v>5.6000000000000005</c:v>
                </c:pt>
                <c:pt idx="15">
                  <c:v>3.2</c:v>
                </c:pt>
                <c:pt idx="16">
                  <c:v>0.4</c:v>
                </c:pt>
                <c:pt idx="17">
                  <c:v>6.4</c:v>
                </c:pt>
                <c:pt idx="18">
                  <c:v>9.6</c:v>
                </c:pt>
                <c:pt idx="19">
                  <c:v>7.1999999999999993</c:v>
                </c:pt>
                <c:pt idx="20">
                  <c:v>2.4</c:v>
                </c:pt>
                <c:pt idx="21">
                  <c:v>1.2</c:v>
                </c:pt>
                <c:pt idx="22">
                  <c:v>1.2</c:v>
                </c:pt>
                <c:pt idx="23">
                  <c:v>0.8</c:v>
                </c:pt>
                <c:pt idx="24">
                  <c:v>1.2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156976"/>
        <c:axId val="1062147728"/>
      </c:barChart>
      <c:valAx>
        <c:axId val="10621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6976"/>
        <c:crosses val="autoZero"/>
        <c:crossBetween val="between"/>
      </c:valAx>
      <c:catAx>
        <c:axId val="106215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7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Spells'!$G$1:$G$26</c:f>
              <c:numCache>
                <c:formatCode>General</c:formatCode>
                <c:ptCount val="26"/>
                <c:pt idx="0">
                  <c:v>1.0299999999999994</c:v>
                </c:pt>
                <c:pt idx="1">
                  <c:v>0.29000000000000004</c:v>
                </c:pt>
                <c:pt idx="2">
                  <c:v>0.37999999999999989</c:v>
                </c:pt>
                <c:pt idx="3">
                  <c:v>2.25</c:v>
                </c:pt>
                <c:pt idx="4">
                  <c:v>3.5</c:v>
                </c:pt>
                <c:pt idx="5">
                  <c:v>0.62999999999999989</c:v>
                </c:pt>
                <c:pt idx="6">
                  <c:v>0.37999999999999989</c:v>
                </c:pt>
                <c:pt idx="7">
                  <c:v>2.09</c:v>
                </c:pt>
                <c:pt idx="8">
                  <c:v>2.2299999999999995</c:v>
                </c:pt>
                <c:pt idx="9">
                  <c:v>0.15</c:v>
                </c:pt>
                <c:pt idx="10">
                  <c:v>3.0000000000000027E-2</c:v>
                </c:pt>
                <c:pt idx="11">
                  <c:v>2.37</c:v>
                </c:pt>
                <c:pt idx="12">
                  <c:v>3.99</c:v>
                </c:pt>
                <c:pt idx="13">
                  <c:v>0.75</c:v>
                </c:pt>
                <c:pt idx="14">
                  <c:v>1.9099999999999993</c:v>
                </c:pt>
                <c:pt idx="15">
                  <c:v>1.2700000000000002</c:v>
                </c:pt>
                <c:pt idx="16">
                  <c:v>0.30000000000000004</c:v>
                </c:pt>
                <c:pt idx="17">
                  <c:v>0.41000000000000014</c:v>
                </c:pt>
                <c:pt idx="18">
                  <c:v>3.2699999999999996</c:v>
                </c:pt>
                <c:pt idx="19">
                  <c:v>1.8600000000000012</c:v>
                </c:pt>
                <c:pt idx="20">
                  <c:v>0.35999999999999988</c:v>
                </c:pt>
                <c:pt idx="21">
                  <c:v>0.21999999999999997</c:v>
                </c:pt>
                <c:pt idx="22">
                  <c:v>1.1599999999999999</c:v>
                </c:pt>
                <c:pt idx="23">
                  <c:v>0.65</c:v>
                </c:pt>
                <c:pt idx="24">
                  <c:v>0.77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155888"/>
        <c:axId val="1062149360"/>
      </c:barChart>
      <c:valAx>
        <c:axId val="10621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5888"/>
        <c:crosses val="autoZero"/>
        <c:crossBetween val="between"/>
      </c:valAx>
      <c:catAx>
        <c:axId val="106215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49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Spells'!$D$1:$D$26</c:f>
              <c:numCache>
                <c:formatCode>General</c:formatCode>
                <c:ptCount val="26"/>
                <c:pt idx="0">
                  <c:v>4.6728971962616823</c:v>
                </c:pt>
                <c:pt idx="1">
                  <c:v>1.8691588785046727</c:v>
                </c:pt>
                <c:pt idx="2">
                  <c:v>2.8037383177570092</c:v>
                </c:pt>
                <c:pt idx="3">
                  <c:v>0</c:v>
                </c:pt>
                <c:pt idx="4">
                  <c:v>7.4766355140186906</c:v>
                </c:pt>
                <c:pt idx="5">
                  <c:v>3.7383177570093453</c:v>
                </c:pt>
                <c:pt idx="6">
                  <c:v>4.6728971962616823</c:v>
                </c:pt>
                <c:pt idx="7">
                  <c:v>2.8037383177570092</c:v>
                </c:pt>
                <c:pt idx="8">
                  <c:v>10.2803738317757</c:v>
                </c:pt>
                <c:pt idx="9">
                  <c:v>0</c:v>
                </c:pt>
                <c:pt idx="10">
                  <c:v>0.93457943925233633</c:v>
                </c:pt>
                <c:pt idx="11">
                  <c:v>4.6728971962616823</c:v>
                </c:pt>
                <c:pt idx="12">
                  <c:v>9.3457943925233646</c:v>
                </c:pt>
                <c:pt idx="13">
                  <c:v>6.5420560747663545</c:v>
                </c:pt>
                <c:pt idx="14">
                  <c:v>6.5420560747663545</c:v>
                </c:pt>
                <c:pt idx="15">
                  <c:v>0</c:v>
                </c:pt>
                <c:pt idx="16">
                  <c:v>0</c:v>
                </c:pt>
                <c:pt idx="17">
                  <c:v>7.4766355140186906</c:v>
                </c:pt>
                <c:pt idx="18">
                  <c:v>14.018691588785046</c:v>
                </c:pt>
                <c:pt idx="19">
                  <c:v>6.5420560747663545</c:v>
                </c:pt>
                <c:pt idx="20">
                  <c:v>3.7383177570093453</c:v>
                </c:pt>
                <c:pt idx="21">
                  <c:v>0</c:v>
                </c:pt>
                <c:pt idx="22">
                  <c:v>0.93457943925233633</c:v>
                </c:pt>
                <c:pt idx="23">
                  <c:v>0</c:v>
                </c:pt>
                <c:pt idx="24">
                  <c:v>0.93457943925233633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704304"/>
        <c:axId val="1062717360"/>
      </c:barChart>
      <c:valAx>
        <c:axId val="10627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04304"/>
        <c:crosses val="autoZero"/>
        <c:crossBetween val="between"/>
      </c:valAx>
      <c:catAx>
        <c:axId val="106270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17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Spells'!$G$1:$G$26</c:f>
              <c:numCache>
                <c:formatCode>General</c:formatCode>
                <c:ptCount val="26"/>
                <c:pt idx="0">
                  <c:v>3.4971028037383176</c:v>
                </c:pt>
                <c:pt idx="1">
                  <c:v>0.37915887850467267</c:v>
                </c:pt>
                <c:pt idx="2">
                  <c:v>2.3738317757009408E-2</c:v>
                </c:pt>
                <c:pt idx="3">
                  <c:v>4.25</c:v>
                </c:pt>
                <c:pt idx="4">
                  <c:v>5.2233644859813086</c:v>
                </c:pt>
                <c:pt idx="5">
                  <c:v>1.5083177570093453</c:v>
                </c:pt>
                <c:pt idx="6">
                  <c:v>2.6528971962616823</c:v>
                </c:pt>
                <c:pt idx="7">
                  <c:v>3.2862616822429906</c:v>
                </c:pt>
                <c:pt idx="8">
                  <c:v>3.3103738317757001</c:v>
                </c:pt>
                <c:pt idx="9">
                  <c:v>0.15</c:v>
                </c:pt>
                <c:pt idx="10">
                  <c:v>0.16457943925233631</c:v>
                </c:pt>
                <c:pt idx="11">
                  <c:v>0.64289719626168207</c:v>
                </c:pt>
                <c:pt idx="12">
                  <c:v>6.9357943925233645</c:v>
                </c:pt>
                <c:pt idx="13">
                  <c:v>0.20794392523364547</c:v>
                </c:pt>
                <c:pt idx="14">
                  <c:v>0.96794392523364525</c:v>
                </c:pt>
                <c:pt idx="15">
                  <c:v>1.93</c:v>
                </c:pt>
                <c:pt idx="16">
                  <c:v>0.1</c:v>
                </c:pt>
                <c:pt idx="17">
                  <c:v>1.4866355140186904</c:v>
                </c:pt>
                <c:pt idx="18">
                  <c:v>7.688691588785046</c:v>
                </c:pt>
                <c:pt idx="19">
                  <c:v>2.517943925233646</c:v>
                </c:pt>
                <c:pt idx="20">
                  <c:v>0.97831775700934553</c:v>
                </c:pt>
                <c:pt idx="21">
                  <c:v>0.98</c:v>
                </c:pt>
                <c:pt idx="22">
                  <c:v>1.4254205607476635</c:v>
                </c:pt>
                <c:pt idx="23">
                  <c:v>0.15</c:v>
                </c:pt>
                <c:pt idx="24">
                  <c:v>1.0354205607476636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714640"/>
        <c:axId val="1062718448"/>
      </c:barChart>
      <c:valAx>
        <c:axId val="10627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14640"/>
        <c:crosses val="autoZero"/>
        <c:crossBetween val="between"/>
      </c:valAx>
      <c:catAx>
        <c:axId val="106271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1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Spells'!$D$1:$D$26</c:f>
              <c:numCache>
                <c:formatCode>General</c:formatCode>
                <c:ptCount val="26"/>
                <c:pt idx="0">
                  <c:v>7.3394495412844041</c:v>
                </c:pt>
                <c:pt idx="1">
                  <c:v>0.91743119266055051</c:v>
                </c:pt>
                <c:pt idx="2">
                  <c:v>2.7522935779816518</c:v>
                </c:pt>
                <c:pt idx="3">
                  <c:v>5.5045871559633035</c:v>
                </c:pt>
                <c:pt idx="4">
                  <c:v>10.091743119266056</c:v>
                </c:pt>
                <c:pt idx="5">
                  <c:v>2.7522935779816518</c:v>
                </c:pt>
                <c:pt idx="6">
                  <c:v>3.669724770642202</c:v>
                </c:pt>
                <c:pt idx="7">
                  <c:v>4.5871559633027523</c:v>
                </c:pt>
                <c:pt idx="8">
                  <c:v>6.4220183486238538</c:v>
                </c:pt>
                <c:pt idx="9">
                  <c:v>0</c:v>
                </c:pt>
                <c:pt idx="10">
                  <c:v>0.91743119266055051</c:v>
                </c:pt>
                <c:pt idx="11">
                  <c:v>3.669724770642202</c:v>
                </c:pt>
                <c:pt idx="12">
                  <c:v>1.834862385321101</c:v>
                </c:pt>
                <c:pt idx="13">
                  <c:v>6.4220183486238538</c:v>
                </c:pt>
                <c:pt idx="14">
                  <c:v>7.3394495412844041</c:v>
                </c:pt>
                <c:pt idx="15">
                  <c:v>0.91743119266055051</c:v>
                </c:pt>
                <c:pt idx="16">
                  <c:v>0</c:v>
                </c:pt>
                <c:pt idx="17">
                  <c:v>10.091743119266056</c:v>
                </c:pt>
                <c:pt idx="18">
                  <c:v>7.3394495412844041</c:v>
                </c:pt>
                <c:pt idx="19">
                  <c:v>7.3394495412844041</c:v>
                </c:pt>
                <c:pt idx="20">
                  <c:v>5.5045871559633035</c:v>
                </c:pt>
                <c:pt idx="21">
                  <c:v>0.91743119266055051</c:v>
                </c:pt>
                <c:pt idx="22">
                  <c:v>3.669724770642202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704848"/>
        <c:axId val="1062709200"/>
      </c:barChart>
      <c:valAx>
        <c:axId val="10627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04848"/>
        <c:crosses val="autoZero"/>
        <c:crossBetween val="between"/>
      </c:valAx>
      <c:catAx>
        <c:axId val="106270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0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Spells'!$G$1:$G$26</c:f>
              <c:numCache>
                <c:formatCode>General</c:formatCode>
                <c:ptCount val="26"/>
                <c:pt idx="0">
                  <c:v>0.83055045871559585</c:v>
                </c:pt>
                <c:pt idx="1">
                  <c:v>0.57256880733944948</c:v>
                </c:pt>
                <c:pt idx="2">
                  <c:v>2.7706422018348054E-2</c:v>
                </c:pt>
                <c:pt idx="3">
                  <c:v>1.2545871559633035</c:v>
                </c:pt>
                <c:pt idx="4">
                  <c:v>2.6082568807339435</c:v>
                </c:pt>
                <c:pt idx="5">
                  <c:v>0.52229357798165177</c:v>
                </c:pt>
                <c:pt idx="6">
                  <c:v>1.649724770642202</c:v>
                </c:pt>
                <c:pt idx="7">
                  <c:v>1.5028440366972475</c:v>
                </c:pt>
                <c:pt idx="8">
                  <c:v>0.54798165137614596</c:v>
                </c:pt>
                <c:pt idx="9">
                  <c:v>0.15</c:v>
                </c:pt>
                <c:pt idx="10">
                  <c:v>0.14743119266055049</c:v>
                </c:pt>
                <c:pt idx="11">
                  <c:v>0.36027522935779821</c:v>
                </c:pt>
                <c:pt idx="12">
                  <c:v>0.57513761467889912</c:v>
                </c:pt>
                <c:pt idx="13">
                  <c:v>0.32798165137614621</c:v>
                </c:pt>
                <c:pt idx="14">
                  <c:v>0.17055045871559571</c:v>
                </c:pt>
                <c:pt idx="15">
                  <c:v>1.0125688073394494</c:v>
                </c:pt>
                <c:pt idx="16">
                  <c:v>0.1</c:v>
                </c:pt>
                <c:pt idx="17">
                  <c:v>4.1017431192660556</c:v>
                </c:pt>
                <c:pt idx="18">
                  <c:v>1.009449541284404</c:v>
                </c:pt>
                <c:pt idx="19">
                  <c:v>1.7205504587155964</c:v>
                </c:pt>
                <c:pt idx="20">
                  <c:v>2.7445871559633037</c:v>
                </c:pt>
                <c:pt idx="21">
                  <c:v>6.2568807339449473E-2</c:v>
                </c:pt>
                <c:pt idx="22">
                  <c:v>1.3097247706422022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713008"/>
        <c:axId val="1062705936"/>
      </c:barChart>
      <c:valAx>
        <c:axId val="10627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13008"/>
        <c:crosses val="autoZero"/>
        <c:crossBetween val="between"/>
      </c:valAx>
      <c:catAx>
        <c:axId val="106271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05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Spells'!$D$1:$D$26</c:f>
              <c:numCache>
                <c:formatCode>General</c:formatCode>
                <c:ptCount val="26"/>
                <c:pt idx="0">
                  <c:v>5.7142857142857144</c:v>
                </c:pt>
                <c:pt idx="1">
                  <c:v>2.8571428571428572</c:v>
                </c:pt>
                <c:pt idx="2">
                  <c:v>2.1428571428571428</c:v>
                </c:pt>
                <c:pt idx="3">
                  <c:v>2.8571428571428572</c:v>
                </c:pt>
                <c:pt idx="4">
                  <c:v>10.714285714285714</c:v>
                </c:pt>
                <c:pt idx="5">
                  <c:v>2.8571428571428572</c:v>
                </c:pt>
                <c:pt idx="6">
                  <c:v>1.4285714285714286</c:v>
                </c:pt>
                <c:pt idx="7">
                  <c:v>5</c:v>
                </c:pt>
                <c:pt idx="8">
                  <c:v>7.1428571428571423</c:v>
                </c:pt>
                <c:pt idx="9">
                  <c:v>0.7142857142857143</c:v>
                </c:pt>
                <c:pt idx="10">
                  <c:v>1.4285714285714286</c:v>
                </c:pt>
                <c:pt idx="11">
                  <c:v>4.2857142857142856</c:v>
                </c:pt>
                <c:pt idx="12">
                  <c:v>4.2857142857142856</c:v>
                </c:pt>
                <c:pt idx="13">
                  <c:v>7.1428571428571423</c:v>
                </c:pt>
                <c:pt idx="14">
                  <c:v>7.8571428571428568</c:v>
                </c:pt>
                <c:pt idx="15">
                  <c:v>0.7142857142857143</c:v>
                </c:pt>
                <c:pt idx="16">
                  <c:v>0</c:v>
                </c:pt>
                <c:pt idx="17">
                  <c:v>9.2857142857142865</c:v>
                </c:pt>
                <c:pt idx="18">
                  <c:v>7.1428571428571423</c:v>
                </c:pt>
                <c:pt idx="19">
                  <c:v>10.714285714285714</c:v>
                </c:pt>
                <c:pt idx="20">
                  <c:v>2.1428571428571428</c:v>
                </c:pt>
                <c:pt idx="21">
                  <c:v>0.7142857142857143</c:v>
                </c:pt>
                <c:pt idx="22">
                  <c:v>2.1428571428571428</c:v>
                </c:pt>
                <c:pt idx="23">
                  <c:v>0</c:v>
                </c:pt>
                <c:pt idx="24">
                  <c:v>0.7142857142857143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711376"/>
        <c:axId val="1062707024"/>
      </c:barChart>
      <c:valAx>
        <c:axId val="106270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11376"/>
        <c:crosses val="autoZero"/>
        <c:crossBetween val="between"/>
      </c:valAx>
      <c:catAx>
        <c:axId val="106271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0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Spells'!$G$1:$G$26</c:f>
              <c:numCache>
                <c:formatCode>General</c:formatCode>
                <c:ptCount val="26"/>
                <c:pt idx="0">
                  <c:v>2.4557142857142855</c:v>
                </c:pt>
                <c:pt idx="1">
                  <c:v>1.3671428571428572</c:v>
                </c:pt>
                <c:pt idx="2">
                  <c:v>0.63714285714285701</c:v>
                </c:pt>
                <c:pt idx="3">
                  <c:v>1.3928571428571428</c:v>
                </c:pt>
                <c:pt idx="4">
                  <c:v>1.9857142857142858</c:v>
                </c:pt>
                <c:pt idx="5">
                  <c:v>0.62714285714285722</c:v>
                </c:pt>
                <c:pt idx="6">
                  <c:v>0.59142857142857141</c:v>
                </c:pt>
                <c:pt idx="7">
                  <c:v>1.0899999999999999</c:v>
                </c:pt>
                <c:pt idx="8">
                  <c:v>0.1728571428571426</c:v>
                </c:pt>
                <c:pt idx="9">
                  <c:v>0.56428571428571428</c:v>
                </c:pt>
                <c:pt idx="10">
                  <c:v>0.65857142857142859</c:v>
                </c:pt>
                <c:pt idx="11">
                  <c:v>0.25571428571428534</c:v>
                </c:pt>
                <c:pt idx="12">
                  <c:v>1.8757142857142854</c:v>
                </c:pt>
                <c:pt idx="13">
                  <c:v>0.39285714285714235</c:v>
                </c:pt>
                <c:pt idx="14">
                  <c:v>0.34714285714285698</c:v>
                </c:pt>
                <c:pt idx="15">
                  <c:v>1.2157142857142857</c:v>
                </c:pt>
                <c:pt idx="16">
                  <c:v>0.1</c:v>
                </c:pt>
                <c:pt idx="17">
                  <c:v>3.2957142857142863</c:v>
                </c:pt>
                <c:pt idx="18">
                  <c:v>0.81285714285714228</c:v>
                </c:pt>
                <c:pt idx="19">
                  <c:v>1.654285714285713</c:v>
                </c:pt>
                <c:pt idx="20">
                  <c:v>0.61714285714285699</c:v>
                </c:pt>
                <c:pt idx="21">
                  <c:v>0.26571428571428568</c:v>
                </c:pt>
                <c:pt idx="22">
                  <c:v>0.21714285714285708</c:v>
                </c:pt>
                <c:pt idx="23">
                  <c:v>0.15</c:v>
                </c:pt>
                <c:pt idx="24">
                  <c:v>1.2557142857142858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062714096"/>
        <c:axId val="1062710288"/>
      </c:barChart>
      <c:valAx>
        <c:axId val="1062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14096"/>
        <c:crosses val="autoZero"/>
        <c:crossBetween val="between"/>
      </c:valAx>
      <c:catAx>
        <c:axId val="106271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10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C1" sqref="C1:C1048576"/>
    </sheetView>
  </sheetViews>
  <sheetFormatPr defaultRowHeight="15" x14ac:dyDescent="0.25"/>
  <cols>
    <col min="1" max="1" width="45.5703125" customWidth="1"/>
    <col min="3" max="3" width="2.855468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0</v>
      </c>
      <c r="D1" s="1" t="e">
        <f>(C1/B27)*100</f>
        <v>#DIV/0!</v>
      </c>
      <c r="E1" s="1">
        <v>8.17</v>
      </c>
      <c r="F1">
        <v>11.6</v>
      </c>
      <c r="G1" t="e">
        <f t="shared" ref="G1:G26" si="0">ABS(E1-D1)</f>
        <v>#DIV/0!</v>
      </c>
    </row>
    <row r="2" spans="1:7" x14ac:dyDescent="0.25">
      <c r="B2" s="1" t="s">
        <v>1</v>
      </c>
      <c r="C2" s="1">
        <f t="array" ref="C2">SUM(LEN(A2:A2000)-LEN(SUBSTITUTE(A2:A2000,B2,"")))</f>
        <v>0</v>
      </c>
      <c r="D2" s="1" t="e">
        <f>(C2/B27)*100</f>
        <v>#DIV/0!</v>
      </c>
      <c r="E2" s="1">
        <v>1.49</v>
      </c>
      <c r="F2">
        <v>4.7</v>
      </c>
      <c r="G2" t="e">
        <f t="shared" si="0"/>
        <v>#DIV/0!</v>
      </c>
    </row>
    <row r="3" spans="1:7" x14ac:dyDescent="0.25">
      <c r="B3" s="1" t="s">
        <v>3</v>
      </c>
      <c r="C3" s="1">
        <f t="array" ref="C3">SUM(LEN(A2:A2000)-LEN(SUBSTITUTE(A2:A2000,B3,"")))</f>
        <v>0</v>
      </c>
      <c r="D3" s="1" t="e">
        <f>(C3/B27)*100</f>
        <v>#DIV/0!</v>
      </c>
      <c r="E3" s="1">
        <v>2.78</v>
      </c>
      <c r="F3">
        <v>3.51</v>
      </c>
      <c r="G3" t="e">
        <f t="shared" si="0"/>
        <v>#DIV/0!</v>
      </c>
    </row>
    <row r="4" spans="1:7" x14ac:dyDescent="0.25">
      <c r="B4" s="1" t="s">
        <v>4</v>
      </c>
      <c r="C4" s="1">
        <f t="array" ref="C4">SUM(LEN(A2:A2000)-LEN(SUBSTITUTE(A2:A2000,B4,"")))</f>
        <v>0</v>
      </c>
      <c r="D4" s="1" t="e">
        <f>(C4/B27)*100</f>
        <v>#DIV/0!</v>
      </c>
      <c r="E4" s="1">
        <v>4.25</v>
      </c>
      <c r="F4">
        <v>2.67</v>
      </c>
      <c r="G4" t="e">
        <f t="shared" si="0"/>
        <v>#DIV/0!</v>
      </c>
    </row>
    <row r="5" spans="1:7" x14ac:dyDescent="0.25">
      <c r="B5" s="1" t="s">
        <v>5</v>
      </c>
      <c r="C5" s="1">
        <f t="array" ref="C5">SUM(LEN(A2:A2000)-LEN(SUBSTITUTE(A2:A2000,B5,"")))</f>
        <v>0</v>
      </c>
      <c r="D5" s="1" t="e">
        <f>(C5/B27)*100</f>
        <v>#DIV/0!</v>
      </c>
      <c r="E5" s="1">
        <v>12.7</v>
      </c>
      <c r="F5">
        <v>2.0099999999999998</v>
      </c>
      <c r="G5" t="e">
        <f t="shared" si="0"/>
        <v>#DIV/0!</v>
      </c>
    </row>
    <row r="6" spans="1:7" x14ac:dyDescent="0.25">
      <c r="B6" s="1" t="s">
        <v>6</v>
      </c>
      <c r="C6" s="1">
        <f t="array" ref="C6">SUM(LEN(A2:A2000)-LEN(SUBSTITUTE(A2:A2000,B6,"")))</f>
        <v>0</v>
      </c>
      <c r="D6" s="1" t="e">
        <f>(C6/B27)*100</f>
        <v>#DIV/0!</v>
      </c>
      <c r="E6" s="1">
        <v>2.23</v>
      </c>
      <c r="F6">
        <v>3.78</v>
      </c>
      <c r="G6" t="e">
        <f t="shared" si="0"/>
        <v>#DIV/0!</v>
      </c>
    </row>
    <row r="7" spans="1:7" x14ac:dyDescent="0.25">
      <c r="B7" s="1" t="s">
        <v>7</v>
      </c>
      <c r="C7" s="1">
        <f t="array" ref="C7">SUM(LEN(A2:A2000)-LEN(SUBSTITUTE(A2:A2000,B7,"")))</f>
        <v>0</v>
      </c>
      <c r="D7" s="1" t="e">
        <f>(C7/B27)*100</f>
        <v>#DIV/0!</v>
      </c>
      <c r="E7" s="1">
        <v>2.02</v>
      </c>
      <c r="F7">
        <v>1.95</v>
      </c>
      <c r="G7" t="e">
        <f t="shared" si="0"/>
        <v>#DIV/0!</v>
      </c>
    </row>
    <row r="8" spans="1:7" x14ac:dyDescent="0.25">
      <c r="B8" s="1" t="s">
        <v>8</v>
      </c>
      <c r="C8" s="1">
        <f t="array" ref="C8">SUM(LEN(A2:A2000)-LEN(SUBSTITUTE(A2:A2000,B8,"")))</f>
        <v>0</v>
      </c>
      <c r="D8" s="1" t="e">
        <f>(C8/B27)*100</f>
        <v>#DIV/0!</v>
      </c>
      <c r="E8" s="1">
        <v>6.09</v>
      </c>
      <c r="F8">
        <v>7.23</v>
      </c>
      <c r="G8" t="e">
        <f t="shared" si="0"/>
        <v>#DIV/0!</v>
      </c>
    </row>
    <row r="9" spans="1:7" x14ac:dyDescent="0.25">
      <c r="B9" s="1" t="s">
        <v>10</v>
      </c>
      <c r="C9" s="1">
        <f t="array" ref="C9">SUM(LEN(A2:A2000)-LEN(SUBSTITUTE(A2:A2000,B9,"")))</f>
        <v>0</v>
      </c>
      <c r="D9" s="1" t="e">
        <f>(C9/B27)*100</f>
        <v>#DIV/0!</v>
      </c>
      <c r="E9" s="1">
        <v>6.97</v>
      </c>
      <c r="F9">
        <v>6.29</v>
      </c>
      <c r="G9" t="e">
        <f t="shared" si="0"/>
        <v>#DIV/0!</v>
      </c>
    </row>
    <row r="10" spans="1:7" x14ac:dyDescent="0.25">
      <c r="B10" s="1" t="s">
        <v>11</v>
      </c>
      <c r="C10" s="1">
        <f t="array" ref="C10">SUM(LEN(A2:A2000)-LEN(SUBSTITUTE(A2:A2000,B10,"")))</f>
        <v>0</v>
      </c>
      <c r="D10" s="1" t="e">
        <f>(C10/B27)*100</f>
        <v>#DIV/0!</v>
      </c>
      <c r="E10" s="1">
        <v>0.15</v>
      </c>
      <c r="F10">
        <v>0.6</v>
      </c>
      <c r="G10" t="e">
        <f t="shared" si="0"/>
        <v>#DIV/0!</v>
      </c>
    </row>
    <row r="11" spans="1:7" x14ac:dyDescent="0.25">
      <c r="B11" s="1" t="s">
        <v>12</v>
      </c>
      <c r="C11" s="1">
        <f t="array" ref="C11">SUM(LEN(A2:A2000)-LEN(SUBSTITUTE(A2:A2000,B11,"")))</f>
        <v>0</v>
      </c>
      <c r="D11" s="1" t="e">
        <f>(C11/B27)*100</f>
        <v>#DIV/0!</v>
      </c>
      <c r="E11" s="1">
        <v>0.77</v>
      </c>
      <c r="F11">
        <v>0.59</v>
      </c>
      <c r="G11" t="e">
        <f t="shared" si="0"/>
        <v>#DIV/0!</v>
      </c>
    </row>
    <row r="12" spans="1:7" x14ac:dyDescent="0.25">
      <c r="B12" s="1" t="s">
        <v>13</v>
      </c>
      <c r="C12" s="1">
        <f t="array" ref="C12">SUM(LEN(A2:A2000)-LEN(SUBSTITUTE(A2:A2000,B12,"")))</f>
        <v>0</v>
      </c>
      <c r="D12" s="1" t="e">
        <f>(C12/B27)*100</f>
        <v>#DIV/0!</v>
      </c>
      <c r="E12" s="1">
        <v>4.03</v>
      </c>
      <c r="F12">
        <v>2.71</v>
      </c>
      <c r="G12" t="e">
        <f t="shared" si="0"/>
        <v>#DIV/0!</v>
      </c>
    </row>
    <row r="13" spans="1:7" x14ac:dyDescent="0.25">
      <c r="B13" s="1" t="s">
        <v>14</v>
      </c>
      <c r="C13" s="1">
        <f t="array" ref="C13">SUM(LEN(A2:A2000)-LEN(SUBSTITUTE(A2:A2000,B13,"")))</f>
        <v>0</v>
      </c>
      <c r="D13" s="1" t="e">
        <f>(C13/B27)*100</f>
        <v>#DIV/0!</v>
      </c>
      <c r="E13" s="1">
        <v>2.41</v>
      </c>
      <c r="F13">
        <v>4.37</v>
      </c>
      <c r="G13" t="e">
        <f t="shared" si="0"/>
        <v>#DIV/0!</v>
      </c>
    </row>
    <row r="14" spans="1:7" x14ac:dyDescent="0.25">
      <c r="B14" s="1" t="s">
        <v>15</v>
      </c>
      <c r="C14" s="1">
        <f t="array" ref="C14">SUM(LEN(A2:A2000)-LEN(SUBSTITUTE(A2:A2000,B14,"")))</f>
        <v>0</v>
      </c>
      <c r="D14" s="1" t="e">
        <f>(C14/B27)*100</f>
        <v>#DIV/0!</v>
      </c>
      <c r="E14" s="1">
        <v>6.75</v>
      </c>
      <c r="F14">
        <v>2.37</v>
      </c>
      <c r="G14" t="e">
        <f t="shared" si="0"/>
        <v>#DIV/0!</v>
      </c>
    </row>
    <row r="15" spans="1:7" x14ac:dyDescent="0.25">
      <c r="B15" s="1" t="s">
        <v>16</v>
      </c>
      <c r="C15" s="1">
        <f t="array" ref="C15">SUM(LEN(A2:A2000)-LEN(SUBSTITUTE(A2:A2000,B15,"")))</f>
        <v>0</v>
      </c>
      <c r="D15" s="1" t="e">
        <f>(C15/B27)*100</f>
        <v>#DIV/0!</v>
      </c>
      <c r="E15" s="1">
        <v>7.51</v>
      </c>
      <c r="F15">
        <v>6.26</v>
      </c>
      <c r="G15" t="e">
        <f t="shared" si="0"/>
        <v>#DIV/0!</v>
      </c>
    </row>
    <row r="16" spans="1:7" x14ac:dyDescent="0.25">
      <c r="B16" s="1" t="s">
        <v>17</v>
      </c>
      <c r="C16" s="1">
        <f t="array" ref="C16">SUM(LEN(A2:A2000)-LEN(SUBSTITUTE(A2:A2000,B16,"")))</f>
        <v>0</v>
      </c>
      <c r="D16" s="1" t="e">
        <f>(C16/B27)*100</f>
        <v>#DIV/0!</v>
      </c>
      <c r="E16" s="1">
        <v>1.93</v>
      </c>
      <c r="F16">
        <v>2.5499999999999998</v>
      </c>
      <c r="G16" t="e">
        <f t="shared" si="0"/>
        <v>#DIV/0!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 t="e">
        <f>(C17/B27)*100</f>
        <v>#DIV/0!</v>
      </c>
      <c r="E17" s="1">
        <v>0.1</v>
      </c>
      <c r="F17">
        <v>0.17</v>
      </c>
      <c r="G17" t="e">
        <f t="shared" si="0"/>
        <v>#DIV/0!</v>
      </c>
    </row>
    <row r="18" spans="2:7" x14ac:dyDescent="0.25">
      <c r="B18" s="1" t="s">
        <v>19</v>
      </c>
      <c r="C18" s="1">
        <f t="array" ref="C18">SUM(LEN(A2:A2000)-LEN(SUBSTITUTE(A2:A2000,B18,"")))</f>
        <v>0</v>
      </c>
      <c r="D18" s="1" t="e">
        <f>(C18/B27)*100</f>
        <v>#DIV/0!</v>
      </c>
      <c r="E18" s="1">
        <v>5.99</v>
      </c>
      <c r="F18">
        <v>1.65</v>
      </c>
      <c r="G18" t="e">
        <f t="shared" si="0"/>
        <v>#DIV/0!</v>
      </c>
    </row>
    <row r="19" spans="2:7" x14ac:dyDescent="0.25">
      <c r="B19" s="1" t="s">
        <v>20</v>
      </c>
      <c r="C19" s="1">
        <f t="array" ref="C19">SUM(LEN(A2:A2000)-LEN(SUBSTITUTE(A2:A2000,B19,"")))</f>
        <v>0</v>
      </c>
      <c r="D19" s="1" t="e">
        <f>(C19/B27)*100</f>
        <v>#DIV/0!</v>
      </c>
      <c r="E19" s="1">
        <v>6.33</v>
      </c>
      <c r="F19">
        <v>7.76</v>
      </c>
      <c r="G19" t="e">
        <f t="shared" si="0"/>
        <v>#DIV/0!</v>
      </c>
    </row>
    <row r="20" spans="2:7" x14ac:dyDescent="0.25">
      <c r="B20" s="1" t="s">
        <v>21</v>
      </c>
      <c r="C20" s="1">
        <f t="array" ref="C20">SUM(LEN(A2:A2000)-LEN(SUBSTITUTE(A2:A2000,B20,"")))</f>
        <v>0</v>
      </c>
      <c r="D20" s="1" t="e">
        <f>(C20/B27)*100</f>
        <v>#DIV/0!</v>
      </c>
      <c r="E20" s="1">
        <v>9.06</v>
      </c>
      <c r="F20">
        <v>16.670000000000002</v>
      </c>
      <c r="G20" t="e">
        <f t="shared" si="0"/>
        <v>#DIV/0!</v>
      </c>
    </row>
    <row r="21" spans="2:7" x14ac:dyDescent="0.25">
      <c r="B21" s="1" t="s">
        <v>9</v>
      </c>
      <c r="C21" s="1">
        <f t="array" ref="C21">SUM(LEN(A2:A2000)-LEN(SUBSTITUTE(A2:A2000,B21,"")))</f>
        <v>0</v>
      </c>
      <c r="D21" s="1" t="e">
        <f>(C21/B27)*100</f>
        <v>#DIV/0!</v>
      </c>
      <c r="E21" s="1">
        <v>2.76</v>
      </c>
      <c r="F21">
        <v>1.49</v>
      </c>
      <c r="G21" t="e">
        <f t="shared" si="0"/>
        <v>#DIV/0!</v>
      </c>
    </row>
    <row r="22" spans="2:7" x14ac:dyDescent="0.25">
      <c r="B22" s="1" t="s">
        <v>2</v>
      </c>
      <c r="C22" s="1">
        <f t="array" ref="C22">SUM(LEN(A2:A2000)-LEN(SUBSTITUTE(A2:A2000,B22,"")))</f>
        <v>0</v>
      </c>
      <c r="D22" s="1" t="e">
        <f>(C22/B27)*100</f>
        <v>#DIV/0!</v>
      </c>
      <c r="E22" s="1">
        <v>0.98</v>
      </c>
      <c r="F22">
        <v>0.65</v>
      </c>
      <c r="G22" t="e">
        <f t="shared" si="0"/>
        <v>#DIV/0!</v>
      </c>
    </row>
    <row r="23" spans="2:7" x14ac:dyDescent="0.25">
      <c r="B23" s="1" t="s">
        <v>22</v>
      </c>
      <c r="C23" s="1">
        <f t="array" ref="C23">SUM(LEN(A2:A2000)-LEN(SUBSTITUTE(A2:A2000,B23,"")))</f>
        <v>0</v>
      </c>
      <c r="D23" s="1" t="e">
        <f>(C23/B27)*100</f>
        <v>#DIV/0!</v>
      </c>
      <c r="E23" s="1">
        <v>2.36</v>
      </c>
      <c r="F23">
        <v>6.75</v>
      </c>
      <c r="G23" t="e">
        <f t="shared" si="0"/>
        <v>#DIV/0!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 t="e">
        <f>(C24/B27)*100</f>
        <v>#DIV/0!</v>
      </c>
      <c r="E24" s="1">
        <v>0.15</v>
      </c>
      <c r="F24">
        <v>0.02</v>
      </c>
      <c r="G24" t="e">
        <f t="shared" si="0"/>
        <v>#DIV/0!</v>
      </c>
    </row>
    <row r="25" spans="2:7" x14ac:dyDescent="0.25">
      <c r="B25" s="1" t="s">
        <v>24</v>
      </c>
      <c r="C25" s="1">
        <f t="array" ref="C25">SUM(LEN(A2:A2000)-LEN(SUBSTITUTE(A2:A2000,B25,"")))</f>
        <v>0</v>
      </c>
      <c r="D25" s="1" t="e">
        <f>(C25/B27)*100</f>
        <v>#DIV/0!</v>
      </c>
      <c r="E25" s="1">
        <v>1.97</v>
      </c>
      <c r="F25">
        <v>1.62</v>
      </c>
      <c r="G25" t="e">
        <f t="shared" si="0"/>
        <v>#DIV/0!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 t="e">
        <f>(C26/B27)*100</f>
        <v>#DIV/0!</v>
      </c>
      <c r="E26" s="1">
        <v>7.0000000000000007E-2</v>
      </c>
      <c r="F26">
        <v>0.03</v>
      </c>
      <c r="G26" t="e">
        <f t="shared" si="0"/>
        <v>#DIV/0!</v>
      </c>
    </row>
    <row r="27" spans="2:7" x14ac:dyDescent="0.25">
      <c r="B27">
        <f>SUM(C1:C26)</f>
        <v>0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A23" sqref="A23"/>
    </sheetView>
  </sheetViews>
  <sheetFormatPr defaultRowHeight="15" x14ac:dyDescent="0.25"/>
  <cols>
    <col min="1" max="1" width="45.5703125" customWidth="1"/>
    <col min="2" max="2" width="9.140625" customWidth="1"/>
    <col min="3" max="3" width="3" hidden="1" customWidth="1"/>
    <col min="4" max="4" width="5.5703125" customWidth="1"/>
    <col min="5" max="5" width="9.140625" customWidth="1"/>
    <col min="6" max="6" width="8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14</v>
      </c>
      <c r="D1" s="1">
        <f>(C1/B27)*100</f>
        <v>6.1946902654867255</v>
      </c>
      <c r="E1" s="1">
        <v>8.17</v>
      </c>
      <c r="F1">
        <v>11.6</v>
      </c>
      <c r="G1">
        <f t="shared" ref="G1:G26" si="0">ABS(E1-D1)</f>
        <v>1.9753097345132744</v>
      </c>
    </row>
    <row r="2" spans="1:7" x14ac:dyDescent="0.25">
      <c r="A2" t="s">
        <v>29</v>
      </c>
      <c r="B2" s="1" t="s">
        <v>1</v>
      </c>
      <c r="C2" s="1">
        <f t="array" ref="C2">SUM(LEN(A2:A2000)-LEN(SUBSTITUTE(A2:A2000,B2,"")))</f>
        <v>6</v>
      </c>
      <c r="D2" s="1">
        <f>(C2/B27)*100</f>
        <v>2.6548672566371683</v>
      </c>
      <c r="E2" s="1">
        <v>1.49</v>
      </c>
      <c r="F2">
        <v>4.7</v>
      </c>
      <c r="G2">
        <f t="shared" si="0"/>
        <v>1.1648672566371683</v>
      </c>
    </row>
    <row r="3" spans="1:7" x14ac:dyDescent="0.25">
      <c r="A3" t="s">
        <v>28</v>
      </c>
      <c r="B3" s="1" t="s">
        <v>3</v>
      </c>
      <c r="C3" s="1">
        <f t="array" ref="C3">SUM(LEN(A2:A2000)-LEN(SUBSTITUTE(A2:A2000,B3,"")))</f>
        <v>4</v>
      </c>
      <c r="D3" s="1">
        <f>(C3/B27)*100</f>
        <v>1.7699115044247788</v>
      </c>
      <c r="E3" s="1">
        <v>2.78</v>
      </c>
      <c r="F3">
        <v>3.51</v>
      </c>
      <c r="G3">
        <f t="shared" si="0"/>
        <v>1.010088495575221</v>
      </c>
    </row>
    <row r="4" spans="1:7" x14ac:dyDescent="0.25">
      <c r="A4" t="s">
        <v>27</v>
      </c>
      <c r="B4" s="1" t="s">
        <v>4</v>
      </c>
      <c r="C4" s="1">
        <f t="array" ref="C4">SUM(LEN(A2:A2000)-LEN(SUBSTITUTE(A2:A2000,B4,"")))</f>
        <v>6</v>
      </c>
      <c r="D4" s="1">
        <f>(C4/B27)*100</f>
        <v>2.6548672566371683</v>
      </c>
      <c r="E4" s="1">
        <v>4.25</v>
      </c>
      <c r="F4">
        <v>2.67</v>
      </c>
      <c r="G4">
        <f t="shared" si="0"/>
        <v>1.5951327433628317</v>
      </c>
    </row>
    <row r="5" spans="1:7" x14ac:dyDescent="0.25">
      <c r="A5" t="s">
        <v>30</v>
      </c>
      <c r="B5" s="1" t="s">
        <v>5</v>
      </c>
      <c r="C5" s="1">
        <f t="array" ref="C5">SUM(LEN(A2:A2000)-LEN(SUBSTITUTE(A2:A2000,B5,"")))</f>
        <v>24</v>
      </c>
      <c r="D5" s="1">
        <f>(C5/B27)*100</f>
        <v>10.619469026548673</v>
      </c>
      <c r="E5" s="1">
        <v>12.7</v>
      </c>
      <c r="F5">
        <v>2.0099999999999998</v>
      </c>
      <c r="G5">
        <f t="shared" si="0"/>
        <v>2.0805309734513262</v>
      </c>
    </row>
    <row r="6" spans="1:7" x14ac:dyDescent="0.25">
      <c r="A6" t="s">
        <v>31</v>
      </c>
      <c r="B6" s="1" t="s">
        <v>6</v>
      </c>
      <c r="C6" s="1">
        <f t="array" ref="C6">SUM(LEN(A2:A2000)-LEN(SUBSTITUTE(A2:A2000,B6,"")))</f>
        <v>9</v>
      </c>
      <c r="D6" s="1">
        <f>(C6/B27)*100</f>
        <v>3.9823008849557522</v>
      </c>
      <c r="E6" s="1">
        <v>2.23</v>
      </c>
      <c r="F6">
        <v>3.78</v>
      </c>
      <c r="G6">
        <f t="shared" si="0"/>
        <v>1.7523008849557522</v>
      </c>
    </row>
    <row r="7" spans="1:7" x14ac:dyDescent="0.25">
      <c r="A7" t="s">
        <v>32</v>
      </c>
      <c r="B7" s="1" t="s">
        <v>7</v>
      </c>
      <c r="C7" s="1">
        <f t="array" ref="C7">SUM(LEN(A2:A2000)-LEN(SUBSTITUTE(A2:A2000,B7,"")))</f>
        <v>10</v>
      </c>
      <c r="D7" s="1">
        <f>(C7/B27)*100</f>
        <v>4.4247787610619467</v>
      </c>
      <c r="E7" s="1">
        <v>2.02</v>
      </c>
      <c r="F7">
        <v>1.95</v>
      </c>
      <c r="G7">
        <f t="shared" si="0"/>
        <v>2.4047787610619467</v>
      </c>
    </row>
    <row r="8" spans="1:7" x14ac:dyDescent="0.25">
      <c r="A8" t="s">
        <v>31</v>
      </c>
      <c r="B8" s="1" t="s">
        <v>8</v>
      </c>
      <c r="C8" s="1">
        <f t="array" ref="C8">SUM(LEN(A2:A2000)-LEN(SUBSTITUTE(A2:A2000,B8,"")))</f>
        <v>9</v>
      </c>
      <c r="D8" s="1">
        <f>(C8/B27)*100</f>
        <v>3.9823008849557522</v>
      </c>
      <c r="E8" s="1">
        <v>6.09</v>
      </c>
      <c r="F8">
        <v>7.23</v>
      </c>
      <c r="G8">
        <f t="shared" si="0"/>
        <v>2.1076991150442477</v>
      </c>
    </row>
    <row r="9" spans="1:7" x14ac:dyDescent="0.25">
      <c r="A9" t="s">
        <v>33</v>
      </c>
      <c r="B9" s="1" t="s">
        <v>10</v>
      </c>
      <c r="C9" s="1">
        <f t="array" ref="C9">SUM(LEN(A2:A2000)-LEN(SUBSTITUTE(A2:A2000,B9,"")))</f>
        <v>27</v>
      </c>
      <c r="D9" s="1">
        <f>(C9/B27)*100</f>
        <v>11.946902654867257</v>
      </c>
      <c r="E9" s="1">
        <v>6.97</v>
      </c>
      <c r="F9">
        <v>6.29</v>
      </c>
      <c r="G9">
        <f t="shared" si="0"/>
        <v>4.9769026548672572</v>
      </c>
    </row>
    <row r="10" spans="1:7" x14ac:dyDescent="0.25">
      <c r="A10" t="s">
        <v>34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35</v>
      </c>
      <c r="B11" s="1" t="s">
        <v>12</v>
      </c>
      <c r="C11" s="1">
        <f t="array" ref="C11">SUM(LEN(A2:A2000)-LEN(SUBSTITUTE(A2:A2000,B11,"")))</f>
        <v>3</v>
      </c>
      <c r="D11" s="1">
        <f>(C11/B27)*100</f>
        <v>1.3274336283185841</v>
      </c>
      <c r="E11" s="1">
        <v>0.77</v>
      </c>
      <c r="F11">
        <v>0.59</v>
      </c>
      <c r="G11">
        <f t="shared" si="0"/>
        <v>0.55743362831858412</v>
      </c>
    </row>
    <row r="12" spans="1:7" x14ac:dyDescent="0.25">
      <c r="A12" t="s">
        <v>36</v>
      </c>
      <c r="B12" s="1" t="s">
        <v>13</v>
      </c>
      <c r="C12" s="1">
        <f t="array" ref="C12">SUM(LEN(A2:A2000)-LEN(SUBSTITUTE(A2:A2000,B12,"")))</f>
        <v>18</v>
      </c>
      <c r="D12" s="1">
        <f>(C12/B27)*100</f>
        <v>7.9646017699115044</v>
      </c>
      <c r="E12" s="1">
        <v>4.03</v>
      </c>
      <c r="F12">
        <v>2.71</v>
      </c>
      <c r="G12">
        <f t="shared" si="0"/>
        <v>3.9346017699115041</v>
      </c>
    </row>
    <row r="13" spans="1:7" x14ac:dyDescent="0.25">
      <c r="A13" t="s">
        <v>37</v>
      </c>
      <c r="B13" s="1" t="s">
        <v>14</v>
      </c>
      <c r="C13" s="1">
        <f t="array" ref="C13">SUM(LEN(A2:A2000)-LEN(SUBSTITUTE(A2:A2000,B13,"")))</f>
        <v>11</v>
      </c>
      <c r="D13" s="1">
        <f>(C13/B27)*100</f>
        <v>4.8672566371681416</v>
      </c>
      <c r="E13" s="1">
        <v>2.41</v>
      </c>
      <c r="F13">
        <v>4.37</v>
      </c>
      <c r="G13">
        <f t="shared" si="0"/>
        <v>2.4572566371681415</v>
      </c>
    </row>
    <row r="14" spans="1:7" x14ac:dyDescent="0.25">
      <c r="A14" t="s">
        <v>73</v>
      </c>
      <c r="B14" s="1" t="s">
        <v>15</v>
      </c>
      <c r="C14" s="1">
        <f t="array" ref="C14">SUM(LEN(A2:A2000)-LEN(SUBSTITUTE(A2:A2000,B14,"")))</f>
        <v>10</v>
      </c>
      <c r="D14" s="1">
        <f>(C14/B27)*100</f>
        <v>4.4247787610619467</v>
      </c>
      <c r="E14" s="1">
        <v>6.75</v>
      </c>
      <c r="F14">
        <v>2.37</v>
      </c>
      <c r="G14">
        <f t="shared" si="0"/>
        <v>2.3252212389380533</v>
      </c>
    </row>
    <row r="15" spans="1:7" x14ac:dyDescent="0.25">
      <c r="A15" t="s">
        <v>74</v>
      </c>
      <c r="B15" s="1" t="s">
        <v>16</v>
      </c>
      <c r="C15" s="1">
        <f t="array" ref="C15">SUM(LEN(A2:A2000)-LEN(SUBSTITUTE(A2:A2000,B15,"")))</f>
        <v>13</v>
      </c>
      <c r="D15" s="1">
        <f>(C15/B27)*100</f>
        <v>5.7522123893805306</v>
      </c>
      <c r="E15" s="1">
        <v>7.51</v>
      </c>
      <c r="F15">
        <v>6.26</v>
      </c>
      <c r="G15">
        <f t="shared" si="0"/>
        <v>1.7577876106194692</v>
      </c>
    </row>
    <row r="16" spans="1:7" x14ac:dyDescent="0.25">
      <c r="A16" t="s">
        <v>86</v>
      </c>
      <c r="B16" s="1" t="s">
        <v>17</v>
      </c>
      <c r="C16" s="1">
        <f t="array" ref="C16">SUM(LEN(A2:A2000)-LEN(SUBSTITUTE(A2:A2000,B16,"")))</f>
        <v>1</v>
      </c>
      <c r="D16" s="1">
        <f>(C16/B27)*100</f>
        <v>0.44247787610619471</v>
      </c>
      <c r="E16" s="1">
        <v>1.93</v>
      </c>
      <c r="F16">
        <v>2.5499999999999998</v>
      </c>
      <c r="G16">
        <f t="shared" si="0"/>
        <v>1.4875221238938052</v>
      </c>
    </row>
    <row r="17" spans="1:7" x14ac:dyDescent="0.25">
      <c r="A17" t="s">
        <v>87</v>
      </c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1:7" x14ac:dyDescent="0.25">
      <c r="A18" t="s">
        <v>88</v>
      </c>
      <c r="B18" s="1" t="s">
        <v>19</v>
      </c>
      <c r="C18" s="1">
        <f t="array" ref="C18">SUM(LEN(A2:A2000)-LEN(SUBSTITUTE(A2:A2000,B18,"")))</f>
        <v>19</v>
      </c>
      <c r="D18" s="1">
        <f>(C18/B27)*100</f>
        <v>8.4070796460176993</v>
      </c>
      <c r="E18" s="1">
        <v>5.99</v>
      </c>
      <c r="F18">
        <v>1.65</v>
      </c>
      <c r="G18">
        <f t="shared" si="0"/>
        <v>2.4170796460176991</v>
      </c>
    </row>
    <row r="19" spans="1:7" x14ac:dyDescent="0.25">
      <c r="A19" t="s">
        <v>150</v>
      </c>
      <c r="B19" s="1" t="s">
        <v>20</v>
      </c>
      <c r="C19" s="1">
        <f t="array" ref="C19">SUM(LEN(A2:A2000)-LEN(SUBSTITUTE(A2:A2000,B19,"")))</f>
        <v>10</v>
      </c>
      <c r="D19" s="1">
        <f>(C19/B27)*100</f>
        <v>4.4247787610619467</v>
      </c>
      <c r="E19" s="1">
        <v>6.33</v>
      </c>
      <c r="F19">
        <v>7.76</v>
      </c>
      <c r="G19">
        <f t="shared" si="0"/>
        <v>1.9052212389380534</v>
      </c>
    </row>
    <row r="20" spans="1:7" x14ac:dyDescent="0.25">
      <c r="A20" t="s">
        <v>152</v>
      </c>
      <c r="B20" s="1" t="s">
        <v>21</v>
      </c>
      <c r="C20" s="1">
        <f t="array" ref="C20">SUM(LEN(A2:A2000)-LEN(SUBSTITUTE(A2:A2000,B20,"")))</f>
        <v>17</v>
      </c>
      <c r="D20" s="1">
        <f>(C20/B27)*100</f>
        <v>7.5221238938053103</v>
      </c>
      <c r="E20" s="1">
        <v>9.06</v>
      </c>
      <c r="F20">
        <v>16.670000000000002</v>
      </c>
      <c r="G20">
        <f t="shared" si="0"/>
        <v>1.5378761061946902</v>
      </c>
    </row>
    <row r="21" spans="1:7" x14ac:dyDescent="0.25">
      <c r="A21" t="s">
        <v>158</v>
      </c>
      <c r="B21" s="1" t="s">
        <v>9</v>
      </c>
      <c r="C21" s="1">
        <f t="array" ref="C21">SUM(LEN(A2:A2000)-LEN(SUBSTITUTE(A2:A2000,B21,"")))</f>
        <v>2</v>
      </c>
      <c r="D21" s="1">
        <f>(C21/B27)*100</f>
        <v>0.88495575221238942</v>
      </c>
      <c r="E21" s="1">
        <v>2.76</v>
      </c>
      <c r="F21">
        <v>1.49</v>
      </c>
      <c r="G21">
        <f t="shared" si="0"/>
        <v>1.8750442477876104</v>
      </c>
    </row>
    <row r="22" spans="1:7" x14ac:dyDescent="0.25">
      <c r="A22" t="s">
        <v>160</v>
      </c>
      <c r="B22" s="1" t="s">
        <v>2</v>
      </c>
      <c r="C22" s="1">
        <f t="array" ref="C22">SUM(LEN(A2:A2000)-LEN(SUBSTITUTE(A2:A2000,B22,"")))</f>
        <v>2</v>
      </c>
      <c r="D22" s="1">
        <f>(C22/B27)*100</f>
        <v>0.88495575221238942</v>
      </c>
      <c r="E22" s="1">
        <v>0.98</v>
      </c>
      <c r="F22">
        <v>0.65</v>
      </c>
      <c r="G22">
        <f t="shared" si="0"/>
        <v>9.5044247787610558E-2</v>
      </c>
    </row>
    <row r="23" spans="1:7" x14ac:dyDescent="0.25">
      <c r="B23" s="1" t="s">
        <v>22</v>
      </c>
      <c r="C23" s="1">
        <f t="array" ref="C23">SUM(LEN(A2:A2000)-LEN(SUBSTITUTE(A2:A2000,B23,"")))</f>
        <v>6</v>
      </c>
      <c r="D23" s="1">
        <f>(C23/B27)*100</f>
        <v>2.6548672566371683</v>
      </c>
      <c r="E23" s="1">
        <v>2.36</v>
      </c>
      <c r="F23">
        <v>6.75</v>
      </c>
      <c r="G23">
        <f t="shared" si="0"/>
        <v>0.2948672566371684</v>
      </c>
    </row>
    <row r="24" spans="1:7" x14ac:dyDescent="0.25">
      <c r="B24" s="1" t="s">
        <v>23</v>
      </c>
      <c r="C24" s="1">
        <f t="array" ref="C24">SUM(LEN(A2:A2000)-LEN(SUBSTITUTE(A2:A2000,B24,"")))</f>
        <v>3</v>
      </c>
      <c r="D24" s="1">
        <f>(C24/B27)*100</f>
        <v>1.3274336283185841</v>
      </c>
      <c r="E24" s="1">
        <v>0.15</v>
      </c>
      <c r="F24">
        <v>0.02</v>
      </c>
      <c r="G24">
        <f t="shared" si="0"/>
        <v>1.1774336283185842</v>
      </c>
    </row>
    <row r="25" spans="1:7" x14ac:dyDescent="0.25">
      <c r="B25" s="1" t="s">
        <v>24</v>
      </c>
      <c r="C25" s="1">
        <f t="array" ref="C25">SUM(LEN(A2:A2000)-LEN(SUBSTITUTE(A2:A2000,B25,"")))</f>
        <v>2</v>
      </c>
      <c r="D25" s="1">
        <f>(C25/B27)*100</f>
        <v>0.88495575221238942</v>
      </c>
      <c r="E25" s="1">
        <v>1.97</v>
      </c>
      <c r="F25">
        <v>1.62</v>
      </c>
      <c r="G25">
        <f t="shared" si="0"/>
        <v>1.0850442477876105</v>
      </c>
    </row>
    <row r="26" spans="1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226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A28" sqref="A28"/>
    </sheetView>
  </sheetViews>
  <sheetFormatPr defaultRowHeight="15" x14ac:dyDescent="0.25"/>
  <cols>
    <col min="1" max="1" width="45.5703125" customWidth="1"/>
    <col min="3" max="3" width="6.14062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22</v>
      </c>
      <c r="D1" s="1">
        <f>(C1/B27)*100</f>
        <v>8.0586080586080584</v>
      </c>
      <c r="E1" s="1">
        <v>8.17</v>
      </c>
      <c r="F1">
        <v>11.6</v>
      </c>
      <c r="G1">
        <f t="shared" ref="G1:G26" si="0">ABS(E1-D1)</f>
        <v>0.11139194139194153</v>
      </c>
    </row>
    <row r="2" spans="1:7" x14ac:dyDescent="0.25">
      <c r="A2" t="s">
        <v>38</v>
      </c>
      <c r="B2" s="1" t="s">
        <v>1</v>
      </c>
      <c r="C2" s="1">
        <f t="array" ref="C2">SUM(LEN(A2:A2000)-LEN(SUBSTITUTE(A2:A2000,B2,"")))</f>
        <v>3</v>
      </c>
      <c r="D2" s="1">
        <f>(C2/B27)*100</f>
        <v>1.098901098901099</v>
      </c>
      <c r="E2" s="1">
        <v>1.49</v>
      </c>
      <c r="F2">
        <v>4.7</v>
      </c>
      <c r="G2">
        <f t="shared" si="0"/>
        <v>0.391098901098901</v>
      </c>
    </row>
    <row r="3" spans="1:7" x14ac:dyDescent="0.25">
      <c r="A3" t="s">
        <v>39</v>
      </c>
      <c r="B3" s="1" t="s">
        <v>3</v>
      </c>
      <c r="C3" s="1">
        <f t="array" ref="C3">SUM(LEN(A2:A2000)-LEN(SUBSTITUTE(A2:A2000,B3,"")))</f>
        <v>6</v>
      </c>
      <c r="D3" s="1">
        <f>(C3/B27)*100</f>
        <v>2.197802197802198</v>
      </c>
      <c r="E3" s="1">
        <v>2.78</v>
      </c>
      <c r="F3">
        <v>3.51</v>
      </c>
      <c r="G3">
        <f t="shared" si="0"/>
        <v>0.58219780219780182</v>
      </c>
    </row>
    <row r="4" spans="1:7" x14ac:dyDescent="0.25">
      <c r="A4" t="s">
        <v>40</v>
      </c>
      <c r="B4" s="1" t="s">
        <v>4</v>
      </c>
      <c r="C4" s="1">
        <f t="array" ref="C4">SUM(LEN(A2:A2000)-LEN(SUBSTITUTE(A2:A2000,B4,"")))</f>
        <v>9</v>
      </c>
      <c r="D4" s="1">
        <f>(C4/B27)*100</f>
        <v>3.296703296703297</v>
      </c>
      <c r="E4" s="1">
        <v>4.25</v>
      </c>
      <c r="F4">
        <v>2.67</v>
      </c>
      <c r="G4">
        <f t="shared" si="0"/>
        <v>0.95329670329670302</v>
      </c>
    </row>
    <row r="5" spans="1:7" x14ac:dyDescent="0.25">
      <c r="A5" t="s">
        <v>41</v>
      </c>
      <c r="B5" s="1" t="s">
        <v>5</v>
      </c>
      <c r="C5" s="1">
        <f t="array" ref="C5">SUM(LEN(A2:A2000)-LEN(SUBSTITUTE(A2:A2000,B5,"")))</f>
        <v>30</v>
      </c>
      <c r="D5" s="1">
        <f>(C5/B27)*100</f>
        <v>10.989010989010989</v>
      </c>
      <c r="E5" s="1">
        <v>12.7</v>
      </c>
      <c r="F5">
        <v>2.0099999999999998</v>
      </c>
      <c r="G5">
        <f t="shared" si="0"/>
        <v>1.7109890109890102</v>
      </c>
    </row>
    <row r="6" spans="1:7" x14ac:dyDescent="0.25">
      <c r="A6" t="s">
        <v>42</v>
      </c>
      <c r="B6" s="1" t="s">
        <v>6</v>
      </c>
      <c r="C6" s="1">
        <f t="array" ref="C6">SUM(LEN(A2:A2000)-LEN(SUBSTITUTE(A2:A2000,B6,"")))</f>
        <v>9</v>
      </c>
      <c r="D6" s="1">
        <f>(C6/B27)*100</f>
        <v>3.296703296703297</v>
      </c>
      <c r="E6" s="1">
        <v>2.23</v>
      </c>
      <c r="F6">
        <v>3.78</v>
      </c>
      <c r="G6">
        <f t="shared" si="0"/>
        <v>1.066703296703297</v>
      </c>
    </row>
    <row r="7" spans="1:7" x14ac:dyDescent="0.25">
      <c r="A7" t="s">
        <v>43</v>
      </c>
      <c r="B7" s="1" t="s">
        <v>7</v>
      </c>
      <c r="C7" s="1">
        <f t="array" ref="C7">SUM(LEN(A2:A2000)-LEN(SUBSTITUTE(A2:A2000,B7,"")))</f>
        <v>7</v>
      </c>
      <c r="D7" s="1">
        <f>(C7/B27)*100</f>
        <v>2.5641025641025639</v>
      </c>
      <c r="E7" s="1">
        <v>2.02</v>
      </c>
      <c r="F7">
        <v>1.95</v>
      </c>
      <c r="G7">
        <f t="shared" si="0"/>
        <v>0.54410256410256386</v>
      </c>
    </row>
    <row r="8" spans="1:7" x14ac:dyDescent="0.25">
      <c r="A8" t="s">
        <v>60</v>
      </c>
      <c r="B8" s="1" t="s">
        <v>8</v>
      </c>
      <c r="C8" s="1">
        <f t="array" ref="C8">SUM(LEN(A2:A2000)-LEN(SUBSTITUTE(A2:A2000,B8,"")))</f>
        <v>6</v>
      </c>
      <c r="D8" s="1">
        <f>(C8/B27)*100</f>
        <v>2.197802197802198</v>
      </c>
      <c r="E8" s="1">
        <v>6.09</v>
      </c>
      <c r="F8">
        <v>7.23</v>
      </c>
      <c r="G8">
        <f t="shared" si="0"/>
        <v>3.8921978021978019</v>
      </c>
    </row>
    <row r="9" spans="1:7" x14ac:dyDescent="0.25">
      <c r="A9" t="s">
        <v>63</v>
      </c>
      <c r="B9" s="1" t="s">
        <v>10</v>
      </c>
      <c r="C9" s="1">
        <f t="array" ref="C9">SUM(LEN(A2:A2000)-LEN(SUBSTITUTE(A2:A2000,B9,"")))</f>
        <v>24</v>
      </c>
      <c r="D9" s="1">
        <f>(C9/B27)*100</f>
        <v>8.791208791208792</v>
      </c>
      <c r="E9" s="1">
        <v>6.97</v>
      </c>
      <c r="F9">
        <v>6.29</v>
      </c>
      <c r="G9">
        <f t="shared" si="0"/>
        <v>1.8212087912087922</v>
      </c>
    </row>
    <row r="10" spans="1:7" x14ac:dyDescent="0.25">
      <c r="A10" t="s">
        <v>64</v>
      </c>
      <c r="B10" s="1" t="s">
        <v>11</v>
      </c>
      <c r="C10" s="1">
        <f t="array" ref="C10">SUM(LEN(A2:A2000)-LEN(SUBSTITUTE(A2:A2000,B10,"")))</f>
        <v>1</v>
      </c>
      <c r="D10" s="1">
        <f>(C10/B27)*100</f>
        <v>0.36630036630036628</v>
      </c>
      <c r="E10" s="1">
        <v>0.15</v>
      </c>
      <c r="F10">
        <v>0.6</v>
      </c>
      <c r="G10">
        <f t="shared" si="0"/>
        <v>0.21630036630036628</v>
      </c>
    </row>
    <row r="11" spans="1:7" x14ac:dyDescent="0.25">
      <c r="A11" t="s">
        <v>68</v>
      </c>
      <c r="B11" s="1" t="s">
        <v>12</v>
      </c>
      <c r="C11" s="1">
        <f t="array" ref="C11">SUM(LEN(A2:A2000)-LEN(SUBSTITUTE(A2:A2000,B11,"")))</f>
        <v>2</v>
      </c>
      <c r="D11" s="1">
        <f>(C11/B27)*100</f>
        <v>0.73260073260073255</v>
      </c>
      <c r="E11" s="1">
        <v>0.77</v>
      </c>
      <c r="F11">
        <v>0.59</v>
      </c>
      <c r="G11">
        <f t="shared" si="0"/>
        <v>3.7399267399267466E-2</v>
      </c>
    </row>
    <row r="12" spans="1:7" x14ac:dyDescent="0.25">
      <c r="A12" t="s">
        <v>76</v>
      </c>
      <c r="B12" s="1" t="s">
        <v>13</v>
      </c>
      <c r="C12" s="1">
        <f t="array" ref="C12">SUM(LEN(A2:A2000)-LEN(SUBSTITUTE(A2:A2000,B12,"")))</f>
        <v>23</v>
      </c>
      <c r="D12" s="1">
        <f>(C12/B27)*100</f>
        <v>8.4249084249084252</v>
      </c>
      <c r="E12" s="1">
        <v>4.03</v>
      </c>
      <c r="F12">
        <v>2.71</v>
      </c>
      <c r="G12">
        <f t="shared" si="0"/>
        <v>4.3949084249084249</v>
      </c>
    </row>
    <row r="13" spans="1:7" x14ac:dyDescent="0.25">
      <c r="A13" t="s">
        <v>81</v>
      </c>
      <c r="B13" s="1" t="s">
        <v>14</v>
      </c>
      <c r="C13" s="1">
        <f t="array" ref="C13">SUM(LEN(A2:A2000)-LEN(SUBSTITUTE(A2:A2000,B13,"")))</f>
        <v>15</v>
      </c>
      <c r="D13" s="1">
        <f>(C13/B27)*100</f>
        <v>5.4945054945054945</v>
      </c>
      <c r="E13" s="1">
        <v>2.41</v>
      </c>
      <c r="F13">
        <v>4.37</v>
      </c>
      <c r="G13">
        <f t="shared" si="0"/>
        <v>3.0845054945054944</v>
      </c>
    </row>
    <row r="14" spans="1:7" x14ac:dyDescent="0.25">
      <c r="A14" t="s">
        <v>87</v>
      </c>
      <c r="B14" s="1" t="s">
        <v>15</v>
      </c>
      <c r="C14" s="1">
        <f t="array" ref="C14">SUM(LEN(A2:A2000)-LEN(SUBSTITUTE(A2:A2000,B14,"")))</f>
        <v>16</v>
      </c>
      <c r="D14" s="1">
        <f>(C14/B27)*100</f>
        <v>5.8608058608058604</v>
      </c>
      <c r="E14" s="1">
        <v>6.75</v>
      </c>
      <c r="F14">
        <v>2.37</v>
      </c>
      <c r="G14">
        <f t="shared" si="0"/>
        <v>0.88919413919413959</v>
      </c>
    </row>
    <row r="15" spans="1:7" x14ac:dyDescent="0.25">
      <c r="A15" t="s">
        <v>88</v>
      </c>
      <c r="B15" s="1" t="s">
        <v>16</v>
      </c>
      <c r="C15" s="1">
        <f t="array" ref="C15">SUM(LEN(A2:A2000)-LEN(SUBSTITUTE(A2:A2000,B15,"")))</f>
        <v>25</v>
      </c>
      <c r="D15" s="1">
        <f>(C15/B27)*100</f>
        <v>9.1575091575091569</v>
      </c>
      <c r="E15" s="1">
        <v>7.51</v>
      </c>
      <c r="F15">
        <v>6.26</v>
      </c>
      <c r="G15">
        <f t="shared" si="0"/>
        <v>1.6475091575091572</v>
      </c>
    </row>
    <row r="16" spans="1:7" x14ac:dyDescent="0.25">
      <c r="A16" t="s">
        <v>89</v>
      </c>
      <c r="B16" s="1" t="s">
        <v>17</v>
      </c>
      <c r="C16" s="1">
        <f t="array" ref="C16">SUM(LEN(A2:A2000)-LEN(SUBSTITUTE(A2:A2000,B16,"")))</f>
        <v>6</v>
      </c>
      <c r="D16" s="1">
        <f>(C16/B27)*100</f>
        <v>2.197802197802198</v>
      </c>
      <c r="E16" s="1">
        <v>1.93</v>
      </c>
      <c r="F16">
        <v>2.5499999999999998</v>
      </c>
      <c r="G16">
        <f t="shared" si="0"/>
        <v>0.26780219780219805</v>
      </c>
    </row>
    <row r="17" spans="1:7" x14ac:dyDescent="0.25">
      <c r="A17" t="s">
        <v>93</v>
      </c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1:7" x14ac:dyDescent="0.25">
      <c r="A18" t="s">
        <v>96</v>
      </c>
      <c r="B18" s="1" t="s">
        <v>19</v>
      </c>
      <c r="C18" s="1">
        <f t="array" ref="C18">SUM(LEN(A2:A2000)-LEN(SUBSTITUTE(A2:A2000,B18,"")))</f>
        <v>15</v>
      </c>
      <c r="D18" s="1">
        <f>(C18/B27)*100</f>
        <v>5.4945054945054945</v>
      </c>
      <c r="E18" s="1">
        <v>5.99</v>
      </c>
      <c r="F18">
        <v>1.65</v>
      </c>
      <c r="G18">
        <f t="shared" si="0"/>
        <v>0.49549450549450569</v>
      </c>
    </row>
    <row r="19" spans="1:7" x14ac:dyDescent="0.25">
      <c r="A19" t="s">
        <v>150</v>
      </c>
      <c r="B19" s="1" t="s">
        <v>20</v>
      </c>
      <c r="C19" s="1">
        <f t="array" ref="C19">SUM(LEN(A2:A2000)-LEN(SUBSTITUTE(A2:A2000,B19,"")))</f>
        <v>19</v>
      </c>
      <c r="D19" s="1">
        <f>(C19/B27)*100</f>
        <v>6.9597069597069599</v>
      </c>
      <c r="E19" s="1">
        <v>6.33</v>
      </c>
      <c r="F19">
        <v>7.76</v>
      </c>
      <c r="G19">
        <f t="shared" si="0"/>
        <v>0.62970695970695978</v>
      </c>
    </row>
    <row r="20" spans="1:7" x14ac:dyDescent="0.25">
      <c r="A20" t="s">
        <v>151</v>
      </c>
      <c r="B20" s="1" t="s">
        <v>21</v>
      </c>
      <c r="C20" s="1">
        <f t="array" ref="C20">SUM(LEN(A2:A2000)-LEN(SUBSTITUTE(A2:A2000,B20,"")))</f>
        <v>22</v>
      </c>
      <c r="D20" s="1">
        <f>(C20/B27)*100</f>
        <v>8.0586080586080584</v>
      </c>
      <c r="E20" s="1">
        <v>9.06</v>
      </c>
      <c r="F20">
        <v>16.670000000000002</v>
      </c>
      <c r="G20">
        <f t="shared" si="0"/>
        <v>1.0013919413919421</v>
      </c>
    </row>
    <row r="21" spans="1:7" x14ac:dyDescent="0.25">
      <c r="A21" t="s">
        <v>152</v>
      </c>
      <c r="B21" s="1" t="s">
        <v>9</v>
      </c>
      <c r="C21" s="1">
        <f t="array" ref="C21">SUM(LEN(A2:A2000)-LEN(SUBSTITUTE(A2:A2000,B21,"")))</f>
        <v>5</v>
      </c>
      <c r="D21" s="1">
        <f>(C21/B27)*100</f>
        <v>1.8315018315018317</v>
      </c>
      <c r="E21" s="1">
        <v>2.76</v>
      </c>
      <c r="F21">
        <v>1.49</v>
      </c>
      <c r="G21">
        <f t="shared" si="0"/>
        <v>0.92849816849816813</v>
      </c>
    </row>
    <row r="22" spans="1:7" x14ac:dyDescent="0.25">
      <c r="A22" t="s">
        <v>153</v>
      </c>
      <c r="B22" s="1" t="s">
        <v>2</v>
      </c>
      <c r="C22" s="1">
        <f t="array" ref="C22">SUM(LEN(A2:A2000)-LEN(SUBSTITUTE(A2:A2000,B22,"")))</f>
        <v>2</v>
      </c>
      <c r="D22" s="1">
        <f>(C22/B27)*100</f>
        <v>0.73260073260073255</v>
      </c>
      <c r="E22" s="1">
        <v>0.98</v>
      </c>
      <c r="F22">
        <v>0.65</v>
      </c>
      <c r="G22">
        <f t="shared" si="0"/>
        <v>0.24739926739926743</v>
      </c>
    </row>
    <row r="23" spans="1:7" x14ac:dyDescent="0.25">
      <c r="A23" t="s">
        <v>154</v>
      </c>
      <c r="B23" s="1" t="s">
        <v>22</v>
      </c>
      <c r="C23" s="1">
        <f t="array" ref="C23">SUM(LEN(A2:A2000)-LEN(SUBSTITUTE(A2:A2000,B23,"")))</f>
        <v>3</v>
      </c>
      <c r="D23" s="1">
        <f>(C23/B27)*100</f>
        <v>1.098901098901099</v>
      </c>
      <c r="E23" s="1">
        <v>2.36</v>
      </c>
      <c r="F23">
        <v>6.75</v>
      </c>
      <c r="G23">
        <f t="shared" si="0"/>
        <v>1.2610989010989009</v>
      </c>
    </row>
    <row r="24" spans="1:7" x14ac:dyDescent="0.25">
      <c r="A24" t="s">
        <v>155</v>
      </c>
      <c r="B24" s="1" t="s">
        <v>23</v>
      </c>
      <c r="C24" s="1">
        <f t="array" ref="C24">SUM(LEN(A2:A2000)-LEN(SUBSTITUTE(A2:A2000,B24,"")))</f>
        <v>2</v>
      </c>
      <c r="D24" s="1">
        <f>(C24/B27)*100</f>
        <v>0.73260073260073255</v>
      </c>
      <c r="E24" s="1">
        <v>0.15</v>
      </c>
      <c r="F24">
        <v>0.02</v>
      </c>
      <c r="G24">
        <f t="shared" si="0"/>
        <v>0.58260073260073253</v>
      </c>
    </row>
    <row r="25" spans="1:7" x14ac:dyDescent="0.25">
      <c r="A25" t="s">
        <v>156</v>
      </c>
      <c r="B25" s="1" t="s">
        <v>24</v>
      </c>
      <c r="C25" s="1">
        <f t="array" ref="C25">SUM(LEN(A2:A2000)-LEN(SUBSTITUTE(A2:A2000,B25,"")))</f>
        <v>1</v>
      </c>
      <c r="D25" s="1">
        <f>(C25/B27)*100</f>
        <v>0.36630036630036628</v>
      </c>
      <c r="E25" s="1">
        <v>1.97</v>
      </c>
      <c r="F25">
        <v>1.62</v>
      </c>
      <c r="G25">
        <f t="shared" si="0"/>
        <v>1.6036996336996336</v>
      </c>
    </row>
    <row r="26" spans="1:7" x14ac:dyDescent="0.25">
      <c r="A26" t="s">
        <v>157</v>
      </c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A27" t="s">
        <v>158</v>
      </c>
      <c r="B27">
        <f>SUM(C1:C26)</f>
        <v>273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A27" sqref="A27"/>
    </sheetView>
  </sheetViews>
  <sheetFormatPr defaultRowHeight="15" x14ac:dyDescent="0.25"/>
  <cols>
    <col min="1" max="1" width="45.5703125" customWidth="1"/>
    <col min="3" max="3" width="5.71093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23</v>
      </c>
      <c r="D1" s="1">
        <f>(C1/B27)*100</f>
        <v>9.1999999999999993</v>
      </c>
      <c r="E1" s="1">
        <v>8.17</v>
      </c>
      <c r="F1">
        <v>11.6</v>
      </c>
      <c r="G1">
        <f t="shared" ref="G1:G26" si="0">ABS(E1-D1)</f>
        <v>1.0299999999999994</v>
      </c>
    </row>
    <row r="2" spans="1:7" x14ac:dyDescent="0.25">
      <c r="A2" t="s">
        <v>42</v>
      </c>
      <c r="B2" s="1" t="s">
        <v>1</v>
      </c>
      <c r="C2" s="1">
        <f t="array" ref="C2">SUM(LEN(A2:A2000)-LEN(SUBSTITUTE(A2:A2000,B2,"")))</f>
        <v>3</v>
      </c>
      <c r="D2" s="1">
        <f>(C2/B27)*100</f>
        <v>1.2</v>
      </c>
      <c r="E2" s="1">
        <v>1.49</v>
      </c>
      <c r="F2">
        <v>4.7</v>
      </c>
      <c r="G2">
        <f t="shared" si="0"/>
        <v>0.29000000000000004</v>
      </c>
    </row>
    <row r="3" spans="1:7" x14ac:dyDescent="0.25">
      <c r="A3" t="s">
        <v>31</v>
      </c>
      <c r="B3" s="1" t="s">
        <v>3</v>
      </c>
      <c r="C3" s="1">
        <f t="array" ref="C3">SUM(LEN(A2:A2000)-LEN(SUBSTITUTE(A2:A2000,B3,"")))</f>
        <v>6</v>
      </c>
      <c r="D3" s="1">
        <f>(C3/B27)*100</f>
        <v>2.4</v>
      </c>
      <c r="E3" s="1">
        <v>2.78</v>
      </c>
      <c r="F3">
        <v>3.51</v>
      </c>
      <c r="G3">
        <f t="shared" si="0"/>
        <v>0.37999999999999989</v>
      </c>
    </row>
    <row r="4" spans="1:7" x14ac:dyDescent="0.25">
      <c r="A4" t="s">
        <v>44</v>
      </c>
      <c r="B4" s="1" t="s">
        <v>4</v>
      </c>
      <c r="C4" s="1">
        <f t="array" ref="C4">SUM(LEN(A2:A2000)-LEN(SUBSTITUTE(A2:A2000,B4,"")))</f>
        <v>5</v>
      </c>
      <c r="D4" s="1">
        <f>(C4/B27)*100</f>
        <v>2</v>
      </c>
      <c r="E4" s="1">
        <v>4.25</v>
      </c>
      <c r="F4">
        <v>2.67</v>
      </c>
      <c r="G4">
        <f t="shared" si="0"/>
        <v>2.25</v>
      </c>
    </row>
    <row r="5" spans="1:7" x14ac:dyDescent="0.25">
      <c r="A5" t="s">
        <v>45</v>
      </c>
      <c r="B5" s="1" t="s">
        <v>5</v>
      </c>
      <c r="C5" s="1">
        <f t="array" ref="C5">SUM(LEN(A2:A2000)-LEN(SUBSTITUTE(A2:A2000,B5,"")))</f>
        <v>23</v>
      </c>
      <c r="D5" s="1">
        <f>(C5/B27)*100</f>
        <v>9.1999999999999993</v>
      </c>
      <c r="E5" s="1">
        <v>12.7</v>
      </c>
      <c r="F5">
        <v>2.0099999999999998</v>
      </c>
      <c r="G5">
        <f t="shared" si="0"/>
        <v>3.5</v>
      </c>
    </row>
    <row r="6" spans="1:7" x14ac:dyDescent="0.25">
      <c r="A6" t="s">
        <v>46</v>
      </c>
      <c r="B6" s="1" t="s">
        <v>6</v>
      </c>
      <c r="C6" s="1">
        <f t="array" ref="C6">SUM(LEN(A2:A2000)-LEN(SUBSTITUTE(A2:A2000,B6,"")))</f>
        <v>4</v>
      </c>
      <c r="D6" s="1">
        <f>(C6/B27)*100</f>
        <v>1.6</v>
      </c>
      <c r="E6" s="1">
        <v>2.23</v>
      </c>
      <c r="F6">
        <v>3.78</v>
      </c>
      <c r="G6">
        <f t="shared" si="0"/>
        <v>0.62999999999999989</v>
      </c>
    </row>
    <row r="7" spans="1:7" x14ac:dyDescent="0.25">
      <c r="A7" t="s">
        <v>66</v>
      </c>
      <c r="B7" s="1" t="s">
        <v>7</v>
      </c>
      <c r="C7" s="1">
        <f t="array" ref="C7">SUM(LEN(A2:A2000)-LEN(SUBSTITUTE(A2:A2000,B7,"")))</f>
        <v>6</v>
      </c>
      <c r="D7" s="1">
        <f>(C7/B27)*100</f>
        <v>2.4</v>
      </c>
      <c r="E7" s="1">
        <v>2.02</v>
      </c>
      <c r="F7">
        <v>1.95</v>
      </c>
      <c r="G7">
        <f t="shared" si="0"/>
        <v>0.37999999999999989</v>
      </c>
    </row>
    <row r="8" spans="1:7" x14ac:dyDescent="0.25">
      <c r="A8" t="s">
        <v>67</v>
      </c>
      <c r="B8" s="1" t="s">
        <v>8</v>
      </c>
      <c r="C8" s="1">
        <f t="array" ref="C8">SUM(LEN(A2:A2000)-LEN(SUBSTITUTE(A2:A2000,B8,"")))</f>
        <v>10</v>
      </c>
      <c r="D8" s="1">
        <f>(C8/B27)*100</f>
        <v>4</v>
      </c>
      <c r="E8" s="1">
        <v>6.09</v>
      </c>
      <c r="F8">
        <v>7.23</v>
      </c>
      <c r="G8">
        <f t="shared" si="0"/>
        <v>2.09</v>
      </c>
    </row>
    <row r="9" spans="1:7" x14ac:dyDescent="0.25">
      <c r="A9" t="s">
        <v>75</v>
      </c>
      <c r="B9" s="1" t="s">
        <v>10</v>
      </c>
      <c r="C9" s="1">
        <f t="array" ref="C9">SUM(LEN(A2:A2000)-LEN(SUBSTITUTE(A2:A2000,B9,"")))</f>
        <v>23</v>
      </c>
      <c r="D9" s="1">
        <f>(C9/B27)*100</f>
        <v>9.1999999999999993</v>
      </c>
      <c r="E9" s="1">
        <v>6.97</v>
      </c>
      <c r="F9">
        <v>6.29</v>
      </c>
      <c r="G9">
        <f t="shared" si="0"/>
        <v>2.2299999999999995</v>
      </c>
    </row>
    <row r="10" spans="1:7" x14ac:dyDescent="0.25">
      <c r="A10" t="s">
        <v>78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82</v>
      </c>
      <c r="B11" s="1" t="s">
        <v>12</v>
      </c>
      <c r="C11" s="1">
        <f t="array" ref="C11">SUM(LEN(A2:A2000)-LEN(SUBSTITUTE(A2:A2000,B11,"")))</f>
        <v>2</v>
      </c>
      <c r="D11" s="1">
        <f>(C11/B27)*100</f>
        <v>0.8</v>
      </c>
      <c r="E11" s="1">
        <v>0.77</v>
      </c>
      <c r="F11">
        <v>0.59</v>
      </c>
      <c r="G11">
        <f t="shared" si="0"/>
        <v>3.0000000000000027E-2</v>
      </c>
    </row>
    <row r="12" spans="1:7" x14ac:dyDescent="0.25">
      <c r="A12" t="s">
        <v>83</v>
      </c>
      <c r="B12" s="1" t="s">
        <v>13</v>
      </c>
      <c r="C12" s="1">
        <f t="array" ref="C12">SUM(LEN(A2:A2000)-LEN(SUBSTITUTE(A2:A2000,B12,"")))</f>
        <v>16</v>
      </c>
      <c r="D12" s="1">
        <f>(C12/B27)*100</f>
        <v>6.4</v>
      </c>
      <c r="E12" s="1">
        <v>4.03</v>
      </c>
      <c r="F12">
        <v>2.71</v>
      </c>
      <c r="G12">
        <f t="shared" si="0"/>
        <v>2.37</v>
      </c>
    </row>
    <row r="13" spans="1:7" x14ac:dyDescent="0.25">
      <c r="A13" t="s">
        <v>89</v>
      </c>
      <c r="B13" s="1" t="s">
        <v>14</v>
      </c>
      <c r="C13" s="1">
        <f t="array" ref="C13">SUM(LEN(A2:A2000)-LEN(SUBSTITUTE(A2:A2000,B13,"")))</f>
        <v>16</v>
      </c>
      <c r="D13" s="1">
        <f>(C13/B27)*100</f>
        <v>6.4</v>
      </c>
      <c r="E13" s="1">
        <v>2.41</v>
      </c>
      <c r="F13">
        <v>4.37</v>
      </c>
      <c r="G13">
        <f t="shared" si="0"/>
        <v>3.99</v>
      </c>
    </row>
    <row r="14" spans="1:7" x14ac:dyDescent="0.25">
      <c r="A14" t="s">
        <v>90</v>
      </c>
      <c r="B14" s="1" t="s">
        <v>15</v>
      </c>
      <c r="C14" s="1">
        <f t="array" ref="C14">SUM(LEN(A2:A2000)-LEN(SUBSTITUTE(A2:A2000,B14,"")))</f>
        <v>15</v>
      </c>
      <c r="D14" s="1">
        <f>(C14/B27)*100</f>
        <v>6</v>
      </c>
      <c r="E14" s="1">
        <v>6.75</v>
      </c>
      <c r="F14">
        <v>2.37</v>
      </c>
      <c r="G14">
        <f t="shared" si="0"/>
        <v>0.75</v>
      </c>
    </row>
    <row r="15" spans="1:7" x14ac:dyDescent="0.25">
      <c r="A15" t="s">
        <v>94</v>
      </c>
      <c r="B15" s="1" t="s">
        <v>16</v>
      </c>
      <c r="C15" s="1">
        <f t="array" ref="C15">SUM(LEN(A2:A2000)-LEN(SUBSTITUTE(A2:A2000,B15,"")))</f>
        <v>14</v>
      </c>
      <c r="D15" s="1">
        <f>(C15/B27)*100</f>
        <v>5.6000000000000005</v>
      </c>
      <c r="E15" s="1">
        <v>7.51</v>
      </c>
      <c r="F15">
        <v>6.26</v>
      </c>
      <c r="G15">
        <f t="shared" si="0"/>
        <v>1.9099999999999993</v>
      </c>
    </row>
    <row r="16" spans="1:7" x14ac:dyDescent="0.25">
      <c r="A16" t="s">
        <v>95</v>
      </c>
      <c r="B16" s="1" t="s">
        <v>17</v>
      </c>
      <c r="C16" s="1">
        <f t="array" ref="C16">SUM(LEN(A2:A2000)-LEN(SUBSTITUTE(A2:A2000,B16,"")))</f>
        <v>8</v>
      </c>
      <c r="D16" s="1">
        <f>(C16/B27)*100</f>
        <v>3.2</v>
      </c>
      <c r="E16" s="1">
        <v>1.93</v>
      </c>
      <c r="F16">
        <v>2.5499999999999998</v>
      </c>
      <c r="G16">
        <f t="shared" si="0"/>
        <v>1.2700000000000002</v>
      </c>
    </row>
    <row r="17" spans="1:7" x14ac:dyDescent="0.25">
      <c r="A17" t="s">
        <v>97</v>
      </c>
      <c r="B17" s="1" t="s">
        <v>18</v>
      </c>
      <c r="C17" s="1">
        <f t="array" ref="C17">SUM(LEN(A2:A2000)-LEN(SUBSTITUTE(A2:A2000,B17,"")))</f>
        <v>1</v>
      </c>
      <c r="D17" s="1">
        <f>(C17/B27)*100</f>
        <v>0.4</v>
      </c>
      <c r="E17" s="1">
        <v>0.1</v>
      </c>
      <c r="F17">
        <v>0.17</v>
      </c>
      <c r="G17">
        <f t="shared" si="0"/>
        <v>0.30000000000000004</v>
      </c>
    </row>
    <row r="18" spans="1:7" x14ac:dyDescent="0.25">
      <c r="A18" t="s">
        <v>150</v>
      </c>
      <c r="B18" s="1" t="s">
        <v>19</v>
      </c>
      <c r="C18" s="1">
        <f t="array" ref="C18">SUM(LEN(A2:A2000)-LEN(SUBSTITUTE(A2:A2000,B18,"")))</f>
        <v>16</v>
      </c>
      <c r="D18" s="1">
        <f>(C18/B27)*100</f>
        <v>6.4</v>
      </c>
      <c r="E18" s="1">
        <v>5.99</v>
      </c>
      <c r="F18">
        <v>1.65</v>
      </c>
      <c r="G18">
        <f t="shared" si="0"/>
        <v>0.41000000000000014</v>
      </c>
    </row>
    <row r="19" spans="1:7" x14ac:dyDescent="0.25">
      <c r="A19" t="s">
        <v>152</v>
      </c>
      <c r="B19" s="1" t="s">
        <v>20</v>
      </c>
      <c r="C19" s="1">
        <f t="array" ref="C19">SUM(LEN(A2:A2000)-LEN(SUBSTITUTE(A2:A2000,B19,"")))</f>
        <v>24</v>
      </c>
      <c r="D19" s="1">
        <f>(C19/B27)*100</f>
        <v>9.6</v>
      </c>
      <c r="E19" s="1">
        <v>6.33</v>
      </c>
      <c r="F19">
        <v>7.76</v>
      </c>
      <c r="G19">
        <f t="shared" si="0"/>
        <v>3.2699999999999996</v>
      </c>
    </row>
    <row r="20" spans="1:7" x14ac:dyDescent="0.25">
      <c r="A20" t="s">
        <v>154</v>
      </c>
      <c r="B20" s="1" t="s">
        <v>21</v>
      </c>
      <c r="C20" s="1">
        <f t="array" ref="C20">SUM(LEN(A2:A2000)-LEN(SUBSTITUTE(A2:A2000,B20,"")))</f>
        <v>18</v>
      </c>
      <c r="D20" s="1">
        <f>(C20/B27)*100</f>
        <v>7.1999999999999993</v>
      </c>
      <c r="E20" s="1">
        <v>9.06</v>
      </c>
      <c r="F20">
        <v>16.670000000000002</v>
      </c>
      <c r="G20">
        <f t="shared" si="0"/>
        <v>1.8600000000000012</v>
      </c>
    </row>
    <row r="21" spans="1:7" x14ac:dyDescent="0.25">
      <c r="A21" t="s">
        <v>153</v>
      </c>
      <c r="B21" s="1" t="s">
        <v>9</v>
      </c>
      <c r="C21" s="1">
        <f t="array" ref="C21">SUM(LEN(A2:A2000)-LEN(SUBSTITUTE(A2:A2000,B21,"")))</f>
        <v>6</v>
      </c>
      <c r="D21" s="1">
        <f>(C21/B27)*100</f>
        <v>2.4</v>
      </c>
      <c r="E21" s="1">
        <v>2.76</v>
      </c>
      <c r="F21">
        <v>1.49</v>
      </c>
      <c r="G21">
        <f t="shared" si="0"/>
        <v>0.35999999999999988</v>
      </c>
    </row>
    <row r="22" spans="1:7" x14ac:dyDescent="0.25">
      <c r="A22" t="s">
        <v>155</v>
      </c>
      <c r="B22" s="1" t="s">
        <v>2</v>
      </c>
      <c r="C22" s="1">
        <f t="array" ref="C22">SUM(LEN(A2:A2000)-LEN(SUBSTITUTE(A2:A2000,B22,"")))</f>
        <v>3</v>
      </c>
      <c r="D22" s="1">
        <f>(C22/B27)*100</f>
        <v>1.2</v>
      </c>
      <c r="E22" s="1">
        <v>0.98</v>
      </c>
      <c r="F22">
        <v>0.65</v>
      </c>
      <c r="G22">
        <f t="shared" si="0"/>
        <v>0.21999999999999997</v>
      </c>
    </row>
    <row r="23" spans="1:7" x14ac:dyDescent="0.25">
      <c r="A23" t="s">
        <v>156</v>
      </c>
      <c r="B23" s="1" t="s">
        <v>22</v>
      </c>
      <c r="C23" s="1">
        <f t="array" ref="C23">SUM(LEN(A2:A2000)-LEN(SUBSTITUTE(A2:A2000,B23,"")))</f>
        <v>3</v>
      </c>
      <c r="D23" s="1">
        <f>(C23/B27)*100</f>
        <v>1.2</v>
      </c>
      <c r="E23" s="1">
        <v>2.36</v>
      </c>
      <c r="F23">
        <v>6.75</v>
      </c>
      <c r="G23">
        <f t="shared" si="0"/>
        <v>1.1599999999999999</v>
      </c>
    </row>
    <row r="24" spans="1:7" x14ac:dyDescent="0.25">
      <c r="A24" t="s">
        <v>157</v>
      </c>
      <c r="B24" s="1" t="s">
        <v>23</v>
      </c>
      <c r="C24" s="1">
        <f t="array" ref="C24">SUM(LEN(A2:A2000)-LEN(SUBSTITUTE(A2:A2000,B24,"")))</f>
        <v>2</v>
      </c>
      <c r="D24" s="1">
        <f>(C24/B27)*100</f>
        <v>0.8</v>
      </c>
      <c r="E24" s="1">
        <v>0.15</v>
      </c>
      <c r="F24">
        <v>0.02</v>
      </c>
      <c r="G24">
        <f t="shared" si="0"/>
        <v>0.65</v>
      </c>
    </row>
    <row r="25" spans="1:7" x14ac:dyDescent="0.25">
      <c r="A25" t="s">
        <v>158</v>
      </c>
      <c r="B25" s="1" t="s">
        <v>24</v>
      </c>
      <c r="C25" s="1">
        <f t="array" ref="C25">SUM(LEN(A2:A2000)-LEN(SUBSTITUTE(A2:A2000,B25,"")))</f>
        <v>3</v>
      </c>
      <c r="D25" s="1">
        <f>(C25/B27)*100</f>
        <v>1.2</v>
      </c>
      <c r="E25" s="1">
        <v>1.97</v>
      </c>
      <c r="F25">
        <v>1.62</v>
      </c>
      <c r="G25">
        <f t="shared" si="0"/>
        <v>0.77</v>
      </c>
    </row>
    <row r="26" spans="1:7" x14ac:dyDescent="0.25">
      <c r="A26" t="s">
        <v>159</v>
      </c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250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A12" sqref="A12"/>
    </sheetView>
  </sheetViews>
  <sheetFormatPr defaultRowHeight="15" x14ac:dyDescent="0.25"/>
  <cols>
    <col min="1" max="1" width="45.5703125" customWidth="1"/>
    <col min="3" max="3" width="9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5</v>
      </c>
      <c r="D1" s="1">
        <f>(C1/B27)*100</f>
        <v>4.6728971962616823</v>
      </c>
      <c r="E1" s="1">
        <v>8.17</v>
      </c>
      <c r="F1">
        <v>11.6</v>
      </c>
      <c r="G1">
        <f t="shared" ref="G1:G26" si="0">ABS(E1-D1)</f>
        <v>3.4971028037383176</v>
      </c>
    </row>
    <row r="2" spans="1:7" x14ac:dyDescent="0.25">
      <c r="A2" t="s">
        <v>61</v>
      </c>
      <c r="B2" s="1" t="s">
        <v>1</v>
      </c>
      <c r="C2" s="1">
        <f t="array" ref="C2">SUM(LEN(A2:A2000)-LEN(SUBSTITUTE(A2:A2000,B2,"")))</f>
        <v>2</v>
      </c>
      <c r="D2" s="1">
        <f>(C2/B27)*100</f>
        <v>1.8691588785046727</v>
      </c>
      <c r="E2" s="1">
        <v>1.49</v>
      </c>
      <c r="F2">
        <v>4.7</v>
      </c>
      <c r="G2">
        <f t="shared" si="0"/>
        <v>0.37915887850467267</v>
      </c>
    </row>
    <row r="3" spans="1:7" x14ac:dyDescent="0.25">
      <c r="A3" t="s">
        <v>37</v>
      </c>
      <c r="B3" s="1" t="s">
        <v>3</v>
      </c>
      <c r="C3" s="1">
        <f t="array" ref="C3">SUM(LEN(A2:A2000)-LEN(SUBSTITUTE(A2:A2000,B3,"")))</f>
        <v>3</v>
      </c>
      <c r="D3" s="1">
        <f>(C3/B27)*100</f>
        <v>2.8037383177570092</v>
      </c>
      <c r="E3" s="1">
        <v>2.78</v>
      </c>
      <c r="F3">
        <v>3.51</v>
      </c>
      <c r="G3">
        <f t="shared" si="0"/>
        <v>2.3738317757009408E-2</v>
      </c>
    </row>
    <row r="4" spans="1:7" x14ac:dyDescent="0.25">
      <c r="A4" t="s">
        <v>62</v>
      </c>
      <c r="B4" s="1" t="s">
        <v>4</v>
      </c>
      <c r="C4" s="1">
        <f t="array" ref="C4">SUM(LEN(A2:A2000)-LEN(SUBSTITUTE(A2:A2000,B4,"")))</f>
        <v>0</v>
      </c>
      <c r="D4" s="1">
        <f>(C4/B27)*100</f>
        <v>0</v>
      </c>
      <c r="E4" s="1">
        <v>4.25</v>
      </c>
      <c r="F4">
        <v>2.67</v>
      </c>
      <c r="G4">
        <f t="shared" si="0"/>
        <v>4.25</v>
      </c>
    </row>
    <row r="5" spans="1:7" x14ac:dyDescent="0.25">
      <c r="A5" t="s">
        <v>69</v>
      </c>
      <c r="B5" s="1" t="s">
        <v>5</v>
      </c>
      <c r="C5" s="1">
        <f t="array" ref="C5">SUM(LEN(A2:A2000)-LEN(SUBSTITUTE(A2:A2000,B5,"")))</f>
        <v>8</v>
      </c>
      <c r="D5" s="1">
        <f>(C5/B27)*100</f>
        <v>7.4766355140186906</v>
      </c>
      <c r="E5" s="1">
        <v>12.7</v>
      </c>
      <c r="F5">
        <v>2.0099999999999998</v>
      </c>
      <c r="G5">
        <f t="shared" si="0"/>
        <v>5.2233644859813086</v>
      </c>
    </row>
    <row r="6" spans="1:7" x14ac:dyDescent="0.25">
      <c r="A6" t="s">
        <v>70</v>
      </c>
      <c r="B6" s="1" t="s">
        <v>6</v>
      </c>
      <c r="C6" s="1">
        <f t="array" ref="C6">SUM(LEN(A2:A2000)-LEN(SUBSTITUTE(A2:A2000,B6,"")))</f>
        <v>4</v>
      </c>
      <c r="D6" s="1">
        <f>(C6/B27)*100</f>
        <v>3.7383177570093453</v>
      </c>
      <c r="E6" s="1">
        <v>2.23</v>
      </c>
      <c r="F6">
        <v>3.78</v>
      </c>
      <c r="G6">
        <f t="shared" si="0"/>
        <v>1.5083177570093453</v>
      </c>
    </row>
    <row r="7" spans="1:7" x14ac:dyDescent="0.25">
      <c r="A7" t="s">
        <v>71</v>
      </c>
      <c r="B7" s="1" t="s">
        <v>7</v>
      </c>
      <c r="C7" s="1">
        <f t="array" ref="C7">SUM(LEN(A2:A2000)-LEN(SUBSTITUTE(A2:A2000,B7,"")))</f>
        <v>5</v>
      </c>
      <c r="D7" s="1">
        <f>(C7/B27)*100</f>
        <v>4.6728971962616823</v>
      </c>
      <c r="E7" s="1">
        <v>2.02</v>
      </c>
      <c r="F7">
        <v>1.95</v>
      </c>
      <c r="G7">
        <f t="shared" si="0"/>
        <v>2.6528971962616823</v>
      </c>
    </row>
    <row r="8" spans="1:7" x14ac:dyDescent="0.25">
      <c r="A8" t="s">
        <v>79</v>
      </c>
      <c r="B8" s="1" t="s">
        <v>8</v>
      </c>
      <c r="C8" s="1">
        <f t="array" ref="C8">SUM(LEN(A2:A2000)-LEN(SUBSTITUTE(A2:A2000,B8,"")))</f>
        <v>3</v>
      </c>
      <c r="D8" s="1">
        <f>(C8/B27)*100</f>
        <v>2.8037383177570092</v>
      </c>
      <c r="E8" s="1">
        <v>6.09</v>
      </c>
      <c r="F8">
        <v>7.23</v>
      </c>
      <c r="G8">
        <f t="shared" si="0"/>
        <v>3.2862616822429906</v>
      </c>
    </row>
    <row r="9" spans="1:7" x14ac:dyDescent="0.25">
      <c r="A9" t="s">
        <v>84</v>
      </c>
      <c r="B9" s="1" t="s">
        <v>10</v>
      </c>
      <c r="C9" s="1">
        <f t="array" ref="C9">SUM(LEN(A2:A2000)-LEN(SUBSTITUTE(A2:A2000,B9,"")))</f>
        <v>11</v>
      </c>
      <c r="D9" s="1">
        <f>(C9/B27)*100</f>
        <v>10.2803738317757</v>
      </c>
      <c r="E9" s="1">
        <v>6.97</v>
      </c>
      <c r="F9">
        <v>6.29</v>
      </c>
      <c r="G9">
        <f t="shared" si="0"/>
        <v>3.3103738317757001</v>
      </c>
    </row>
    <row r="10" spans="1:7" x14ac:dyDescent="0.25">
      <c r="A10" t="s">
        <v>92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158</v>
      </c>
      <c r="B11" s="1" t="s">
        <v>12</v>
      </c>
      <c r="C11" s="1">
        <f t="array" ref="C11">SUM(LEN(A2:A2000)-LEN(SUBSTITUTE(A2:A2000,B11,"")))</f>
        <v>1</v>
      </c>
      <c r="D11" s="1">
        <f>(C11/B27)*100</f>
        <v>0.93457943925233633</v>
      </c>
      <c r="E11" s="1">
        <v>0.77</v>
      </c>
      <c r="F11">
        <v>0.59</v>
      </c>
      <c r="G11">
        <f t="shared" si="0"/>
        <v>0.16457943925233631</v>
      </c>
    </row>
    <row r="12" spans="1:7" x14ac:dyDescent="0.25">
      <c r="B12" s="1" t="s">
        <v>13</v>
      </c>
      <c r="C12" s="1">
        <f t="array" ref="C12">SUM(LEN(A2:A2000)-LEN(SUBSTITUTE(A2:A2000,B12,"")))</f>
        <v>5</v>
      </c>
      <c r="D12" s="1">
        <f>(C12/B27)*100</f>
        <v>4.6728971962616823</v>
      </c>
      <c r="E12" s="1">
        <v>4.03</v>
      </c>
      <c r="F12">
        <v>2.71</v>
      </c>
      <c r="G12">
        <f t="shared" si="0"/>
        <v>0.64289719626168207</v>
      </c>
    </row>
    <row r="13" spans="1:7" x14ac:dyDescent="0.25">
      <c r="B13" s="1" t="s">
        <v>14</v>
      </c>
      <c r="C13" s="1">
        <f t="array" ref="C13">SUM(LEN(A2:A2000)-LEN(SUBSTITUTE(A2:A2000,B13,"")))</f>
        <v>10</v>
      </c>
      <c r="D13" s="1">
        <f>(C13/B27)*100</f>
        <v>9.3457943925233646</v>
      </c>
      <c r="E13" s="1">
        <v>2.41</v>
      </c>
      <c r="F13">
        <v>4.37</v>
      </c>
      <c r="G13">
        <f t="shared" si="0"/>
        <v>6.9357943925233645</v>
      </c>
    </row>
    <row r="14" spans="1:7" x14ac:dyDescent="0.25">
      <c r="B14" s="1" t="s">
        <v>15</v>
      </c>
      <c r="C14" s="1">
        <f t="array" ref="C14">SUM(LEN(A2:A2000)-LEN(SUBSTITUTE(A2:A2000,B14,"")))</f>
        <v>7</v>
      </c>
      <c r="D14" s="1">
        <f>(C14/B27)*100</f>
        <v>6.5420560747663545</v>
      </c>
      <c r="E14" s="1">
        <v>6.75</v>
      </c>
      <c r="F14">
        <v>2.37</v>
      </c>
      <c r="G14">
        <f t="shared" si="0"/>
        <v>0.20794392523364547</v>
      </c>
    </row>
    <row r="15" spans="1:7" x14ac:dyDescent="0.25">
      <c r="B15" s="1" t="s">
        <v>16</v>
      </c>
      <c r="C15" s="1">
        <f t="array" ref="C15">SUM(LEN(A2:A2000)-LEN(SUBSTITUTE(A2:A2000,B15,"")))</f>
        <v>7</v>
      </c>
      <c r="D15" s="1">
        <f>(C15/B27)*100</f>
        <v>6.5420560747663545</v>
      </c>
      <c r="E15" s="1">
        <v>7.51</v>
      </c>
      <c r="F15">
        <v>6.26</v>
      </c>
      <c r="G15">
        <f t="shared" si="0"/>
        <v>0.96794392523364525</v>
      </c>
    </row>
    <row r="16" spans="1:7" x14ac:dyDescent="0.25">
      <c r="B16" s="1" t="s">
        <v>17</v>
      </c>
      <c r="C16" s="1">
        <f t="array" ref="C16">SUM(LEN(A2:A2000)-LEN(SUBSTITUTE(A2:A2000,B16,"")))</f>
        <v>0</v>
      </c>
      <c r="D16" s="1">
        <f>(C16/B27)*100</f>
        <v>0</v>
      </c>
      <c r="E16" s="1">
        <v>1.93</v>
      </c>
      <c r="F16">
        <v>2.5499999999999998</v>
      </c>
      <c r="G16">
        <f t="shared" si="0"/>
        <v>1.93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8</v>
      </c>
      <c r="D18" s="1">
        <f>(C18/B27)*100</f>
        <v>7.4766355140186906</v>
      </c>
      <c r="E18" s="1">
        <v>5.99</v>
      </c>
      <c r="F18">
        <v>1.65</v>
      </c>
      <c r="G18">
        <f t="shared" si="0"/>
        <v>1.4866355140186904</v>
      </c>
    </row>
    <row r="19" spans="2:7" x14ac:dyDescent="0.25">
      <c r="B19" s="1" t="s">
        <v>20</v>
      </c>
      <c r="C19" s="1">
        <f t="array" ref="C19">SUM(LEN(A2:A2000)-LEN(SUBSTITUTE(A2:A2000,B19,"")))</f>
        <v>15</v>
      </c>
      <c r="D19" s="1">
        <f>(C19/B27)*100</f>
        <v>14.018691588785046</v>
      </c>
      <c r="E19" s="1">
        <v>6.33</v>
      </c>
      <c r="F19">
        <v>7.76</v>
      </c>
      <c r="G19">
        <f t="shared" si="0"/>
        <v>7.688691588785046</v>
      </c>
    </row>
    <row r="20" spans="2:7" x14ac:dyDescent="0.25">
      <c r="B20" s="1" t="s">
        <v>21</v>
      </c>
      <c r="C20" s="1">
        <f t="array" ref="C20">SUM(LEN(A2:A2000)-LEN(SUBSTITUTE(A2:A2000,B20,"")))</f>
        <v>7</v>
      </c>
      <c r="D20" s="1">
        <f>(C20/B27)*100</f>
        <v>6.5420560747663545</v>
      </c>
      <c r="E20" s="1">
        <v>9.06</v>
      </c>
      <c r="F20">
        <v>16.670000000000002</v>
      </c>
      <c r="G20">
        <f t="shared" si="0"/>
        <v>2.517943925233646</v>
      </c>
    </row>
    <row r="21" spans="2:7" x14ac:dyDescent="0.25">
      <c r="B21" s="1" t="s">
        <v>9</v>
      </c>
      <c r="C21" s="1">
        <f t="array" ref="C21">SUM(LEN(A2:A2000)-LEN(SUBSTITUTE(A2:A2000,B21,"")))</f>
        <v>4</v>
      </c>
      <c r="D21" s="1">
        <f>(C21/B27)*100</f>
        <v>3.7383177570093453</v>
      </c>
      <c r="E21" s="1">
        <v>2.76</v>
      </c>
      <c r="F21">
        <v>1.49</v>
      </c>
      <c r="G21">
        <f t="shared" si="0"/>
        <v>0.97831775700934553</v>
      </c>
    </row>
    <row r="22" spans="2:7" x14ac:dyDescent="0.25">
      <c r="B22" s="1" t="s">
        <v>2</v>
      </c>
      <c r="C22" s="1">
        <f t="array" ref="C22">SUM(LEN(A2:A2000)-LEN(SUBSTITUTE(A2:A2000,B22,"")))</f>
        <v>0</v>
      </c>
      <c r="D22" s="1">
        <f>(C22/B27)*100</f>
        <v>0</v>
      </c>
      <c r="E22" s="1">
        <v>0.98</v>
      </c>
      <c r="F22">
        <v>0.65</v>
      </c>
      <c r="G22">
        <f t="shared" si="0"/>
        <v>0.98</v>
      </c>
    </row>
    <row r="23" spans="2:7" x14ac:dyDescent="0.25">
      <c r="B23" s="1" t="s">
        <v>22</v>
      </c>
      <c r="C23" s="1">
        <f t="array" ref="C23">SUM(LEN(A2:A2000)-LEN(SUBSTITUTE(A2:A2000,B23,"")))</f>
        <v>1</v>
      </c>
      <c r="D23" s="1">
        <f>(C23/B27)*100</f>
        <v>0.93457943925233633</v>
      </c>
      <c r="E23" s="1">
        <v>2.36</v>
      </c>
      <c r="F23">
        <v>6.75</v>
      </c>
      <c r="G23">
        <f t="shared" si="0"/>
        <v>1.4254205607476635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0.93457943925233633</v>
      </c>
      <c r="E25" s="1">
        <v>1.97</v>
      </c>
      <c r="F25">
        <v>1.62</v>
      </c>
      <c r="G25">
        <f t="shared" si="0"/>
        <v>1.0354205607476636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107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3" zoomScale="70" zoomScaleNormal="70" workbookViewId="0">
      <selection activeCell="A14" sqref="A14"/>
    </sheetView>
  </sheetViews>
  <sheetFormatPr defaultRowHeight="15" x14ac:dyDescent="0.25"/>
  <cols>
    <col min="1" max="1" width="45.5703125" customWidth="1"/>
    <col min="3" max="3" width="7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8</v>
      </c>
      <c r="D1" s="1">
        <f>(C1/B27)*100</f>
        <v>7.3394495412844041</v>
      </c>
      <c r="E1" s="1">
        <v>8.17</v>
      </c>
      <c r="F1">
        <v>11.6</v>
      </c>
      <c r="G1">
        <f t="shared" ref="G1:G26" si="0">ABS(E1-D1)</f>
        <v>0.83055045871559585</v>
      </c>
    </row>
    <row r="2" spans="1:7" x14ac:dyDescent="0.25">
      <c r="A2" t="s">
        <v>47</v>
      </c>
      <c r="B2" s="1" t="s">
        <v>1</v>
      </c>
      <c r="C2" s="1">
        <f t="array" ref="C2">SUM(LEN(A2:A2000)-LEN(SUBSTITUTE(A2:A2000,B2,"")))</f>
        <v>1</v>
      </c>
      <c r="D2" s="1">
        <f>(C2/B27)*100</f>
        <v>0.91743119266055051</v>
      </c>
      <c r="E2" s="1">
        <v>1.49</v>
      </c>
      <c r="F2">
        <v>4.7</v>
      </c>
      <c r="G2">
        <f t="shared" si="0"/>
        <v>0.57256880733944948</v>
      </c>
    </row>
    <row r="3" spans="1:7" x14ac:dyDescent="0.25">
      <c r="A3" t="s">
        <v>48</v>
      </c>
      <c r="B3" s="1" t="s">
        <v>3</v>
      </c>
      <c r="C3" s="1">
        <f t="array" ref="C3">SUM(LEN(A2:A2000)-LEN(SUBSTITUTE(A2:A2000,B3,"")))</f>
        <v>3</v>
      </c>
      <c r="D3" s="1">
        <f>(C3/B27)*100</f>
        <v>2.7522935779816518</v>
      </c>
      <c r="E3" s="1">
        <v>2.78</v>
      </c>
      <c r="F3">
        <v>3.51</v>
      </c>
      <c r="G3">
        <f t="shared" si="0"/>
        <v>2.7706422018348054E-2</v>
      </c>
    </row>
    <row r="4" spans="1:7" x14ac:dyDescent="0.25">
      <c r="A4" t="s">
        <v>49</v>
      </c>
      <c r="B4" s="1" t="s">
        <v>4</v>
      </c>
      <c r="C4" s="1">
        <f t="array" ref="C4">SUM(LEN(A2:A2000)-LEN(SUBSTITUTE(A2:A2000,B4,"")))</f>
        <v>6</v>
      </c>
      <c r="D4" s="1">
        <f>(C4/B27)*100</f>
        <v>5.5045871559633035</v>
      </c>
      <c r="E4" s="1">
        <v>4.25</v>
      </c>
      <c r="F4">
        <v>2.67</v>
      </c>
      <c r="G4">
        <f t="shared" si="0"/>
        <v>1.2545871559633035</v>
      </c>
    </row>
    <row r="5" spans="1:7" x14ac:dyDescent="0.25">
      <c r="A5" t="s">
        <v>50</v>
      </c>
      <c r="B5" s="1" t="s">
        <v>5</v>
      </c>
      <c r="C5" s="1">
        <f t="array" ref="C5">SUM(LEN(A2:A2000)-LEN(SUBSTITUTE(A2:A2000,B5,"")))</f>
        <v>11</v>
      </c>
      <c r="D5" s="1">
        <f>(C5/B27)*100</f>
        <v>10.091743119266056</v>
      </c>
      <c r="E5" s="1">
        <v>12.7</v>
      </c>
      <c r="F5">
        <v>2.0099999999999998</v>
      </c>
      <c r="G5">
        <f t="shared" si="0"/>
        <v>2.6082568807339435</v>
      </c>
    </row>
    <row r="6" spans="1:7" x14ac:dyDescent="0.25">
      <c r="A6" t="s">
        <v>51</v>
      </c>
      <c r="B6" s="1" t="s">
        <v>6</v>
      </c>
      <c r="C6" s="1">
        <f t="array" ref="C6">SUM(LEN(A2:A2000)-LEN(SUBSTITUTE(A2:A2000,B6,"")))</f>
        <v>3</v>
      </c>
      <c r="D6" s="1">
        <f>(C6/B27)*100</f>
        <v>2.7522935779816518</v>
      </c>
      <c r="E6" s="1">
        <v>2.23</v>
      </c>
      <c r="F6">
        <v>3.78</v>
      </c>
      <c r="G6">
        <f t="shared" si="0"/>
        <v>0.52229357798165177</v>
      </c>
    </row>
    <row r="7" spans="1:7" x14ac:dyDescent="0.25">
      <c r="A7" t="s">
        <v>52</v>
      </c>
      <c r="B7" s="1" t="s">
        <v>7</v>
      </c>
      <c r="C7" s="1">
        <f t="array" ref="C7">SUM(LEN(A2:A2000)-LEN(SUBSTITUTE(A2:A2000,B7,"")))</f>
        <v>4</v>
      </c>
      <c r="D7" s="1">
        <f>(C7/B27)*100</f>
        <v>3.669724770642202</v>
      </c>
      <c r="E7" s="1">
        <v>2.02</v>
      </c>
      <c r="F7">
        <v>1.95</v>
      </c>
      <c r="G7">
        <f t="shared" si="0"/>
        <v>1.649724770642202</v>
      </c>
    </row>
    <row r="8" spans="1:7" x14ac:dyDescent="0.25">
      <c r="A8" t="s">
        <v>53</v>
      </c>
      <c r="B8" s="1" t="s">
        <v>8</v>
      </c>
      <c r="C8" s="1">
        <f t="array" ref="C8">SUM(LEN(A2:A2000)-LEN(SUBSTITUTE(A2:A2000,B8,"")))</f>
        <v>5</v>
      </c>
      <c r="D8" s="1">
        <f>(C8/B27)*100</f>
        <v>4.5871559633027523</v>
      </c>
      <c r="E8" s="1">
        <v>6.09</v>
      </c>
      <c r="F8">
        <v>7.23</v>
      </c>
      <c r="G8">
        <f t="shared" si="0"/>
        <v>1.5028440366972475</v>
      </c>
    </row>
    <row r="9" spans="1:7" x14ac:dyDescent="0.25">
      <c r="A9" t="s">
        <v>65</v>
      </c>
      <c r="B9" s="1" t="s">
        <v>10</v>
      </c>
      <c r="C9" s="1">
        <f t="array" ref="C9">SUM(LEN(A2:A2000)-LEN(SUBSTITUTE(A2:A2000,B9,"")))</f>
        <v>7</v>
      </c>
      <c r="D9" s="1">
        <f>(C9/B27)*100</f>
        <v>6.4220183486238538</v>
      </c>
      <c r="E9" s="1">
        <v>6.97</v>
      </c>
      <c r="F9">
        <v>6.29</v>
      </c>
      <c r="G9">
        <f t="shared" si="0"/>
        <v>0.54798165137614596</v>
      </c>
    </row>
    <row r="10" spans="1:7" x14ac:dyDescent="0.25">
      <c r="A10" t="s">
        <v>77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85</v>
      </c>
      <c r="B11" s="1" t="s">
        <v>12</v>
      </c>
      <c r="C11" s="1">
        <f t="array" ref="C11">SUM(LEN(A2:A2000)-LEN(SUBSTITUTE(A2:A2000,B11,"")))</f>
        <v>1</v>
      </c>
      <c r="D11" s="1">
        <f>(C11/B27)*100</f>
        <v>0.91743119266055051</v>
      </c>
      <c r="E11" s="1">
        <v>0.77</v>
      </c>
      <c r="F11">
        <v>0.59</v>
      </c>
      <c r="G11">
        <f t="shared" si="0"/>
        <v>0.14743119266055049</v>
      </c>
    </row>
    <row r="12" spans="1:7" x14ac:dyDescent="0.25">
      <c r="A12" t="s">
        <v>91</v>
      </c>
      <c r="B12" s="1" t="s">
        <v>13</v>
      </c>
      <c r="C12" s="1">
        <f t="array" ref="C12">SUM(LEN(A2:A2000)-LEN(SUBSTITUTE(A2:A2000,B12,"")))</f>
        <v>4</v>
      </c>
      <c r="D12" s="1">
        <f>(C12/B27)*100</f>
        <v>3.669724770642202</v>
      </c>
      <c r="E12" s="1">
        <v>4.03</v>
      </c>
      <c r="F12">
        <v>2.71</v>
      </c>
      <c r="G12">
        <f t="shared" si="0"/>
        <v>0.36027522935779821</v>
      </c>
    </row>
    <row r="13" spans="1:7" x14ac:dyDescent="0.25">
      <c r="A13" t="s">
        <v>160</v>
      </c>
      <c r="B13" s="1" t="s">
        <v>14</v>
      </c>
      <c r="C13" s="1">
        <f t="array" ref="C13">SUM(LEN(A2:A2000)-LEN(SUBSTITUTE(A2:A2000,B13,"")))</f>
        <v>2</v>
      </c>
      <c r="D13" s="1">
        <f>(C13/B27)*100</f>
        <v>1.834862385321101</v>
      </c>
      <c r="E13" s="1">
        <v>2.41</v>
      </c>
      <c r="F13">
        <v>4.37</v>
      </c>
      <c r="G13">
        <f t="shared" si="0"/>
        <v>0.57513761467889912</v>
      </c>
    </row>
    <row r="14" spans="1:7" x14ac:dyDescent="0.25">
      <c r="B14" s="1" t="s">
        <v>15</v>
      </c>
      <c r="C14" s="1">
        <f t="array" ref="C14">SUM(LEN(A2:A2000)-LEN(SUBSTITUTE(A2:A2000,B14,"")))</f>
        <v>7</v>
      </c>
      <c r="D14" s="1">
        <f>(C14/B27)*100</f>
        <v>6.4220183486238538</v>
      </c>
      <c r="E14" s="1">
        <v>6.75</v>
      </c>
      <c r="F14">
        <v>2.37</v>
      </c>
      <c r="G14">
        <f t="shared" si="0"/>
        <v>0.32798165137614621</v>
      </c>
    </row>
    <row r="15" spans="1:7" x14ac:dyDescent="0.25">
      <c r="B15" s="1" t="s">
        <v>16</v>
      </c>
      <c r="C15" s="1">
        <f t="array" ref="C15">SUM(LEN(A2:A2000)-LEN(SUBSTITUTE(A2:A2000,B15,"")))</f>
        <v>8</v>
      </c>
      <c r="D15" s="1">
        <f>(C15/B27)*100</f>
        <v>7.3394495412844041</v>
      </c>
      <c r="E15" s="1">
        <v>7.51</v>
      </c>
      <c r="F15">
        <v>6.26</v>
      </c>
      <c r="G15">
        <f t="shared" si="0"/>
        <v>0.17055045871559571</v>
      </c>
    </row>
    <row r="16" spans="1:7" x14ac:dyDescent="0.25">
      <c r="B16" s="1" t="s">
        <v>17</v>
      </c>
      <c r="C16" s="1">
        <f t="array" ref="C16">SUM(LEN(A2:A2000)-LEN(SUBSTITUTE(A2:A2000,B16,"")))</f>
        <v>1</v>
      </c>
      <c r="D16" s="1">
        <f>(C16/B27)*100</f>
        <v>0.91743119266055051</v>
      </c>
      <c r="E16" s="1">
        <v>1.93</v>
      </c>
      <c r="F16">
        <v>2.5499999999999998</v>
      </c>
      <c r="G16">
        <f t="shared" si="0"/>
        <v>1.0125688073394494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11</v>
      </c>
      <c r="D18" s="1">
        <f>(C18/B27)*100</f>
        <v>10.091743119266056</v>
      </c>
      <c r="E18" s="1">
        <v>5.99</v>
      </c>
      <c r="F18">
        <v>1.65</v>
      </c>
      <c r="G18">
        <f t="shared" si="0"/>
        <v>4.1017431192660556</v>
      </c>
    </row>
    <row r="19" spans="2:7" x14ac:dyDescent="0.25">
      <c r="B19" s="1" t="s">
        <v>20</v>
      </c>
      <c r="C19" s="1">
        <f t="array" ref="C19">SUM(LEN(A2:A2000)-LEN(SUBSTITUTE(A2:A2000,B19,"")))</f>
        <v>8</v>
      </c>
      <c r="D19" s="1">
        <f>(C19/B27)*100</f>
        <v>7.3394495412844041</v>
      </c>
      <c r="E19" s="1">
        <v>6.33</v>
      </c>
      <c r="F19">
        <v>7.76</v>
      </c>
      <c r="G19">
        <f t="shared" si="0"/>
        <v>1.009449541284404</v>
      </c>
    </row>
    <row r="20" spans="2:7" x14ac:dyDescent="0.25">
      <c r="B20" s="1" t="s">
        <v>21</v>
      </c>
      <c r="C20" s="1">
        <f t="array" ref="C20">SUM(LEN(A2:A2000)-LEN(SUBSTITUTE(A2:A2000,B20,"")))</f>
        <v>8</v>
      </c>
      <c r="D20" s="1">
        <f>(C20/B27)*100</f>
        <v>7.3394495412844041</v>
      </c>
      <c r="E20" s="1">
        <v>9.06</v>
      </c>
      <c r="F20">
        <v>16.670000000000002</v>
      </c>
      <c r="G20">
        <f t="shared" si="0"/>
        <v>1.7205504587155964</v>
      </c>
    </row>
    <row r="21" spans="2:7" x14ac:dyDescent="0.25">
      <c r="B21" s="1" t="s">
        <v>9</v>
      </c>
      <c r="C21" s="1">
        <f t="array" ref="C21">SUM(LEN(A2:A2000)-LEN(SUBSTITUTE(A2:A2000,B21,"")))</f>
        <v>6</v>
      </c>
      <c r="D21" s="1">
        <f>(C21/B27)*100</f>
        <v>5.5045871559633035</v>
      </c>
      <c r="E21" s="1">
        <v>2.76</v>
      </c>
      <c r="F21">
        <v>1.49</v>
      </c>
      <c r="G21">
        <f t="shared" si="0"/>
        <v>2.7445871559633037</v>
      </c>
    </row>
    <row r="22" spans="2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0.91743119266055051</v>
      </c>
      <c r="E22" s="1">
        <v>0.98</v>
      </c>
      <c r="F22">
        <v>0.65</v>
      </c>
      <c r="G22">
        <f t="shared" si="0"/>
        <v>6.2568807339449473E-2</v>
      </c>
    </row>
    <row r="23" spans="2:7" x14ac:dyDescent="0.25">
      <c r="B23" s="1" t="s">
        <v>22</v>
      </c>
      <c r="C23" s="1">
        <f t="array" ref="C23">SUM(LEN(A2:A2000)-LEN(SUBSTITUTE(A2:A2000,B23,"")))</f>
        <v>4</v>
      </c>
      <c r="D23" s="1">
        <f>(C23/B27)*100</f>
        <v>3.669724770642202</v>
      </c>
      <c r="E23" s="1">
        <v>2.36</v>
      </c>
      <c r="F23">
        <v>6.75</v>
      </c>
      <c r="G23">
        <f t="shared" si="0"/>
        <v>1.3097247706422022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0</v>
      </c>
      <c r="D25" s="1">
        <f>(C25/B27)*100</f>
        <v>0</v>
      </c>
      <c r="E25" s="1">
        <v>1.97</v>
      </c>
      <c r="F25">
        <v>1.62</v>
      </c>
      <c r="G25">
        <f t="shared" si="0"/>
        <v>1.97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109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A15" sqref="A15"/>
    </sheetView>
  </sheetViews>
  <sheetFormatPr defaultRowHeight="15" x14ac:dyDescent="0.25"/>
  <cols>
    <col min="1" max="1" width="45.5703125" customWidth="1"/>
    <col min="3" max="3" width="11.855468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8</v>
      </c>
      <c r="D1" s="1">
        <f>(C1/B27)*100</f>
        <v>5.7142857142857144</v>
      </c>
      <c r="E1" s="1">
        <v>8.17</v>
      </c>
      <c r="F1">
        <v>11.6</v>
      </c>
      <c r="G1">
        <f t="shared" ref="G1:G26" si="0">ABS(E1-D1)</f>
        <v>2.4557142857142855</v>
      </c>
    </row>
    <row r="2" spans="1:7" x14ac:dyDescent="0.25">
      <c r="A2" t="s">
        <v>55</v>
      </c>
      <c r="B2" s="1" t="s">
        <v>1</v>
      </c>
      <c r="C2" s="1">
        <f t="array" ref="C2">SUM(LEN(A2:A2000)-LEN(SUBSTITUTE(A2:A2000,B2,"")))</f>
        <v>4</v>
      </c>
      <c r="D2" s="1">
        <f>(C2/B27)*100</f>
        <v>2.8571428571428572</v>
      </c>
      <c r="E2" s="1">
        <v>1.49</v>
      </c>
      <c r="F2">
        <v>4.7</v>
      </c>
      <c r="G2">
        <f t="shared" si="0"/>
        <v>1.3671428571428572</v>
      </c>
    </row>
    <row r="3" spans="1:7" x14ac:dyDescent="0.25">
      <c r="A3" t="s">
        <v>54</v>
      </c>
      <c r="B3" s="1" t="s">
        <v>3</v>
      </c>
      <c r="C3" s="1">
        <f t="array" ref="C3">SUM(LEN(A2:A2000)-LEN(SUBSTITUTE(A2:A2000,B3,"")))</f>
        <v>3</v>
      </c>
      <c r="D3" s="1">
        <f>(C3/B27)*100</f>
        <v>2.1428571428571428</v>
      </c>
      <c r="E3" s="1">
        <v>2.78</v>
      </c>
      <c r="F3">
        <v>3.51</v>
      </c>
      <c r="G3">
        <f t="shared" si="0"/>
        <v>0.63714285714285701</v>
      </c>
    </row>
    <row r="4" spans="1:7" x14ac:dyDescent="0.25">
      <c r="A4" t="s">
        <v>56</v>
      </c>
      <c r="B4" s="1" t="s">
        <v>4</v>
      </c>
      <c r="C4" s="1">
        <f t="array" ref="C4">SUM(LEN(A2:A2000)-LEN(SUBSTITUTE(A2:A2000,B4,"")))</f>
        <v>4</v>
      </c>
      <c r="D4" s="1">
        <f>(C4/B27)*100</f>
        <v>2.8571428571428572</v>
      </c>
      <c r="E4" s="1">
        <v>4.25</v>
      </c>
      <c r="F4">
        <v>2.67</v>
      </c>
      <c r="G4">
        <f t="shared" si="0"/>
        <v>1.3928571428571428</v>
      </c>
    </row>
    <row r="5" spans="1:7" x14ac:dyDescent="0.25">
      <c r="A5" t="s">
        <v>57</v>
      </c>
      <c r="B5" s="1" t="s">
        <v>5</v>
      </c>
      <c r="C5" s="1">
        <f t="array" ref="C5">SUM(LEN(A2:A2000)-LEN(SUBSTITUTE(A2:A2000,B5,"")))</f>
        <v>15</v>
      </c>
      <c r="D5" s="1">
        <f>(C5/B27)*100</f>
        <v>10.714285714285714</v>
      </c>
      <c r="E5" s="1">
        <v>12.7</v>
      </c>
      <c r="F5">
        <v>2.0099999999999998</v>
      </c>
      <c r="G5">
        <f t="shared" si="0"/>
        <v>1.9857142857142858</v>
      </c>
    </row>
    <row r="6" spans="1:7" x14ac:dyDescent="0.25">
      <c r="A6" t="s">
        <v>58</v>
      </c>
      <c r="B6" s="1" t="s">
        <v>6</v>
      </c>
      <c r="C6" s="1">
        <f t="array" ref="C6">SUM(LEN(A2:A2000)-LEN(SUBSTITUTE(A2:A2000,B6,"")))</f>
        <v>4</v>
      </c>
      <c r="D6" s="1">
        <f>(C6/B27)*100</f>
        <v>2.8571428571428572</v>
      </c>
      <c r="E6" s="1">
        <v>2.23</v>
      </c>
      <c r="F6">
        <v>3.78</v>
      </c>
      <c r="G6">
        <f t="shared" si="0"/>
        <v>0.62714285714285722</v>
      </c>
    </row>
    <row r="7" spans="1:7" x14ac:dyDescent="0.25">
      <c r="A7" t="s">
        <v>59</v>
      </c>
      <c r="B7" s="1" t="s">
        <v>7</v>
      </c>
      <c r="C7" s="1">
        <f t="array" ref="C7">SUM(LEN(A2:A2000)-LEN(SUBSTITUTE(A2:A2000,B7,"")))</f>
        <v>2</v>
      </c>
      <c r="D7" s="1">
        <f>(C7/B27)*100</f>
        <v>1.4285714285714286</v>
      </c>
      <c r="E7" s="1">
        <v>2.02</v>
      </c>
      <c r="F7">
        <v>1.95</v>
      </c>
      <c r="G7">
        <f t="shared" si="0"/>
        <v>0.59142857142857141</v>
      </c>
    </row>
    <row r="8" spans="1:7" x14ac:dyDescent="0.25">
      <c r="A8" t="s">
        <v>72</v>
      </c>
      <c r="B8" s="1" t="s">
        <v>8</v>
      </c>
      <c r="C8" s="1">
        <f t="array" ref="C8">SUM(LEN(A2:A2000)-LEN(SUBSTITUTE(A2:A2000,B8,"")))</f>
        <v>7</v>
      </c>
      <c r="D8" s="1">
        <f>(C8/B27)*100</f>
        <v>5</v>
      </c>
      <c r="E8" s="1">
        <v>6.09</v>
      </c>
      <c r="F8">
        <v>7.23</v>
      </c>
      <c r="G8">
        <f t="shared" si="0"/>
        <v>1.0899999999999999</v>
      </c>
    </row>
    <row r="9" spans="1:7" x14ac:dyDescent="0.25">
      <c r="A9" t="s">
        <v>80</v>
      </c>
      <c r="B9" s="1" t="s">
        <v>10</v>
      </c>
      <c r="C9" s="1">
        <f t="array" ref="C9">SUM(LEN(A2:A2000)-LEN(SUBSTITUTE(A2:A2000,B9,"")))</f>
        <v>10</v>
      </c>
      <c r="D9" s="1">
        <f>(C9/B27)*100</f>
        <v>7.1428571428571423</v>
      </c>
      <c r="E9" s="1">
        <v>6.97</v>
      </c>
      <c r="F9">
        <v>6.29</v>
      </c>
      <c r="G9">
        <f t="shared" si="0"/>
        <v>0.1728571428571426</v>
      </c>
    </row>
    <row r="10" spans="1:7" x14ac:dyDescent="0.25">
      <c r="A10" t="s">
        <v>86</v>
      </c>
      <c r="B10" s="1" t="s">
        <v>11</v>
      </c>
      <c r="C10" s="1">
        <f t="array" ref="C10">SUM(LEN(A2:A2000)-LEN(SUBSTITUTE(A2:A2000,B10,"")))</f>
        <v>1</v>
      </c>
      <c r="D10" s="1">
        <f>(C10/B27)*100</f>
        <v>0.7142857142857143</v>
      </c>
      <c r="E10" s="1">
        <v>0.15</v>
      </c>
      <c r="F10">
        <v>0.6</v>
      </c>
      <c r="G10">
        <f t="shared" si="0"/>
        <v>0.56428571428571428</v>
      </c>
    </row>
    <row r="11" spans="1:7" x14ac:dyDescent="0.25">
      <c r="A11" t="s">
        <v>92</v>
      </c>
      <c r="B11" s="1" t="s">
        <v>12</v>
      </c>
      <c r="C11" s="1">
        <f t="array" ref="C11">SUM(LEN(A2:A2000)-LEN(SUBSTITUTE(A2:A2000,B11,"")))</f>
        <v>2</v>
      </c>
      <c r="D11" s="1">
        <f>(C11/B27)*100</f>
        <v>1.4285714285714286</v>
      </c>
      <c r="E11" s="1">
        <v>0.77</v>
      </c>
      <c r="F11">
        <v>0.59</v>
      </c>
      <c r="G11">
        <f t="shared" si="0"/>
        <v>0.65857142857142859</v>
      </c>
    </row>
    <row r="12" spans="1:7" x14ac:dyDescent="0.25">
      <c r="A12" t="s">
        <v>158</v>
      </c>
      <c r="B12" s="1" t="s">
        <v>13</v>
      </c>
      <c r="C12" s="1">
        <f t="array" ref="C12">SUM(LEN(A2:A2000)-LEN(SUBSTITUTE(A2:A2000,B12,"")))</f>
        <v>6</v>
      </c>
      <c r="D12" s="1">
        <f>(C12/B27)*100</f>
        <v>4.2857142857142856</v>
      </c>
      <c r="E12" s="1">
        <v>4.03</v>
      </c>
      <c r="F12">
        <v>2.71</v>
      </c>
      <c r="G12">
        <f t="shared" si="0"/>
        <v>0.25571428571428534</v>
      </c>
    </row>
    <row r="13" spans="1:7" x14ac:dyDescent="0.25">
      <c r="A13" t="s">
        <v>159</v>
      </c>
      <c r="B13" s="1" t="s">
        <v>14</v>
      </c>
      <c r="C13" s="1">
        <f t="array" ref="C13">SUM(LEN(A2:A2000)-LEN(SUBSTITUTE(A2:A2000,B13,"")))</f>
        <v>6</v>
      </c>
      <c r="D13" s="1">
        <f>(C13/B27)*100</f>
        <v>4.2857142857142856</v>
      </c>
      <c r="E13" s="1">
        <v>2.41</v>
      </c>
      <c r="F13">
        <v>4.37</v>
      </c>
      <c r="G13">
        <f t="shared" si="0"/>
        <v>1.8757142857142854</v>
      </c>
    </row>
    <row r="14" spans="1:7" x14ac:dyDescent="0.25">
      <c r="A14" t="s">
        <v>160</v>
      </c>
      <c r="B14" s="1" t="s">
        <v>15</v>
      </c>
      <c r="C14" s="1">
        <f t="array" ref="C14">SUM(LEN(A2:A2000)-LEN(SUBSTITUTE(A2:A2000,B14,"")))</f>
        <v>10</v>
      </c>
      <c r="D14" s="1">
        <f>(C14/B27)*100</f>
        <v>7.1428571428571423</v>
      </c>
      <c r="E14" s="1">
        <v>6.75</v>
      </c>
      <c r="F14">
        <v>2.37</v>
      </c>
      <c r="G14">
        <f t="shared" si="0"/>
        <v>0.39285714285714235</v>
      </c>
    </row>
    <row r="15" spans="1:7" x14ac:dyDescent="0.25">
      <c r="B15" s="1" t="s">
        <v>16</v>
      </c>
      <c r="C15" s="1">
        <f t="array" ref="C15">SUM(LEN(A2:A2000)-LEN(SUBSTITUTE(A2:A2000,B15,"")))</f>
        <v>11</v>
      </c>
      <c r="D15" s="1">
        <f>(C15/B27)*100</f>
        <v>7.8571428571428568</v>
      </c>
      <c r="E15" s="1">
        <v>7.51</v>
      </c>
      <c r="F15">
        <v>6.26</v>
      </c>
      <c r="G15">
        <f t="shared" si="0"/>
        <v>0.34714285714285698</v>
      </c>
    </row>
    <row r="16" spans="1:7" x14ac:dyDescent="0.25">
      <c r="B16" s="1" t="s">
        <v>17</v>
      </c>
      <c r="C16" s="1">
        <f t="array" ref="C16">SUM(LEN(A2:A2000)-LEN(SUBSTITUTE(A2:A2000,B16,"")))</f>
        <v>1</v>
      </c>
      <c r="D16" s="1">
        <f>(C16/B27)*100</f>
        <v>0.7142857142857143</v>
      </c>
      <c r="E16" s="1">
        <v>1.93</v>
      </c>
      <c r="F16">
        <v>2.5499999999999998</v>
      </c>
      <c r="G16">
        <f t="shared" si="0"/>
        <v>1.2157142857142857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13</v>
      </c>
      <c r="D18" s="1">
        <f>(C18/B27)*100</f>
        <v>9.2857142857142865</v>
      </c>
      <c r="E18" s="1">
        <v>5.99</v>
      </c>
      <c r="F18">
        <v>1.65</v>
      </c>
      <c r="G18">
        <f t="shared" si="0"/>
        <v>3.2957142857142863</v>
      </c>
    </row>
    <row r="19" spans="2:7" x14ac:dyDescent="0.25">
      <c r="B19" s="1" t="s">
        <v>20</v>
      </c>
      <c r="C19" s="1">
        <f t="array" ref="C19">SUM(LEN(A2:A2000)-LEN(SUBSTITUTE(A2:A2000,B19,"")))</f>
        <v>10</v>
      </c>
      <c r="D19" s="1">
        <f>(C19/B27)*100</f>
        <v>7.1428571428571423</v>
      </c>
      <c r="E19" s="1">
        <v>6.33</v>
      </c>
      <c r="F19">
        <v>7.76</v>
      </c>
      <c r="G19">
        <f t="shared" si="0"/>
        <v>0.81285714285714228</v>
      </c>
    </row>
    <row r="20" spans="2:7" x14ac:dyDescent="0.25">
      <c r="B20" s="1" t="s">
        <v>21</v>
      </c>
      <c r="C20" s="1">
        <f t="array" ref="C20">SUM(LEN(A2:A2000)-LEN(SUBSTITUTE(A2:A2000,B20,"")))</f>
        <v>15</v>
      </c>
      <c r="D20" s="1">
        <f>(C20/B27)*100</f>
        <v>10.714285714285714</v>
      </c>
      <c r="E20" s="1">
        <v>9.06</v>
      </c>
      <c r="F20">
        <v>16.670000000000002</v>
      </c>
      <c r="G20">
        <f t="shared" si="0"/>
        <v>1.654285714285713</v>
      </c>
    </row>
    <row r="21" spans="2:7" x14ac:dyDescent="0.25">
      <c r="B21" s="1" t="s">
        <v>9</v>
      </c>
      <c r="C21" s="1">
        <f t="array" ref="C21">SUM(LEN(A2:A2000)-LEN(SUBSTITUTE(A2:A2000,B21,"")))</f>
        <v>3</v>
      </c>
      <c r="D21" s="1">
        <f>(C21/B27)*100</f>
        <v>2.1428571428571428</v>
      </c>
      <c r="E21" s="1">
        <v>2.76</v>
      </c>
      <c r="F21">
        <v>1.49</v>
      </c>
      <c r="G21">
        <f t="shared" si="0"/>
        <v>0.61714285714285699</v>
      </c>
    </row>
    <row r="22" spans="2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0.7142857142857143</v>
      </c>
      <c r="E22" s="1">
        <v>0.98</v>
      </c>
      <c r="F22">
        <v>0.65</v>
      </c>
      <c r="G22">
        <f t="shared" si="0"/>
        <v>0.26571428571428568</v>
      </c>
    </row>
    <row r="23" spans="2:7" x14ac:dyDescent="0.25">
      <c r="B23" s="1" t="s">
        <v>22</v>
      </c>
      <c r="C23" s="1">
        <f t="array" ref="C23">SUM(LEN(A2:A2000)-LEN(SUBSTITUTE(A2:A2000,B23,"")))</f>
        <v>3</v>
      </c>
      <c r="D23" s="1">
        <f>(C23/B27)*100</f>
        <v>2.1428571428571428</v>
      </c>
      <c r="E23" s="1">
        <v>2.36</v>
      </c>
      <c r="F23">
        <v>6.75</v>
      </c>
      <c r="G23">
        <f t="shared" si="0"/>
        <v>0.21714285714285708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0.7142857142857143</v>
      </c>
      <c r="E25" s="1">
        <v>1.97</v>
      </c>
      <c r="F25">
        <v>1.62</v>
      </c>
      <c r="G25">
        <f t="shared" si="0"/>
        <v>1.2557142857142858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140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s="2" t="s">
        <v>138</v>
      </c>
      <c r="B1" s="2"/>
      <c r="D1" s="2" t="s">
        <v>139</v>
      </c>
      <c r="G1" t="s">
        <v>146</v>
      </c>
    </row>
    <row r="2" spans="1:7" x14ac:dyDescent="0.25">
      <c r="A2" t="s">
        <v>131</v>
      </c>
      <c r="D2" t="s">
        <v>140</v>
      </c>
    </row>
    <row r="3" spans="1:7" x14ac:dyDescent="0.25">
      <c r="A3" t="s">
        <v>132</v>
      </c>
      <c r="D3" t="s">
        <v>141</v>
      </c>
    </row>
    <row r="4" spans="1:7" x14ac:dyDescent="0.25">
      <c r="A4" t="s">
        <v>133</v>
      </c>
      <c r="D4" t="s">
        <v>143</v>
      </c>
    </row>
    <row r="5" spans="1:7" x14ac:dyDescent="0.25">
      <c r="A5" t="s">
        <v>134</v>
      </c>
      <c r="D5" t="s">
        <v>144</v>
      </c>
    </row>
    <row r="6" spans="1:7" x14ac:dyDescent="0.25">
      <c r="A6" t="s">
        <v>135</v>
      </c>
      <c r="D6" t="s">
        <v>145</v>
      </c>
    </row>
    <row r="7" spans="1:7" x14ac:dyDescent="0.25">
      <c r="A7" t="s">
        <v>136</v>
      </c>
      <c r="D7" t="s">
        <v>147</v>
      </c>
    </row>
    <row r="8" spans="1:7" x14ac:dyDescent="0.25">
      <c r="A8" t="s">
        <v>137</v>
      </c>
      <c r="D8" t="s">
        <v>148</v>
      </c>
    </row>
    <row r="9" spans="1:7" x14ac:dyDescent="0.25">
      <c r="A9" t="s">
        <v>142</v>
      </c>
      <c r="D9" t="s">
        <v>149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8" sqref="G28"/>
    </sheetView>
  </sheetViews>
  <sheetFormatPr defaultRowHeight="15" x14ac:dyDescent="0.25"/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5">
      <c r="A2" t="s">
        <v>105</v>
      </c>
      <c r="B2">
        <f>'High Damage Spells'!D1  / 'High Damage Spells'!E1</f>
        <v>0.75822402270339362</v>
      </c>
      <c r="C2">
        <f>'High Duration Spells'!D1  / 'High Duration Spells'!E1</f>
        <v>0.98636573544774275</v>
      </c>
      <c r="D2">
        <f>'High Instance Spells'!D1  / 'High Instance Spells'!E1</f>
        <v>0.57195804115810067</v>
      </c>
      <c r="E2">
        <f>'AOE Spells'!D1  / 'AOE Spells'!E1</f>
        <v>1.1260709914320686</v>
      </c>
      <c r="F2">
        <f>'High Knockback Spells'!D1  / 'High Knockback Spells'!E1</f>
        <v>0.8983414371217141</v>
      </c>
      <c r="G2">
        <f>'High Recoil Spells'!D1  / 'High Recoil Spells'!E1</f>
        <v>0.69942297604476311</v>
      </c>
    </row>
    <row r="3" spans="1:7" x14ac:dyDescent="0.25">
      <c r="A3" t="s">
        <v>106</v>
      </c>
      <c r="B3">
        <f>'High Damage Spells'!D2  / 'High Damage Spells'!E2</f>
        <v>1.7817901051256162</v>
      </c>
      <c r="C3">
        <f>'High Duration Spells'!D2  / 'High Duration Spells'!E2</f>
        <v>0.73751751604100602</v>
      </c>
      <c r="D3">
        <f>'High Instance Spells'!D2  / 'High Instance Spells'!E2</f>
        <v>1.2544690459762904</v>
      </c>
      <c r="E3">
        <f>'AOE Spells'!D2  / 'AOE Spells'!E2</f>
        <v>0.80536912751677847</v>
      </c>
      <c r="F3">
        <f>'High Knockback Spells'!D2  / 'High Knockback Spells'!E2</f>
        <v>0.61572563265808755</v>
      </c>
      <c r="G3">
        <f>'High Recoil Spells'!D2  / 'High Recoil Spells'!E2</f>
        <v>1.9175455417066156</v>
      </c>
    </row>
    <row r="4" spans="1:7" x14ac:dyDescent="0.25">
      <c r="A4" t="s">
        <v>107</v>
      </c>
      <c r="B4">
        <f>'High Damage Spells'!D3  / 'High Damage Spells'!E3</f>
        <v>0.63665881454128737</v>
      </c>
      <c r="C4">
        <f>'High Duration Spells'!D3  / 'High Duration Spells'!E3</f>
        <v>0.79057633014467554</v>
      </c>
      <c r="D4">
        <f>'High Instance Spells'!D3  / 'High Instance Spells'!E3</f>
        <v>1.0085389632219459</v>
      </c>
      <c r="E4">
        <f>'AOE Spells'!D3  / 'AOE Spells'!E3</f>
        <v>0.86330935251798568</v>
      </c>
      <c r="F4">
        <f>'High Knockback Spells'!D3  / 'High Knockback Spells'!E3</f>
        <v>0.9900336611444791</v>
      </c>
      <c r="G4">
        <f>'High Recoil Spells'!D3  / 'High Recoil Spells'!E3</f>
        <v>0.77081192189105863</v>
      </c>
    </row>
    <row r="5" spans="1:7" x14ac:dyDescent="0.25">
      <c r="A5" t="s">
        <v>108</v>
      </c>
      <c r="B5">
        <f>'High Damage Spells'!D4  / 'High Damage Spells'!E4</f>
        <v>0.62467464862051014</v>
      </c>
      <c r="C5">
        <f>'High Duration Spells'!D4  / 'High Duration Spells'!E4</f>
        <v>0.77569489334195219</v>
      </c>
      <c r="D5">
        <f>'High Instance Spells'!D4  / 'High Instance Spells'!E4</f>
        <v>0</v>
      </c>
      <c r="E5">
        <f>'AOE Spells'!D4  / 'AOE Spells'!E4</f>
        <v>0.47058823529411764</v>
      </c>
      <c r="F5">
        <f>'High Knockback Spells'!D4  / 'High Knockback Spells'!E4</f>
        <v>1.2951969778737185</v>
      </c>
      <c r="G5">
        <f>'High Recoil Spells'!D4  / 'High Recoil Spells'!E4</f>
        <v>0.67226890756302526</v>
      </c>
    </row>
    <row r="6" spans="1:7" x14ac:dyDescent="0.25">
      <c r="A6" t="s">
        <v>109</v>
      </c>
      <c r="B6">
        <f>'High Damage Spells'!D5  / 'High Damage Spells'!E5</f>
        <v>0.83617866350776959</v>
      </c>
      <c r="C6">
        <f>'High Duration Spells'!D5  / 'High Duration Spells'!E5</f>
        <v>0.86527645582763701</v>
      </c>
      <c r="D6">
        <f>'High Instance Spells'!D5  / 'High Instance Spells'!E5</f>
        <v>0.58871145779674727</v>
      </c>
      <c r="E6">
        <f>'AOE Spells'!D5  / 'AOE Spells'!E5</f>
        <v>0.72440944881889757</v>
      </c>
      <c r="F6">
        <f>'High Knockback Spells'!D5  / 'High Knockback Spells'!E5</f>
        <v>0.79462544246189415</v>
      </c>
      <c r="G6">
        <f>'High Recoil Spells'!D5  / 'High Recoil Spells'!E5</f>
        <v>0.84364454443194603</v>
      </c>
    </row>
    <row r="7" spans="1:7" x14ac:dyDescent="0.25">
      <c r="A7" t="s">
        <v>110</v>
      </c>
      <c r="B7">
        <f>'High Damage Spells'!D6  / 'High Damage Spells'!E6</f>
        <v>1.7857851502043731</v>
      </c>
      <c r="C7">
        <f>'High Duration Spells'!D6  / 'High Duration Spells'!E6</f>
        <v>1.4783422855171735</v>
      </c>
      <c r="D7">
        <f>'High Instance Spells'!D6  / 'High Instance Spells'!E6</f>
        <v>1.6763756757889441</v>
      </c>
      <c r="E7">
        <f>'AOE Spells'!D6  / 'AOE Spells'!E6</f>
        <v>0.71748878923766823</v>
      </c>
      <c r="F7">
        <f>'High Knockback Spells'!D6  / 'High Knockback Spells'!E6</f>
        <v>1.2342123668079157</v>
      </c>
      <c r="G7">
        <f>'High Recoil Spells'!D6  / 'High Recoil Spells'!E6</f>
        <v>1.2812299807815504</v>
      </c>
    </row>
    <row r="8" spans="1:7" x14ac:dyDescent="0.25">
      <c r="A8" t="s">
        <v>111</v>
      </c>
      <c r="B8">
        <f>'High Damage Spells'!D7  / 'High Damage Spells'!E7</f>
        <v>2.1904845351791815</v>
      </c>
      <c r="C8">
        <f>'High Duration Spells'!D7  / 'High Duration Spells'!E7</f>
        <v>1.2693577050012692</v>
      </c>
      <c r="D8">
        <f>'High Instance Spells'!D7  / 'High Instance Spells'!E7</f>
        <v>2.3133154436939023</v>
      </c>
      <c r="E8">
        <f>'AOE Spells'!D7  / 'AOE Spells'!E7</f>
        <v>1.1881188118811881</v>
      </c>
      <c r="F8">
        <f>'High Knockback Spells'!D7  / 'High Knockback Spells'!E7</f>
        <v>1.8166954310109911</v>
      </c>
      <c r="G8">
        <f>'High Recoil Spells'!D7  / 'High Recoil Spells'!E7</f>
        <v>0.70721357850070721</v>
      </c>
    </row>
    <row r="9" spans="1:7" x14ac:dyDescent="0.25">
      <c r="A9" t="s">
        <v>112</v>
      </c>
      <c r="B9">
        <f>'High Damage Spells'!D8  / 'High Damage Spells'!E8</f>
        <v>0.65390819128994293</v>
      </c>
      <c r="C9">
        <f>'High Duration Spells'!D8  / 'High Duration Spells'!E8</f>
        <v>0.36088706039444962</v>
      </c>
      <c r="D9">
        <f>'High Instance Spells'!D8  / 'High Instance Spells'!E8</f>
        <v>0.46038396022282585</v>
      </c>
      <c r="E9">
        <f>'AOE Spells'!D8  / 'AOE Spells'!E8</f>
        <v>0.65681444991789817</v>
      </c>
      <c r="F9">
        <f>'High Knockback Spells'!D8  / 'High Knockback Spells'!E8</f>
        <v>0.75322758018107594</v>
      </c>
      <c r="G9">
        <f>'High Recoil Spells'!D8  / 'High Recoil Spells'!E8</f>
        <v>0.82101806239737274</v>
      </c>
    </row>
    <row r="10" spans="1:7" x14ac:dyDescent="0.25">
      <c r="A10" t="s">
        <v>113</v>
      </c>
      <c r="B10">
        <f>'High Damage Spells'!D9  / 'High Damage Spells'!E9</f>
        <v>1.7140462919465218</v>
      </c>
      <c r="C10">
        <f>'High Duration Spells'!D9  / 'High Duration Spells'!E9</f>
        <v>1.2612925094991094</v>
      </c>
      <c r="D10">
        <f>'High Instance Spells'!D9  / 'High Instance Spells'!E9</f>
        <v>1.4749460303838882</v>
      </c>
      <c r="E10">
        <f>'AOE Spells'!D9  / 'AOE Spells'!E9</f>
        <v>1.3199426111908177</v>
      </c>
      <c r="F10">
        <f>'High Knockback Spells'!D9  / 'High Knockback Spells'!E9</f>
        <v>0.92137996393455579</v>
      </c>
      <c r="G10">
        <f>'High Recoil Spells'!D9  / 'High Recoil Spells'!E9</f>
        <v>1.0248001639680262</v>
      </c>
    </row>
    <row r="11" spans="1:7" x14ac:dyDescent="0.25">
      <c r="A11" t="s">
        <v>114</v>
      </c>
      <c r="B11">
        <f>'High Damage Spells'!D10  / 'High Damage Spells'!E10</f>
        <v>0</v>
      </c>
      <c r="C11">
        <f>'High Duration Spells'!D10  / 'High Duration Spells'!E10</f>
        <v>2.4420024420024418</v>
      </c>
      <c r="D11">
        <f>'High Instance Spells'!D10  / 'High Instance Spells'!E10</f>
        <v>0</v>
      </c>
      <c r="E11">
        <f>'AOE Spells'!D10  / 'AOE Spells'!E10</f>
        <v>0</v>
      </c>
      <c r="F11">
        <f>'High Knockback Spells'!D10  / 'High Knockback Spells'!E10</f>
        <v>0</v>
      </c>
      <c r="G11">
        <f>'High Recoil Spells'!D10  / 'High Recoil Spells'!E10</f>
        <v>4.7619047619047619</v>
      </c>
    </row>
    <row r="12" spans="1:7" x14ac:dyDescent="0.25">
      <c r="A12" t="s">
        <v>115</v>
      </c>
      <c r="B12">
        <f>'High Damage Spells'!D11  / 'High Damage Spells'!E11</f>
        <v>1.7239397770371223</v>
      </c>
      <c r="C12">
        <f>'High Duration Spells'!D11  / 'High Duration Spells'!E11</f>
        <v>0.95142952285809423</v>
      </c>
      <c r="D12">
        <f>'High Instance Spells'!D11  / 'High Instance Spells'!E11</f>
        <v>1.2137395314965407</v>
      </c>
      <c r="E12">
        <f>'AOE Spells'!D11  / 'AOE Spells'!E11</f>
        <v>1.0389610389610391</v>
      </c>
      <c r="F12">
        <f>'High Knockback Spells'!D11  / 'High Knockback Spells'!E11</f>
        <v>1.1914690813773383</v>
      </c>
      <c r="G12">
        <f>'High Recoil Spells'!D11  / 'High Recoil Spells'!E11</f>
        <v>1.8552875695732838</v>
      </c>
    </row>
    <row r="13" spans="1:7" x14ac:dyDescent="0.25">
      <c r="A13" t="s">
        <v>116</v>
      </c>
      <c r="B13">
        <f>'High Damage Spells'!D12  / 'High Damage Spells'!E12</f>
        <v>1.9763279826083135</v>
      </c>
      <c r="C13">
        <f>'High Duration Spells'!D12  / 'High Duration Spells'!E12</f>
        <v>2.0905479962551921</v>
      </c>
      <c r="D13">
        <f>'High Instance Spells'!D12  / 'High Instance Spells'!E12</f>
        <v>1.1595278402634446</v>
      </c>
      <c r="E13">
        <f>'AOE Spells'!D12  / 'AOE Spells'!E12</f>
        <v>1.5880893300248138</v>
      </c>
      <c r="F13">
        <f>'High Knockback Spells'!D12  / 'High Knockback Spells'!E12</f>
        <v>0.91060168006009967</v>
      </c>
      <c r="G13">
        <f>'High Recoil Spells'!D12  / 'High Recoil Spells'!E12</f>
        <v>1.063452676355902</v>
      </c>
    </row>
    <row r="14" spans="1:7" x14ac:dyDescent="0.25">
      <c r="A14" t="s">
        <v>117</v>
      </c>
      <c r="B14">
        <f>'High Damage Spells'!D13  / 'High Damage Spells'!E13</f>
        <v>2.0196085631403076</v>
      </c>
      <c r="C14">
        <f>'High Duration Spells'!D13  / 'High Duration Spells'!E13</f>
        <v>2.2798777985499976</v>
      </c>
      <c r="D14">
        <f>'High Instance Spells'!D13  / 'High Instance Spells'!E13</f>
        <v>3.8779229844495289</v>
      </c>
      <c r="E14">
        <f>'AOE Spells'!D13  / 'AOE Spells'!E13</f>
        <v>2.6556016597510372</v>
      </c>
      <c r="F14">
        <f>'High Knockback Spells'!D13  / 'High Knockback Spells'!E13</f>
        <v>0.76135368685522864</v>
      </c>
      <c r="G14">
        <f>'High Recoil Spells'!D13  / 'High Recoil Spells'!E13</f>
        <v>1.7783046828689981</v>
      </c>
    </row>
    <row r="15" spans="1:7" x14ac:dyDescent="0.25">
      <c r="A15" t="s">
        <v>118</v>
      </c>
      <c r="B15">
        <f>'High Damage Spells'!D14  / 'High Damage Spells'!E14</f>
        <v>0.65552277941658466</v>
      </c>
      <c r="C15">
        <f>'High Duration Spells'!D14  / 'High Duration Spells'!E14</f>
        <v>0.8682675349342015</v>
      </c>
      <c r="D15">
        <f>'High Instance Spells'!D14  / 'High Instance Spells'!E14</f>
        <v>0.96919349255797849</v>
      </c>
      <c r="E15">
        <f>'AOE Spells'!D14  / 'AOE Spells'!E14</f>
        <v>0.88888888888888884</v>
      </c>
      <c r="F15">
        <f>'High Knockback Spells'!D14  / 'High Knockback Spells'!E14</f>
        <v>0.95141012572205241</v>
      </c>
      <c r="G15">
        <f>'High Recoil Spells'!D14  / 'High Recoil Spells'!E14</f>
        <v>1.0582010582010581</v>
      </c>
    </row>
    <row r="16" spans="1:7" x14ac:dyDescent="0.25">
      <c r="A16" t="s">
        <v>119</v>
      </c>
      <c r="B16">
        <f>'High Damage Spells'!D15  / 'High Damage Spells'!E15</f>
        <v>0.76594039805333303</v>
      </c>
      <c r="C16">
        <f>'High Duration Spells'!D15  / 'High Duration Spells'!E15</f>
        <v>1.2193753871516855</v>
      </c>
      <c r="D16">
        <f>'High Instance Spells'!D15  / 'High Instance Spells'!E15</f>
        <v>0.87111265975583951</v>
      </c>
      <c r="E16">
        <f>'AOE Spells'!D15  / 'AOE Spells'!E15</f>
        <v>0.74567243675099881</v>
      </c>
      <c r="F16">
        <f>'High Knockback Spells'!D15  / 'High Knockback Spells'!E15</f>
        <v>0.9772902185465252</v>
      </c>
      <c r="G16">
        <f>'High Recoil Spells'!D15  / 'High Recoil Spells'!E15</f>
        <v>1.0462240821761462</v>
      </c>
    </row>
    <row r="17" spans="1:7" x14ac:dyDescent="0.25">
      <c r="A17" t="s">
        <v>120</v>
      </c>
      <c r="B17">
        <f>'High Damage Spells'!D16  / 'High Damage Spells'!E16</f>
        <v>0.22926314824155167</v>
      </c>
      <c r="C17">
        <f>'High Duration Spells'!D16  / 'High Duration Spells'!E16</f>
        <v>1.1387576154415533</v>
      </c>
      <c r="D17">
        <f>'High Instance Spells'!D16  / 'High Instance Spells'!E16</f>
        <v>0</v>
      </c>
      <c r="E17">
        <f>'AOE Spells'!D16  / 'AOE Spells'!E16</f>
        <v>1.6580310880829017</v>
      </c>
      <c r="F17">
        <f>'High Knockback Spells'!D16  / 'High Knockback Spells'!E16</f>
        <v>0.47535294956505209</v>
      </c>
      <c r="G17">
        <f>'High Recoil Spells'!D16  / 'High Recoil Spells'!E16</f>
        <v>0.37009622501850481</v>
      </c>
    </row>
    <row r="18" spans="1:7" x14ac:dyDescent="0.25">
      <c r="A18" t="s">
        <v>121</v>
      </c>
      <c r="B18">
        <f>'High Damage Spells'!D17  / 'High Damage Spells'!E17</f>
        <v>0</v>
      </c>
      <c r="C18">
        <f>'High Duration Spells'!D17  / 'High Duration Spells'!E17</f>
        <v>0</v>
      </c>
      <c r="D18">
        <f>'High Instance Spells'!D17  / 'High Instance Spells'!E17</f>
        <v>0</v>
      </c>
      <c r="E18">
        <f>'AOE Spells'!D17  / 'AOE Spells'!E17</f>
        <v>4</v>
      </c>
      <c r="F18">
        <f>'High Knockback Spells'!D17  / 'High Knockback Spells'!E17</f>
        <v>0</v>
      </c>
      <c r="G18">
        <f>'High Recoil Spells'!D17  / 'High Recoil Spells'!E17</f>
        <v>0</v>
      </c>
    </row>
    <row r="19" spans="1:7" x14ac:dyDescent="0.25">
      <c r="A19" t="s">
        <v>122</v>
      </c>
      <c r="B19">
        <f>'High Damage Spells'!D18  / 'High Damage Spells'!E18</f>
        <v>1.403519139568898</v>
      </c>
      <c r="C19">
        <f>'High Duration Spells'!D18  / 'High Duration Spells'!E18</f>
        <v>0.91727971527637631</v>
      </c>
      <c r="D19">
        <f>'High Instance Spells'!D18  / 'High Instance Spells'!E18</f>
        <v>1.248186229385424</v>
      </c>
      <c r="E19">
        <f>'AOE Spells'!D18  / 'AOE Spells'!E18</f>
        <v>1.0684474123539232</v>
      </c>
      <c r="F19">
        <f>'High Knockback Spells'!D18  / 'High Knockback Spells'!E18</f>
        <v>1.6847651284250511</v>
      </c>
      <c r="G19">
        <f>'High Recoil Spells'!D18  / 'High Recoil Spells'!E18</f>
        <v>1.5502027188170762</v>
      </c>
    </row>
    <row r="20" spans="1:7" x14ac:dyDescent="0.25">
      <c r="A20" t="s">
        <v>123</v>
      </c>
      <c r="B20">
        <f>'High Damage Spells'!D19  / 'High Damage Spells'!E19</f>
        <v>0.69901718184232964</v>
      </c>
      <c r="C20">
        <f>'High Duration Spells'!D19  / 'High Duration Spells'!E19</f>
        <v>1.0994797724655545</v>
      </c>
      <c r="D20">
        <f>'High Instance Spells'!D19  / 'High Instance Spells'!E19</f>
        <v>2.2146432209771003</v>
      </c>
      <c r="E20">
        <f>'AOE Spells'!D19  / 'AOE Spells'!E19</f>
        <v>1.5165876777251184</v>
      </c>
      <c r="F20">
        <f>'High Knockback Spells'!D19  / 'High Knockback Spells'!E19</f>
        <v>1.1594707016247083</v>
      </c>
      <c r="G20">
        <f>'High Recoil Spells'!D19  / 'High Recoil Spells'!E19</f>
        <v>1.1284134506883321</v>
      </c>
    </row>
    <row r="21" spans="1:7" x14ac:dyDescent="0.25">
      <c r="A21" t="s">
        <v>124</v>
      </c>
      <c r="B21">
        <f>'High Damage Spells'!D20  / 'High Damage Spells'!E20</f>
        <v>0.83025650042001209</v>
      </c>
      <c r="C21">
        <f>'High Duration Spells'!D20  / 'High Duration Spells'!E20</f>
        <v>0.88947108814658471</v>
      </c>
      <c r="D21">
        <f>'High Instance Spells'!D20  / 'High Instance Spells'!E20</f>
        <v>0.72208124445544752</v>
      </c>
      <c r="E21">
        <f>'AOE Spells'!D20  / 'AOE Spells'!E20</f>
        <v>0.79470198675496673</v>
      </c>
      <c r="F21">
        <f>'High Knockback Spells'!D20  / 'High Knockback Spells'!E20</f>
        <v>0.81009376835368696</v>
      </c>
      <c r="G21">
        <f>'High Recoil Spells'!D20  / 'High Recoil Spells'!E20</f>
        <v>1.1825922421948911</v>
      </c>
    </row>
    <row r="22" spans="1:7" x14ac:dyDescent="0.25">
      <c r="A22" t="s">
        <v>125</v>
      </c>
      <c r="B22">
        <f>'High Damage Spells'!D21  / 'High Damage Spells'!E21</f>
        <v>0.32063614210593822</v>
      </c>
      <c r="C22">
        <f>'High Duration Spells'!D21  / 'High Duration Spells'!E21</f>
        <v>0.66358762010935934</v>
      </c>
      <c r="D22">
        <f>'High Instance Spells'!D21  / 'High Instance Spells'!E21</f>
        <v>1.3544629554381686</v>
      </c>
      <c r="E22">
        <f>'AOE Spells'!D21  / 'AOE Spells'!E21</f>
        <v>0.86956521739130443</v>
      </c>
      <c r="F22">
        <f>'High Knockback Spells'!D21  / 'High Knockback Spells'!E21</f>
        <v>1.9944156362185883</v>
      </c>
      <c r="G22">
        <f>'High Recoil Spells'!D21  / 'High Recoil Spells'!E21</f>
        <v>0.77639751552795033</v>
      </c>
    </row>
    <row r="23" spans="1:7" x14ac:dyDescent="0.25">
      <c r="A23" t="s">
        <v>126</v>
      </c>
      <c r="B23">
        <f>'High Damage Spells'!D22  / 'High Damage Spells'!E22</f>
        <v>0.9030160736861117</v>
      </c>
      <c r="C23">
        <f>'High Duration Spells'!D22  / 'High Duration Spells'!E22</f>
        <v>0.74755176795993117</v>
      </c>
      <c r="D23">
        <f>'High Instance Spells'!D22  / 'High Instance Spells'!E22</f>
        <v>0</v>
      </c>
      <c r="E23">
        <f>'AOE Spells'!D22  / 'AOE Spells'!E22</f>
        <v>1.2244897959183674</v>
      </c>
      <c r="F23">
        <f>'High Knockback Spells'!D22  / 'High Knockback Spells'!E22</f>
        <v>0.93615427822505159</v>
      </c>
      <c r="G23">
        <f>'High Recoil Spells'!D22  / 'High Recoil Spells'!E22</f>
        <v>0.72886297376093301</v>
      </c>
    </row>
    <row r="24" spans="1:7" x14ac:dyDescent="0.25">
      <c r="A24" t="s">
        <v>127</v>
      </c>
      <c r="B24">
        <f>'High Damage Spells'!D23  / 'High Damage Spells'!E23</f>
        <v>1.1249437528123596</v>
      </c>
      <c r="C24">
        <f>'High Duration Spells'!D23  / 'High Duration Spells'!E23</f>
        <v>0.46563605885639792</v>
      </c>
      <c r="D24">
        <f>'High Instance Spells'!D23  / 'High Instance Spells'!E23</f>
        <v>0.39600823697132898</v>
      </c>
      <c r="E24">
        <f>'AOE Spells'!D23  / 'AOE Spells'!E23</f>
        <v>0.50847457627118642</v>
      </c>
      <c r="F24">
        <f>'High Knockback Spells'!D23  / 'High Knockback Spells'!E23</f>
        <v>1.5549681231534755</v>
      </c>
      <c r="G24">
        <f>'High Recoil Spells'!D23  / 'High Recoil Spells'!E23</f>
        <v>0.90799031476997583</v>
      </c>
    </row>
    <row r="25" spans="1:7" x14ac:dyDescent="0.25">
      <c r="A25" t="s">
        <v>128</v>
      </c>
      <c r="B25">
        <f>'High Damage Spells'!D24  / 'High Damage Spells'!E24</f>
        <v>8.8495575221238951</v>
      </c>
      <c r="C25">
        <f>'High Duration Spells'!D24  / 'High Duration Spells'!E24</f>
        <v>4.8840048840048835</v>
      </c>
      <c r="D25">
        <f>'High Instance Spells'!D24  / 'High Instance Spells'!E24</f>
        <v>0</v>
      </c>
      <c r="E25">
        <f>'AOE Spells'!D24  / 'AOE Spells'!E24</f>
        <v>5.3333333333333339</v>
      </c>
      <c r="F25">
        <f>'High Knockback Spells'!D24  / 'High Knockback Spells'!E24</f>
        <v>0</v>
      </c>
      <c r="G25">
        <f>'High Recoil Spells'!D24  / 'High Recoil Spells'!E24</f>
        <v>0</v>
      </c>
    </row>
    <row r="26" spans="1:7" x14ac:dyDescent="0.25">
      <c r="A26" t="s">
        <v>129</v>
      </c>
      <c r="B26">
        <f>'High Damage Spells'!D25  / 'High Damage Spells'!E25</f>
        <v>0.44921611787430937</v>
      </c>
      <c r="C26">
        <f>'High Duration Spells'!D25  / 'High Duration Spells'!E25</f>
        <v>0.18593927223368847</v>
      </c>
      <c r="D26">
        <f>'High Instance Spells'!D25  / 'High Instance Spells'!E25</f>
        <v>0.47440580672707428</v>
      </c>
      <c r="E26">
        <f>'AOE Spells'!D25  / 'AOE Spells'!E25</f>
        <v>0.60913705583756339</v>
      </c>
      <c r="F26">
        <f>'High Knockback Spells'!D25  / 'High Knockback Spells'!E25</f>
        <v>0</v>
      </c>
      <c r="G26">
        <f>'High Recoil Spells'!D25  / 'High Recoil Spells'!E25</f>
        <v>0.36258158085569253</v>
      </c>
    </row>
    <row r="27" spans="1:7" x14ac:dyDescent="0.25">
      <c r="A27" t="s">
        <v>130</v>
      </c>
      <c r="B27">
        <f>'High Damage Spells'!D26  / 'High Damage Spells'!E26</f>
        <v>0</v>
      </c>
      <c r="C27">
        <f>'High Duration Spells'!D26  / 'High Duration Spells'!E26</f>
        <v>0</v>
      </c>
      <c r="D27">
        <f>'High Instance Spells'!D26  / 'High Instance Spells'!E26</f>
        <v>0</v>
      </c>
      <c r="E27">
        <f>'AOE Spells'!D26  / 'AOE Spells'!E26</f>
        <v>0</v>
      </c>
      <c r="F27">
        <f>'High Knockback Spells'!D26  / 'High Knockback Spells'!E26</f>
        <v>0</v>
      </c>
      <c r="G27">
        <f>'High Recoil Spells'!D26  / 'High Recoil Spells'!E26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High Damage Spells</vt:lpstr>
      <vt:lpstr>High Duration Spells</vt:lpstr>
      <vt:lpstr>AOE Spells</vt:lpstr>
      <vt:lpstr>High Instance Spells</vt:lpstr>
      <vt:lpstr>High Knockback Spells</vt:lpstr>
      <vt:lpstr>High Recoil Spells</vt:lpstr>
      <vt:lpstr>Names to Credit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Letter Frequency recording</dc:title>
  <dc:creator>Parapet Cloud; Reverie Wisp</dc:creator>
  <dc:description>Data collection</dc:description>
  <cp:lastModifiedBy>Reverie Wisp</cp:lastModifiedBy>
  <dcterms:created xsi:type="dcterms:W3CDTF">2015-03-11T21:46:50Z</dcterms:created>
  <dcterms:modified xsi:type="dcterms:W3CDTF">2015-07-08T07:05:09Z</dcterms:modified>
</cp:coreProperties>
</file>