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racin-my.sharepoint.com/personal/nikita_t_me_iitr_ac_in/Documents/IITR Academics/5 Year 3 Sem 1/IBM 312 Data Mining for Business Intelligence/"/>
    </mc:Choice>
  </mc:AlternateContent>
  <xr:revisionPtr revIDLastSave="354" documentId="8_{391BD576-9946-4DC1-8AB7-A4CDB002CBFF}" xr6:coauthVersionLast="47" xr6:coauthVersionMax="47" xr10:uidLastSave="{E91FED7E-042D-449C-882E-8482BBA055B4}"/>
  <bookViews>
    <workbookView xWindow="-108" yWindow="-108" windowWidth="23256" windowHeight="12456" xr2:uid="{9BF538B4-CB19-4225-83DB-C366300FA319}"/>
  </bookViews>
  <sheets>
    <sheet name="formula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4" i="1"/>
  <c r="O18" i="1"/>
  <c r="M8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8" i="1"/>
  <c r="AK4" i="1"/>
  <c r="AK5" i="1"/>
  <c r="AK6" i="1"/>
  <c r="AK7" i="1"/>
  <c r="AK3" i="1"/>
  <c r="M7" i="1"/>
  <c r="M17" i="1"/>
  <c r="M13" i="1" s="1"/>
  <c r="M16" i="1"/>
  <c r="L7" i="1"/>
  <c r="AK43" i="1" l="1"/>
  <c r="M19" i="1"/>
  <c r="M18" i="1"/>
  <c r="O20" i="1" s="1"/>
  <c r="O19" i="1" l="1"/>
  <c r="M21" i="1" s="1"/>
  <c r="M20" i="1"/>
  <c r="O21" i="1" l="1"/>
  <c r="M22" i="1"/>
  <c r="O22" i="1"/>
</calcChain>
</file>

<file path=xl/sharedStrings.xml><?xml version="1.0" encoding="utf-8"?>
<sst xmlns="http://schemas.openxmlformats.org/spreadsheetml/2006/main" count="20" uniqueCount="19">
  <si>
    <t>X1=</t>
  </si>
  <si>
    <t>X2=</t>
  </si>
  <si>
    <t>Z1=</t>
  </si>
  <si>
    <t>Z2=</t>
  </si>
  <si>
    <t>N=</t>
  </si>
  <si>
    <t>p=</t>
  </si>
  <si>
    <t>σ=</t>
  </si>
  <si>
    <t>μ=</t>
  </si>
  <si>
    <t xml:space="preserve">&lt;X1= </t>
  </si>
  <si>
    <t>&gt;X2=</t>
  </si>
  <si>
    <t>[X1. X2]=</t>
  </si>
  <si>
    <t>alpha1=</t>
  </si>
  <si>
    <t>alpha2=</t>
  </si>
  <si>
    <t>1-aplha2=</t>
  </si>
  <si>
    <t>alpha2-alpha1</t>
  </si>
  <si>
    <t>sigma y=</t>
  </si>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</sst>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114300</xdr:rowOff>
    </xdr:from>
    <xdr:to>
      <xdr:col>10</xdr:col>
      <xdr:colOff>373380</xdr:colOff>
      <xdr:row>11</xdr:row>
      <xdr:rowOff>173467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88459-CC59-E486-2F40-AB7C7FDC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114300"/>
          <a:ext cx="6080760" cy="2070847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0</xdr:col>
      <xdr:colOff>274320</xdr:colOff>
      <xdr:row>13</xdr:row>
      <xdr:rowOff>106680</xdr:rowOff>
    </xdr:from>
    <xdr:to>
      <xdr:col>8</xdr:col>
      <xdr:colOff>46123</xdr:colOff>
      <xdr:row>21</xdr:row>
      <xdr:rowOff>30600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044E68-4393-9B5B-63E8-50F59370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" y="2484120"/>
          <a:ext cx="4648603" cy="1386960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0</xdr:col>
      <xdr:colOff>259080</xdr:colOff>
      <xdr:row>22</xdr:row>
      <xdr:rowOff>160021</xdr:rowOff>
    </xdr:from>
    <xdr:to>
      <xdr:col>7</xdr:col>
      <xdr:colOff>205740</xdr:colOff>
      <xdr:row>42</xdr:row>
      <xdr:rowOff>18479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FD37A9-086A-4FF5-FC7A-B718D9C4E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080" y="4183381"/>
          <a:ext cx="4213860" cy="3516058"/>
        </a:xfrm>
        <a:prstGeom prst="rect">
          <a:avLst/>
        </a:prstGeom>
      </xdr:spPr>
    </xdr:pic>
    <xdr:clientData/>
  </xdr:twoCellAnchor>
  <xdr:twoCellAnchor editAs="oneCell">
    <xdr:from>
      <xdr:col>7</xdr:col>
      <xdr:colOff>541020</xdr:colOff>
      <xdr:row>23</xdr:row>
      <xdr:rowOff>160020</xdr:rowOff>
    </xdr:from>
    <xdr:to>
      <xdr:col>17</xdr:col>
      <xdr:colOff>84341</xdr:colOff>
      <xdr:row>33</xdr:row>
      <xdr:rowOff>45869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245EEFD-06DA-02AC-E65D-7C8176455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8220" y="4366260"/>
          <a:ext cx="6012701" cy="171464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33</xdr:col>
      <xdr:colOff>557154</xdr:colOff>
      <xdr:row>31</xdr:row>
      <xdr:rowOff>137632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41B43D-531C-0AA8-D27B-DE9AD8A74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36580" y="365760"/>
          <a:ext cx="10310754" cy="5441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1EC9-E65D-4B5A-BD33-C76B50F3BC1D}">
  <dimension ref="J3:AK43"/>
  <sheetViews>
    <sheetView tabSelected="1" zoomScaleNormal="100" workbookViewId="0">
      <selection activeCell="N16" sqref="N16"/>
    </sheetView>
  </sheetViews>
  <sheetFormatPr defaultRowHeight="14.4" x14ac:dyDescent="0.3"/>
  <cols>
    <col min="10" max="10" width="5.21875" style="1" customWidth="1"/>
    <col min="11" max="11" width="8.77734375" customWidth="1"/>
    <col min="12" max="12" width="8.88671875" style="1"/>
    <col min="13" max="13" width="13.5546875" customWidth="1"/>
    <col min="14" max="14" width="13.44140625" style="1" customWidth="1"/>
  </cols>
  <sheetData>
    <row r="3" spans="10:37" x14ac:dyDescent="0.3">
      <c r="AI3">
        <v>1</v>
      </c>
      <c r="AJ3">
        <v>1</v>
      </c>
      <c r="AK3" s="1">
        <f>AJ3*COMBIN(40, AI3)*POWER(0.2, AI3)*POWER(0.8, 20-AI3)</f>
        <v>0.11529215046068492</v>
      </c>
    </row>
    <row r="4" spans="10:37" x14ac:dyDescent="0.3">
      <c r="AI4">
        <v>2</v>
      </c>
      <c r="AJ4">
        <v>2</v>
      </c>
      <c r="AK4" s="1">
        <f t="shared" ref="AK4:AK43" si="0">AJ4*COMBIN(40, AI4)*POWER(0.2, AI4)*POWER(0.8, 20-AI4)</f>
        <v>1.124098466991678</v>
      </c>
    </row>
    <row r="5" spans="10:37" x14ac:dyDescent="0.3">
      <c r="AI5">
        <v>3</v>
      </c>
      <c r="AJ5">
        <v>3</v>
      </c>
      <c r="AK5" s="1">
        <f t="shared" si="0"/>
        <v>5.3394677182104706</v>
      </c>
    </row>
    <row r="6" spans="10:37" x14ac:dyDescent="0.3">
      <c r="AI6">
        <v>4</v>
      </c>
      <c r="AJ6">
        <v>4</v>
      </c>
      <c r="AK6" s="1">
        <f t="shared" si="0"/>
        <v>16.463358797815623</v>
      </c>
    </row>
    <row r="7" spans="10:37" x14ac:dyDescent="0.3">
      <c r="L7" s="1">
        <f>200*3*3/12+200*3.5*3.5</f>
        <v>2600</v>
      </c>
      <c r="M7">
        <f>8*20</f>
        <v>160</v>
      </c>
      <c r="AI7">
        <v>5</v>
      </c>
      <c r="AJ7">
        <v>5</v>
      </c>
      <c r="AK7" s="1">
        <f t="shared" si="0"/>
        <v>37.042557295085146</v>
      </c>
    </row>
    <row r="8" spans="10:37" x14ac:dyDescent="0.3">
      <c r="M8">
        <f>24-9</f>
        <v>15</v>
      </c>
      <c r="AI8">
        <v>6</v>
      </c>
      <c r="AJ8">
        <v>5</v>
      </c>
      <c r="AK8" s="1">
        <f>AJ8*COMBIN(40, AI8)*POWER(0.2, AI8)*POWER(0.8, 20-AI8)*COMBIN(AI8, 5)*POWER(0.5, AI8)</f>
        <v>5.0644121301874216</v>
      </c>
    </row>
    <row r="9" spans="10:37" x14ac:dyDescent="0.3">
      <c r="AI9">
        <v>7</v>
      </c>
      <c r="AJ9">
        <v>5</v>
      </c>
      <c r="AK9" s="1">
        <f t="shared" ref="AK9:AK42" si="1">AJ9*COMBIN(40, AI9)*POWER(0.2, AI9)*POWER(0.8, 20-AI9)*COMBIN(AI9, 5)*POWER(0.5, AI9)</f>
        <v>10.761875776648271</v>
      </c>
    </row>
    <row r="10" spans="10:37" x14ac:dyDescent="0.3">
      <c r="AI10">
        <v>8</v>
      </c>
      <c r="AJ10">
        <v>5</v>
      </c>
      <c r="AK10" s="1">
        <f t="shared" si="1"/>
        <v>14.797579192891378</v>
      </c>
    </row>
    <row r="11" spans="10:37" x14ac:dyDescent="0.3">
      <c r="AI11">
        <v>9</v>
      </c>
      <c r="AJ11">
        <v>5</v>
      </c>
      <c r="AK11" s="1">
        <f t="shared" si="1"/>
        <v>14.797579192891368</v>
      </c>
    </row>
    <row r="12" spans="10:37" x14ac:dyDescent="0.3">
      <c r="AI12">
        <v>10</v>
      </c>
      <c r="AJ12">
        <v>5</v>
      </c>
      <c r="AK12" s="1">
        <f t="shared" si="1"/>
        <v>11.468123874490812</v>
      </c>
    </row>
    <row r="13" spans="10:37" x14ac:dyDescent="0.3">
      <c r="L13" s="1" t="s">
        <v>15</v>
      </c>
      <c r="M13">
        <f>5*M17*M17</f>
        <v>1050</v>
      </c>
      <c r="AI13">
        <v>11</v>
      </c>
      <c r="AJ13">
        <v>5</v>
      </c>
      <c r="AK13" s="1">
        <f t="shared" si="1"/>
        <v>7.167577421556758</v>
      </c>
    </row>
    <row r="14" spans="10:37" x14ac:dyDescent="0.3">
      <c r="N14" s="1">
        <f>M16-3*M17</f>
        <v>256.52586976143169</v>
      </c>
      <c r="AI14">
        <v>12</v>
      </c>
      <c r="AJ14">
        <v>5</v>
      </c>
      <c r="AK14" s="1">
        <f t="shared" si="1"/>
        <v>3.7117811647347505</v>
      </c>
    </row>
    <row r="15" spans="10:37" x14ac:dyDescent="0.3">
      <c r="N15" s="1">
        <f>M16+3*M17</f>
        <v>343.47413023856831</v>
      </c>
      <c r="AI15">
        <v>13</v>
      </c>
      <c r="AJ15">
        <v>5</v>
      </c>
      <c r="AK15" s="1">
        <f t="shared" si="1"/>
        <v>1.623904259571453</v>
      </c>
    </row>
    <row r="16" spans="10:37" x14ac:dyDescent="0.3">
      <c r="J16" s="2" t="s">
        <v>4</v>
      </c>
      <c r="K16" s="3">
        <v>1000</v>
      </c>
      <c r="L16" s="5" t="s">
        <v>7</v>
      </c>
      <c r="M16">
        <f>K16*K17</f>
        <v>300</v>
      </c>
      <c r="AI16">
        <v>14</v>
      </c>
      <c r="AJ16">
        <v>5</v>
      </c>
      <c r="AK16" s="1">
        <f t="shared" si="1"/>
        <v>0.60896409733929513</v>
      </c>
    </row>
    <row r="17" spans="10:37" x14ac:dyDescent="0.3">
      <c r="J17" s="2" t="s">
        <v>5</v>
      </c>
      <c r="K17" s="3">
        <v>0.3</v>
      </c>
      <c r="L17" s="5" t="s">
        <v>6</v>
      </c>
      <c r="M17">
        <f>SQRT(K16*K17*(1-K17))</f>
        <v>14.491376746189438</v>
      </c>
      <c r="AI17">
        <v>15</v>
      </c>
      <c r="AJ17">
        <v>5</v>
      </c>
      <c r="AK17" s="1">
        <f t="shared" si="1"/>
        <v>0.19791333163527086</v>
      </c>
    </row>
    <row r="18" spans="10:37" x14ac:dyDescent="0.3">
      <c r="J18" s="2" t="s">
        <v>0</v>
      </c>
      <c r="K18" s="3">
        <v>95</v>
      </c>
      <c r="L18" s="4" t="s">
        <v>2</v>
      </c>
      <c r="M18">
        <f>(K18-$M$16)/$M$17</f>
        <v>-14.146343966518263</v>
      </c>
      <c r="N18" s="4" t="s">
        <v>11</v>
      </c>
      <c r="O18">
        <f>NORMSDIST(M18)</f>
        <v>9.8361033832485967E-46</v>
      </c>
      <c r="AI18">
        <v>16</v>
      </c>
      <c r="AJ18">
        <v>5</v>
      </c>
      <c r="AK18" s="1">
        <f t="shared" si="1"/>
        <v>5.6225378305474652E-2</v>
      </c>
    </row>
    <row r="19" spans="10:37" x14ac:dyDescent="0.3">
      <c r="J19" s="2" t="s">
        <v>1</v>
      </c>
      <c r="K19" s="3">
        <v>320</v>
      </c>
      <c r="L19" s="4" t="s">
        <v>3</v>
      </c>
      <c r="M19">
        <f>(K19-$M$16)/$M$17</f>
        <v>1.3801311186847085</v>
      </c>
      <c r="N19" s="4" t="s">
        <v>12</v>
      </c>
      <c r="O19">
        <f>NORMSDIST(M19)</f>
        <v>0.91622686125569142</v>
      </c>
      <c r="AI19">
        <v>17</v>
      </c>
      <c r="AJ19">
        <v>5</v>
      </c>
      <c r="AK19" s="1">
        <f t="shared" si="1"/>
        <v>1.4056344576368679E-2</v>
      </c>
    </row>
    <row r="20" spans="10:37" x14ac:dyDescent="0.3">
      <c r="L20" s="6" t="s">
        <v>8</v>
      </c>
      <c r="M20" s="7">
        <f>O18*$K$16</f>
        <v>9.836103383248597E-43</v>
      </c>
      <c r="N20" s="6" t="s">
        <v>11</v>
      </c>
      <c r="O20">
        <f>NORMSDIST($M$18)</f>
        <v>9.8361033832485967E-46</v>
      </c>
      <c r="AI20">
        <v>18</v>
      </c>
      <c r="AJ20">
        <v>5</v>
      </c>
      <c r="AK20" s="1">
        <f t="shared" si="1"/>
        <v>3.1086146659276867E-3</v>
      </c>
    </row>
    <row r="21" spans="10:37" x14ac:dyDescent="0.3">
      <c r="L21" s="6" t="s">
        <v>9</v>
      </c>
      <c r="M21">
        <f>(1-O19)*$K$16</f>
        <v>83.773138744308582</v>
      </c>
      <c r="N21" s="6" t="s">
        <v>13</v>
      </c>
      <c r="O21">
        <f>1-O19</f>
        <v>8.3773138744308584E-2</v>
      </c>
      <c r="AI21">
        <v>19</v>
      </c>
      <c r="AJ21">
        <v>5</v>
      </c>
      <c r="AK21" s="1">
        <f t="shared" si="1"/>
        <v>6.1062073795008123E-4</v>
      </c>
    </row>
    <row r="22" spans="10:37" x14ac:dyDescent="0.3">
      <c r="L22" s="6" t="s">
        <v>10</v>
      </c>
      <c r="M22">
        <f>(O19-O18)*$K$16</f>
        <v>916.22686125569146</v>
      </c>
      <c r="N22" s="6" t="s">
        <v>14</v>
      </c>
      <c r="O22">
        <f>O19-O18</f>
        <v>0.91622686125569142</v>
      </c>
      <c r="AI22">
        <v>20</v>
      </c>
      <c r="AJ22">
        <v>5</v>
      </c>
      <c r="AK22" s="1">
        <f t="shared" si="1"/>
        <v>1.068586291412642E-4</v>
      </c>
    </row>
    <row r="23" spans="10:37" x14ac:dyDescent="0.3">
      <c r="AI23">
        <v>21</v>
      </c>
      <c r="AJ23">
        <v>5</v>
      </c>
      <c r="AK23" s="1">
        <f t="shared" si="1"/>
        <v>1.6696660803322543E-5</v>
      </c>
    </row>
    <row r="24" spans="10:37" x14ac:dyDescent="0.3">
      <c r="AI24">
        <v>22</v>
      </c>
      <c r="AJ24">
        <v>5</v>
      </c>
      <c r="AK24" s="1">
        <f t="shared" si="1"/>
        <v>2.3326217298759425E-6</v>
      </c>
    </row>
    <row r="25" spans="10:37" x14ac:dyDescent="0.3">
      <c r="AI25">
        <v>23</v>
      </c>
      <c r="AJ25">
        <v>5</v>
      </c>
      <c r="AK25" s="1">
        <f t="shared" si="1"/>
        <v>2.9157771623449307E-7</v>
      </c>
    </row>
    <row r="26" spans="10:37" x14ac:dyDescent="0.3">
      <c r="AI26">
        <v>24</v>
      </c>
      <c r="AJ26">
        <v>5</v>
      </c>
      <c r="AK26" s="1">
        <f t="shared" si="1"/>
        <v>3.2610665631489303E-8</v>
      </c>
    </row>
    <row r="27" spans="10:37" x14ac:dyDescent="0.3">
      <c r="AI27">
        <v>25</v>
      </c>
      <c r="AJ27">
        <v>5</v>
      </c>
      <c r="AK27" s="1">
        <f t="shared" si="1"/>
        <v>3.2610665631489312E-9</v>
      </c>
    </row>
    <row r="28" spans="10:37" x14ac:dyDescent="0.3">
      <c r="AI28">
        <v>26</v>
      </c>
      <c r="AJ28">
        <v>5</v>
      </c>
      <c r="AK28" s="1">
        <f>AJ28*COMBIN(40, AI28)*POWER(0.2, AI28)*POWER(0.8, 20-AI28)*COMBIN(AI28, 5)*POWER(0.5, AI28)</f>
        <v>2.9116665742401197E-10</v>
      </c>
    </row>
    <row r="29" spans="10:37" x14ac:dyDescent="0.3">
      <c r="AI29">
        <v>27</v>
      </c>
      <c r="AJ29">
        <v>5</v>
      </c>
      <c r="AK29" s="1">
        <f t="shared" si="1"/>
        <v>2.3160984113273664E-11</v>
      </c>
    </row>
    <row r="30" spans="10:37" x14ac:dyDescent="0.3">
      <c r="AI30">
        <v>28</v>
      </c>
      <c r="AJ30">
        <v>5</v>
      </c>
      <c r="AK30" s="1">
        <f t="shared" si="1"/>
        <v>1.6363738775682486E-12</v>
      </c>
    </row>
    <row r="31" spans="10:37" x14ac:dyDescent="0.3">
      <c r="AI31">
        <v>29</v>
      </c>
      <c r="AJ31">
        <v>5</v>
      </c>
      <c r="AK31" s="1">
        <f t="shared" si="1"/>
        <v>1.0227336734801555E-13</v>
      </c>
    </row>
    <row r="32" spans="10:37" x14ac:dyDescent="0.3">
      <c r="AI32">
        <v>30</v>
      </c>
      <c r="AJ32">
        <v>5</v>
      </c>
      <c r="AK32" s="1">
        <f t="shared" si="1"/>
        <v>5.625035204140852E-15</v>
      </c>
    </row>
    <row r="33" spans="35:37" x14ac:dyDescent="0.3">
      <c r="AI33">
        <v>31</v>
      </c>
      <c r="AJ33">
        <v>5</v>
      </c>
      <c r="AK33" s="1">
        <f t="shared" si="1"/>
        <v>2.7043438481446414E-16</v>
      </c>
    </row>
    <row r="34" spans="35:37" x14ac:dyDescent="0.3">
      <c r="AI34">
        <v>32</v>
      </c>
      <c r="AJ34">
        <v>5</v>
      </c>
      <c r="AK34" s="1">
        <f t="shared" si="1"/>
        <v>1.1268099367269337E-17</v>
      </c>
    </row>
    <row r="35" spans="35:37" x14ac:dyDescent="0.3">
      <c r="AI35">
        <v>33</v>
      </c>
      <c r="AJ35">
        <v>5</v>
      </c>
      <c r="AK35" s="1">
        <f t="shared" si="1"/>
        <v>4.024321202596192E-19</v>
      </c>
    </row>
    <row r="36" spans="35:37" x14ac:dyDescent="0.3">
      <c r="AI36">
        <v>34</v>
      </c>
      <c r="AJ36">
        <v>5</v>
      </c>
      <c r="AK36" s="1">
        <f t="shared" si="1"/>
        <v>1.2142348456109205E-20</v>
      </c>
    </row>
    <row r="37" spans="35:37" x14ac:dyDescent="0.3">
      <c r="AI37">
        <v>35</v>
      </c>
      <c r="AJ37">
        <v>5</v>
      </c>
      <c r="AK37" s="1">
        <f t="shared" si="1"/>
        <v>3.0355871140272996E-22</v>
      </c>
    </row>
    <row r="38" spans="35:37" x14ac:dyDescent="0.3">
      <c r="AI38">
        <v>36</v>
      </c>
      <c r="AJ38">
        <v>5</v>
      </c>
      <c r="AK38" s="1">
        <f t="shared" si="1"/>
        <v>6.1201353105389121E-24</v>
      </c>
    </row>
    <row r="39" spans="35:37" x14ac:dyDescent="0.3">
      <c r="AI39">
        <v>37</v>
      </c>
      <c r="AJ39">
        <v>5</v>
      </c>
      <c r="AK39" s="1">
        <f t="shared" si="1"/>
        <v>9.5627114227170513E-26</v>
      </c>
    </row>
    <row r="40" spans="35:37" x14ac:dyDescent="0.3">
      <c r="AI40">
        <v>38</v>
      </c>
      <c r="AJ40">
        <v>5</v>
      </c>
      <c r="AK40" s="1">
        <f t="shared" si="1"/>
        <v>1.086671752581483E-27</v>
      </c>
    </row>
    <row r="41" spans="35:37" x14ac:dyDescent="0.3">
      <c r="AI41">
        <v>39</v>
      </c>
      <c r="AJ41">
        <v>5</v>
      </c>
      <c r="AK41" s="1">
        <f t="shared" si="1"/>
        <v>7.9902334748638471E-30</v>
      </c>
    </row>
    <row r="42" spans="35:37" x14ac:dyDescent="0.3">
      <c r="AI42">
        <v>40</v>
      </c>
      <c r="AJ42">
        <v>5</v>
      </c>
      <c r="AK42" s="1">
        <f t="shared" si="1"/>
        <v>2.8536548124513739E-32</v>
      </c>
    </row>
    <row r="43" spans="35:37" x14ac:dyDescent="0.3">
      <c r="AK43" s="1">
        <f>40*SUM(AK3:AK42)</f>
        <v>5214.3444817789341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C4BD-9029-492F-87F0-5E77744224E3}">
  <dimension ref="A1:C6"/>
  <sheetViews>
    <sheetView topLeftCell="A2" workbookViewId="0">
      <selection activeCell="C3" sqref="C3:C6"/>
    </sheetView>
  </sheetViews>
  <sheetFormatPr defaultRowHeight="14.4" x14ac:dyDescent="0.3"/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>
        <v>100</v>
      </c>
      <c r="B2">
        <v>50</v>
      </c>
      <c r="C2">
        <v>30</v>
      </c>
    </row>
    <row r="3" spans="1:3" x14ac:dyDescent="0.3">
      <c r="A3">
        <v>150</v>
      </c>
      <c r="B3">
        <v>60</v>
      </c>
      <c r="C3">
        <v>50</v>
      </c>
    </row>
    <row r="4" spans="1:3" x14ac:dyDescent="0.3">
      <c r="A4">
        <v>180</v>
      </c>
      <c r="B4">
        <v>150</v>
      </c>
      <c r="C4">
        <v>15</v>
      </c>
    </row>
    <row r="5" spans="1:3" x14ac:dyDescent="0.3">
      <c r="A5">
        <v>200</v>
      </c>
      <c r="B5">
        <v>80</v>
      </c>
      <c r="C5">
        <v>45</v>
      </c>
    </row>
    <row r="6" spans="1:3" x14ac:dyDescent="0.3">
      <c r="A6">
        <v>240</v>
      </c>
      <c r="B6">
        <v>100</v>
      </c>
      <c r="C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</dc:creator>
  <cp:lastModifiedBy>Nikita Tripathi</cp:lastModifiedBy>
  <dcterms:created xsi:type="dcterms:W3CDTF">2022-09-19T08:14:15Z</dcterms:created>
  <dcterms:modified xsi:type="dcterms:W3CDTF">2022-09-19T13:11:44Z</dcterms:modified>
</cp:coreProperties>
</file>