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11"/>
  <workbookPr filterPrivacy="1" defaultThemeVersion="166925"/>
  <xr:revisionPtr revIDLastSave="3903" documentId="8_{412B1ABA-877E-DD41-B3FE-A395B87D9FDA}" xr6:coauthVersionLast="45" xr6:coauthVersionMax="45" xr10:uidLastSave="{3DECA7AF-8AC5-4AA5-8570-B5130F5C6C48}"/>
  <bookViews>
    <workbookView xWindow="0" yWindow="465" windowWidth="28800" windowHeight="16320" firstSheet="19" activeTab="19" xr2:uid="{00000000-000D-0000-FFFF-FFFF00000000}"/>
  </bookViews>
  <sheets>
    <sheet name="表紙" sheetId="5" r:id="rId1"/>
    <sheet name="会員ログイン機能" sheetId="35" r:id="rId2"/>
    <sheet name="会員トップ" sheetId="41" r:id="rId3"/>
    <sheet name="会員情報登録機能" sheetId="18" r:id="rId4"/>
    <sheet name="会員情報修正機能" sheetId="25" r:id="rId5"/>
    <sheet name="会員情報削除機能" sheetId="26" r:id="rId6"/>
    <sheet name="会員側商品詳細表示機能" sheetId="37" r:id="rId7"/>
    <sheet name="商品検索機能" sheetId="30" r:id="rId8"/>
    <sheet name="カート機能" sheetId="36" r:id="rId9"/>
    <sheet name="購入履歴機能" sheetId="20" r:id="rId10"/>
    <sheet name="管理者ログイン機能　" sheetId="34" r:id="rId11"/>
    <sheet name="管理者トップ" sheetId="42" r:id="rId12"/>
    <sheet name="管理者情報登録機能" sheetId="27" r:id="rId13"/>
    <sheet name="管理者情報修正機能" sheetId="28" r:id="rId14"/>
    <sheet name="管理者情報削除機能" sheetId="29" r:id="rId15"/>
    <sheet name="商品情報登録機能" sheetId="33" r:id="rId16"/>
    <sheet name="商品情報変更機能" sheetId="32" r:id="rId17"/>
    <sheet name="商品情報削除機能" sheetId="31" r:id="rId18"/>
    <sheet name="管理者側商品詳細表示機能" sheetId="39" r:id="rId19"/>
    <sheet name="売り上げ確認機能" sheetId="24" r:id="rId20"/>
    <sheet name="テスト結果（商品登録機能）" sheetId="49" r:id="rId21"/>
    <sheet name="テスト結果（商品更新機能）" sheetId="50" r:id="rId22"/>
    <sheet name="テスト結果（会員トップ画面）" sheetId="43" r:id="rId23"/>
    <sheet name="テスト結果（管理者トップ画面）" sheetId="44" r:id="rId24"/>
    <sheet name="テスト結果（会員側商品詳細）" sheetId="46" r:id="rId25"/>
    <sheet name="テスト結果（管理者側商品詳細）" sheetId="47" r:id="rId26"/>
    <sheet name="テスト結果（購入履歴）" sheetId="45" r:id="rId27"/>
    <sheet name="テストデータ（表示）" sheetId="40" r:id="rId28"/>
    <sheet name="テストデータ1 " sheetId="22" r:id="rId29"/>
    <sheet name="テストデータ3" sheetId="38" r:id="rId30"/>
    <sheet name="テストデータ5" sheetId="51" r:id="rId31"/>
  </sheets>
  <definedNames>
    <definedName name="_xlnm._FilterDatabase" localSheetId="12" hidden="1">管理者情報登録機能!$A$4:$AS$37</definedName>
    <definedName name="_xlnm.Print_Titles" localSheetId="8">カート機能!$1:$4</definedName>
    <definedName name="_xlnm.Print_Titles" localSheetId="2">会員トップ!$1:$4</definedName>
    <definedName name="_xlnm.Print_Titles" localSheetId="1">会員ログイン機能!$1:$4</definedName>
    <definedName name="_xlnm.Print_Titles" localSheetId="5">会員情報削除機能!$1:$4</definedName>
    <definedName name="_xlnm.Print_Titles" localSheetId="4">会員情報修正機能!$1:$4</definedName>
    <definedName name="_xlnm.Print_Titles" localSheetId="3">会員情報登録機能!$1:$4</definedName>
    <definedName name="_xlnm.Print_Titles" localSheetId="6">会員側商品詳細表示機能!$1:$4</definedName>
    <definedName name="_xlnm.Print_Titles" localSheetId="11">管理者トップ!$1:$4</definedName>
    <definedName name="_xlnm.Print_Titles" localSheetId="10">'管理者ログイン機能　'!$1:$4</definedName>
    <definedName name="_xlnm.Print_Titles" localSheetId="14">管理者情報削除機能!$1:$4</definedName>
    <definedName name="_xlnm.Print_Titles" localSheetId="13">管理者情報修正機能!$1:$4</definedName>
    <definedName name="_xlnm.Print_Titles" localSheetId="12">管理者情報登録機能!$1:$4</definedName>
    <definedName name="_xlnm.Print_Titles" localSheetId="18">管理者側商品詳細表示機能!$1:$4</definedName>
    <definedName name="_xlnm.Print_Titles" localSheetId="9">購入履歴機能!$1:$4</definedName>
    <definedName name="_xlnm.Print_Titles" localSheetId="7">商品検索機能!$1:$4</definedName>
    <definedName name="_xlnm.Print_Titles" localSheetId="17">商品情報削除機能!$1:$4</definedName>
    <definedName name="_xlnm.Print_Titles" localSheetId="15">商品情報登録機能!$1:$4</definedName>
    <definedName name="_xlnm.Print_Titles" localSheetId="16">商品情報変更機能!$1:$4</definedName>
    <definedName name="_xlnm.Print_Titles" localSheetId="19">売り上げ確認機能!$1:$4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45" l="1"/>
  <c r="B31" i="51"/>
  <c r="C31" i="51"/>
  <c r="E31" i="51"/>
  <c r="B32" i="51"/>
  <c r="C32" i="51"/>
  <c r="E32" i="51"/>
  <c r="C25" i="51"/>
  <c r="C26" i="51"/>
  <c r="C27" i="51"/>
  <c r="G15" i="51"/>
  <c r="H15" i="51"/>
  <c r="I15" i="51"/>
  <c r="G16" i="51"/>
  <c r="H16" i="51"/>
  <c r="I16" i="51"/>
  <c r="F10" i="51"/>
  <c r="F11" i="51"/>
  <c r="K4" i="51"/>
  <c r="K5" i="51"/>
  <c r="C28" i="22"/>
  <c r="C29" i="22"/>
  <c r="C30" i="22"/>
  <c r="I16" i="40"/>
  <c r="I17" i="40"/>
  <c r="I18" i="40"/>
  <c r="I19" i="40"/>
  <c r="I20" i="40"/>
  <c r="I21" i="40"/>
  <c r="I22" i="40"/>
  <c r="I23" i="40"/>
  <c r="I24" i="40"/>
  <c r="I25" i="40"/>
  <c r="I26" i="40"/>
  <c r="I27" i="40"/>
  <c r="I28" i="40"/>
  <c r="I29" i="40"/>
  <c r="I30" i="40"/>
  <c r="I31" i="40"/>
  <c r="I32" i="40"/>
  <c r="I33" i="40"/>
  <c r="I34" i="40"/>
  <c r="I35" i="40"/>
  <c r="I36" i="40"/>
  <c r="I37" i="40"/>
  <c r="I38" i="40"/>
  <c r="I39" i="40"/>
  <c r="I40" i="40"/>
  <c r="I41" i="40"/>
  <c r="I42" i="40"/>
  <c r="I43" i="40"/>
  <c r="I44" i="40"/>
  <c r="I45" i="40"/>
  <c r="I46" i="40"/>
  <c r="I47" i="40"/>
  <c r="I48" i="40"/>
  <c r="I49" i="40"/>
  <c r="I50" i="40"/>
  <c r="I51" i="40"/>
  <c r="I52" i="40"/>
  <c r="I53" i="40"/>
  <c r="I54" i="40"/>
  <c r="I55" i="40"/>
  <c r="I56" i="40"/>
  <c r="I57" i="40"/>
  <c r="I58" i="40"/>
  <c r="I59" i="40"/>
  <c r="I60" i="40"/>
  <c r="I15" i="40"/>
  <c r="F11" i="40"/>
  <c r="F10" i="40"/>
  <c r="F10" i="22"/>
  <c r="F11" i="22"/>
  <c r="K4" i="22"/>
  <c r="K5" i="22"/>
  <c r="C73" i="40"/>
  <c r="C3" i="47"/>
  <c r="D3" i="47"/>
  <c r="E3" i="47"/>
  <c r="F3" i="47"/>
  <c r="C4" i="47"/>
  <c r="D4" i="47"/>
  <c r="E4" i="47"/>
  <c r="F4" i="47"/>
  <c r="C5" i="47"/>
  <c r="D5" i="47"/>
  <c r="E5" i="47"/>
  <c r="F5" i="47"/>
  <c r="C6" i="47"/>
  <c r="D6" i="47"/>
  <c r="E6" i="47"/>
  <c r="F6" i="47"/>
  <c r="C7" i="47"/>
  <c r="D7" i="47"/>
  <c r="E7" i="47"/>
  <c r="F7" i="47"/>
  <c r="C8" i="47"/>
  <c r="D8" i="47"/>
  <c r="E8" i="47"/>
  <c r="F8" i="47"/>
  <c r="D4" i="46"/>
  <c r="D5" i="46"/>
  <c r="D6" i="46"/>
  <c r="D7" i="46"/>
  <c r="D8" i="46"/>
  <c r="D3" i="46"/>
  <c r="F4" i="46"/>
  <c r="F5" i="46"/>
  <c r="F6" i="46"/>
  <c r="F7" i="46"/>
  <c r="F8" i="46"/>
  <c r="E4" i="46"/>
  <c r="E5" i="46"/>
  <c r="E6" i="46"/>
  <c r="E7" i="46"/>
  <c r="E8" i="46"/>
  <c r="C4" i="46"/>
  <c r="C5" i="46"/>
  <c r="C6" i="46"/>
  <c r="C7" i="46"/>
  <c r="C8" i="46"/>
  <c r="C3" i="46"/>
  <c r="F3" i="46"/>
  <c r="E3" i="46"/>
  <c r="E4" i="45"/>
  <c r="D4" i="45"/>
  <c r="D3" i="45"/>
  <c r="C4" i="45"/>
  <c r="E3" i="45"/>
  <c r="H60" i="40"/>
  <c r="A13" i="44"/>
  <c r="B13" i="44"/>
  <c r="C13" i="44"/>
  <c r="E13" i="44"/>
  <c r="A12" i="44"/>
  <c r="B12" i="44"/>
  <c r="C12" i="44"/>
  <c r="E12" i="44"/>
  <c r="A11" i="44"/>
  <c r="B11" i="44"/>
  <c r="C11" i="44"/>
  <c r="E11" i="44"/>
  <c r="A10" i="44"/>
  <c r="B10" i="44"/>
  <c r="C10" i="44"/>
  <c r="E10" i="44"/>
  <c r="A9" i="44"/>
  <c r="B9" i="44"/>
  <c r="C9" i="44"/>
  <c r="E9" i="44"/>
  <c r="A8" i="44"/>
  <c r="B8" i="44"/>
  <c r="C8" i="44"/>
  <c r="E8" i="44"/>
  <c r="A7" i="44"/>
  <c r="B7" i="44"/>
  <c r="C7" i="44"/>
  <c r="E7" i="44"/>
  <c r="A6" i="44"/>
  <c r="B6" i="44"/>
  <c r="C6" i="44"/>
  <c r="E6" i="44"/>
  <c r="A5" i="44"/>
  <c r="B5" i="44"/>
  <c r="C5" i="44"/>
  <c r="E5" i="44"/>
  <c r="A4" i="44"/>
  <c r="B4" i="44"/>
  <c r="C4" i="44"/>
  <c r="E4" i="44"/>
  <c r="A3" i="44"/>
  <c r="B3" i="44"/>
  <c r="C3" i="44"/>
  <c r="E3" i="44"/>
  <c r="C13" i="43"/>
  <c r="C12" i="43"/>
  <c r="C11" i="43"/>
  <c r="C10" i="43"/>
  <c r="C9" i="43"/>
  <c r="C8" i="43"/>
  <c r="C7" i="43"/>
  <c r="C6" i="43"/>
  <c r="C5" i="43"/>
  <c r="C4" i="43"/>
  <c r="C3" i="43"/>
  <c r="C14" i="43"/>
  <c r="B13" i="43"/>
  <c r="B12" i="43"/>
  <c r="B11" i="43"/>
  <c r="B10" i="43"/>
  <c r="B9" i="43"/>
  <c r="B8" i="43"/>
  <c r="B7" i="43"/>
  <c r="B6" i="43"/>
  <c r="B5" i="43"/>
  <c r="B4" i="43"/>
  <c r="B3" i="43"/>
  <c r="B14" i="43"/>
  <c r="A13" i="43"/>
  <c r="A12" i="43"/>
  <c r="A11" i="43"/>
  <c r="A10" i="43"/>
  <c r="A9" i="43"/>
  <c r="A8" i="43"/>
  <c r="A7" i="43"/>
  <c r="A6" i="43"/>
  <c r="A5" i="43"/>
  <c r="A4" i="43"/>
  <c r="A3" i="43"/>
  <c r="A14" i="43"/>
  <c r="E13" i="43"/>
  <c r="E12" i="43"/>
  <c r="E11" i="43"/>
  <c r="E10" i="43"/>
  <c r="E9" i="43"/>
  <c r="E8" i="43"/>
  <c r="E7" i="43"/>
  <c r="E6" i="43"/>
  <c r="E5" i="43"/>
  <c r="E4" i="43"/>
  <c r="E3" i="43"/>
  <c r="E14" i="43"/>
  <c r="E80" i="40"/>
  <c r="E79" i="40"/>
  <c r="C74" i="40"/>
  <c r="C75" i="40"/>
  <c r="C65" i="40"/>
  <c r="C66" i="40"/>
  <c r="C67" i="40"/>
  <c r="C68" i="40"/>
  <c r="C69" i="40"/>
  <c r="C64" i="40"/>
  <c r="K4" i="40"/>
  <c r="K5" i="40"/>
  <c r="C80" i="40"/>
  <c r="C79" i="40"/>
  <c r="B80" i="40"/>
  <c r="B79" i="40"/>
  <c r="G47" i="40"/>
  <c r="G46" i="40"/>
  <c r="G43" i="40"/>
  <c r="G42" i="40"/>
  <c r="G34" i="40"/>
  <c r="G31" i="40"/>
  <c r="G55" i="40"/>
  <c r="G56" i="40"/>
  <c r="G57" i="40"/>
  <c r="G58" i="40"/>
  <c r="G59" i="40"/>
  <c r="G60" i="40"/>
  <c r="G45" i="40"/>
  <c r="G36" i="40"/>
  <c r="G37" i="40"/>
  <c r="G38" i="40"/>
  <c r="G39" i="40"/>
  <c r="G40" i="40"/>
  <c r="G41" i="40"/>
  <c r="G33" i="40"/>
  <c r="G30" i="40"/>
  <c r="G48" i="40"/>
  <c r="G49" i="40"/>
  <c r="G50" i="40"/>
  <c r="G51" i="40"/>
  <c r="G52" i="40"/>
  <c r="G53" i="40"/>
  <c r="G54" i="40"/>
  <c r="G44" i="40"/>
  <c r="G35" i="40"/>
  <c r="G28" i="40"/>
  <c r="G27" i="40"/>
  <c r="G22" i="40"/>
  <c r="G23" i="40"/>
  <c r="G24" i="40"/>
  <c r="G25" i="40"/>
  <c r="G26" i="40"/>
  <c r="G21" i="40"/>
  <c r="G16" i="40"/>
  <c r="G17" i="40"/>
  <c r="G18" i="40"/>
  <c r="G19" i="40"/>
  <c r="G20" i="40"/>
  <c r="G15" i="40"/>
  <c r="B65" i="40"/>
  <c r="B66" i="40"/>
  <c r="B67" i="40"/>
  <c r="B68" i="40"/>
  <c r="B69" i="40"/>
  <c r="B64" i="40"/>
  <c r="A65" i="40"/>
  <c r="A66" i="40"/>
  <c r="A67" i="40"/>
  <c r="A68" i="40"/>
  <c r="A69" i="40"/>
  <c r="A64" i="40"/>
  <c r="H50" i="40"/>
  <c r="H51" i="40"/>
  <c r="H52" i="40"/>
  <c r="H53" i="40"/>
  <c r="H54" i="40"/>
  <c r="H55" i="40"/>
  <c r="H56" i="40"/>
  <c r="H57" i="40"/>
  <c r="H58" i="40"/>
  <c r="H59" i="40"/>
  <c r="H49" i="40"/>
  <c r="H16" i="40"/>
  <c r="H17" i="40"/>
  <c r="H18" i="40"/>
  <c r="H19" i="40"/>
  <c r="H20" i="40"/>
  <c r="H21" i="40"/>
  <c r="H22" i="40"/>
  <c r="H23" i="40"/>
  <c r="H24" i="40"/>
  <c r="H25" i="40"/>
  <c r="H26" i="40"/>
  <c r="H27" i="40"/>
  <c r="H28" i="40"/>
  <c r="H29" i="40"/>
  <c r="H30" i="40"/>
  <c r="H31" i="40"/>
  <c r="H32" i="40"/>
  <c r="H33" i="40"/>
  <c r="H34" i="40"/>
  <c r="H35" i="40"/>
  <c r="H36" i="40"/>
  <c r="H37" i="40"/>
  <c r="H38" i="40"/>
  <c r="H39" i="40"/>
  <c r="H40" i="40"/>
  <c r="H41" i="40"/>
  <c r="H42" i="40"/>
  <c r="H43" i="40"/>
  <c r="H44" i="40"/>
  <c r="H45" i="40"/>
  <c r="H46" i="40"/>
  <c r="H47" i="40"/>
  <c r="H48" i="40"/>
  <c r="H15" i="40"/>
  <c r="L4" i="38"/>
  <c r="L5" i="38"/>
  <c r="A12" i="29"/>
  <c r="A11" i="29"/>
  <c r="A10" i="29"/>
  <c r="A9" i="29"/>
  <c r="A8" i="29"/>
  <c r="A7" i="29"/>
  <c r="A6" i="29"/>
  <c r="A5" i="29"/>
  <c r="L4" i="22"/>
  <c r="L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2A6257B7-87AC-4AF7-8BB2-FE2AE19152C6}">
      <text>
        <r>
          <rPr>
            <sz val="9"/>
            <color indexed="81"/>
            <rFont val="MS P ゴシック"/>
            <family val="3"/>
            <charset val="128"/>
          </rPr>
          <t xml:space="preserve">想定されるテスト結果を記入する。
</t>
        </r>
      </text>
    </comment>
    <comment ref="AM4" authorId="0" shapeId="0" xr:uid="{CC59984A-EF32-4FC7-8C83-1DB553A6D731}">
      <text>
        <r>
          <rPr>
            <sz val="9"/>
            <color indexed="81"/>
            <rFont val="MS P ゴシック"/>
            <family val="3"/>
            <charset val="128"/>
          </rPr>
          <t xml:space="preserve">〇、×、など
</t>
        </r>
      </text>
    </comment>
    <comment ref="AO4" authorId="0" shapeId="0" xr:uid="{CE4F2809-8E41-4BD0-99EC-065604CD3113}">
      <text>
        <r>
          <rPr>
            <sz val="9"/>
            <color indexed="81"/>
            <rFont val="MS P ゴシック"/>
            <family val="3"/>
            <charset val="128"/>
          </rPr>
          <t xml:space="preserve">修正報告書の番号を記入。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C9FCB642-2016-4583-9483-8CC99EB56495}">
      <text>
        <r>
          <rPr>
            <sz val="9"/>
            <color indexed="81"/>
            <rFont val="MS P ゴシック"/>
            <family val="3"/>
            <charset val="128"/>
          </rPr>
          <t xml:space="preserve">想定されるテスト結果を記入する。
</t>
        </r>
      </text>
    </comment>
    <comment ref="AM4" authorId="0" shapeId="0" xr:uid="{61231C99-951B-46AB-B453-8A638FCEB81E}">
      <text>
        <r>
          <rPr>
            <sz val="9"/>
            <color indexed="81"/>
            <rFont val="MS P ゴシック"/>
            <family val="3"/>
            <charset val="128"/>
          </rPr>
          <t xml:space="preserve">〇、×、など
</t>
        </r>
      </text>
    </comment>
    <comment ref="AO4" authorId="0" shapeId="0" xr:uid="{C40E4169-D067-408E-B84F-52C8AA7BC281}">
      <text>
        <r>
          <rPr>
            <sz val="9"/>
            <color indexed="81"/>
            <rFont val="MS P ゴシック"/>
            <family val="3"/>
            <charset val="128"/>
          </rPr>
          <t xml:space="preserve">修正報告書の番号を記入。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472BB7B1-42B5-439E-8E4C-668FD5C6BB57}">
      <text>
        <r>
          <rPr>
            <sz val="9"/>
            <color indexed="81"/>
            <rFont val="MS P ゴシック"/>
            <family val="3"/>
            <charset val="128"/>
          </rPr>
          <t xml:space="preserve">想定されるテスト結果を記入する。
</t>
        </r>
      </text>
    </comment>
    <comment ref="AM4" authorId="0" shapeId="0" xr:uid="{52EBD97B-970D-4896-87C9-657F12BEAC6B}">
      <text>
        <r>
          <rPr>
            <sz val="9"/>
            <color indexed="81"/>
            <rFont val="MS P ゴシック"/>
            <family val="3"/>
            <charset val="128"/>
          </rPr>
          <t xml:space="preserve">〇、×、など
</t>
        </r>
      </text>
    </comment>
    <comment ref="AO4" authorId="0" shapeId="0" xr:uid="{7D85B135-F343-48F5-9805-631BE5B73F72}">
      <text>
        <r>
          <rPr>
            <sz val="9"/>
            <color indexed="81"/>
            <rFont val="MS P ゴシック"/>
            <family val="3"/>
            <charset val="128"/>
          </rPr>
          <t xml:space="preserve">修正報告書の番号を記入。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1A2DBD0E-233D-4951-8B59-E475E534B482}">
      <text>
        <r>
          <rPr>
            <sz val="9"/>
            <color indexed="81"/>
            <rFont val="MS P ゴシック"/>
            <family val="3"/>
            <charset val="128"/>
          </rPr>
          <t xml:space="preserve">想定されるテスト結果を記入する。
</t>
        </r>
      </text>
    </comment>
    <comment ref="AM4" authorId="0" shapeId="0" xr:uid="{6EF1C01D-16B7-4CE2-A4B2-26C6BFFADA6B}">
      <text>
        <r>
          <rPr>
            <sz val="9"/>
            <color indexed="81"/>
            <rFont val="MS P ゴシック"/>
            <family val="3"/>
            <charset val="128"/>
          </rPr>
          <t xml:space="preserve">〇、×、など
</t>
        </r>
      </text>
    </comment>
    <comment ref="AO4" authorId="0" shapeId="0" xr:uid="{EF9083F6-F911-4CE0-9D13-A8D152B05506}">
      <text>
        <r>
          <rPr>
            <sz val="9"/>
            <color indexed="81"/>
            <rFont val="MS P ゴシック"/>
            <family val="3"/>
            <charset val="128"/>
          </rPr>
          <t xml:space="preserve">修正報告書の番号を記入。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065FB0E7-32EE-4866-8E77-EDAB10A5BC33}">
      <text>
        <r>
          <rPr>
            <sz val="9"/>
            <color indexed="81"/>
            <rFont val="MS P ゴシック"/>
            <family val="3"/>
            <charset val="128"/>
          </rPr>
          <t xml:space="preserve">想定されるテスト結果を記入する。
</t>
        </r>
      </text>
    </comment>
    <comment ref="AM4" authorId="0" shapeId="0" xr:uid="{54960C44-E61E-4B9D-A159-875BA0748004}">
      <text>
        <r>
          <rPr>
            <sz val="9"/>
            <color indexed="81"/>
            <rFont val="MS P ゴシック"/>
            <family val="3"/>
            <charset val="128"/>
          </rPr>
          <t xml:space="preserve">〇、×、など
</t>
        </r>
      </text>
    </comment>
    <comment ref="AO4" authorId="0" shapeId="0" xr:uid="{6E0F27E5-A379-4E3C-A40E-AFAEFDB6F75D}">
      <text>
        <r>
          <rPr>
            <sz val="9"/>
            <color indexed="81"/>
            <rFont val="MS P ゴシック"/>
            <family val="3"/>
            <charset val="128"/>
          </rPr>
          <t xml:space="preserve">修正報告書の番号を記入。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EAA32680-9889-4B85-938E-9152B8BAD7F4}">
      <text>
        <r>
          <rPr>
            <sz val="9"/>
            <color indexed="81"/>
            <rFont val="MS P ゴシック"/>
            <family val="3"/>
            <charset val="128"/>
          </rPr>
          <t xml:space="preserve">想定されるテスト結果を記入する。
</t>
        </r>
      </text>
    </comment>
    <comment ref="AM4" authorId="0" shapeId="0" xr:uid="{8D414245-9957-4CA2-856F-A7ADC33C827C}">
      <text>
        <r>
          <rPr>
            <sz val="9"/>
            <color indexed="81"/>
            <rFont val="MS P ゴシック"/>
            <family val="3"/>
            <charset val="128"/>
          </rPr>
          <t xml:space="preserve">〇、×、など
</t>
        </r>
      </text>
    </comment>
    <comment ref="AO4" authorId="0" shapeId="0" xr:uid="{7E3E654F-DA4B-4680-8954-2BEDAAFF77DB}">
      <text>
        <r>
          <rPr>
            <sz val="9"/>
            <color indexed="81"/>
            <rFont val="MS P ゴシック"/>
            <family val="3"/>
            <charset val="128"/>
          </rPr>
          <t xml:space="preserve">修正報告書の番号を記入。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778A4285-80E2-4EE6-890F-613AF0155084}">
      <text>
        <r>
          <rPr>
            <sz val="9"/>
            <color indexed="81"/>
            <rFont val="MS P ゴシック"/>
            <family val="3"/>
            <charset val="128"/>
          </rPr>
          <t xml:space="preserve">想定されるテスト結果を記入する。
</t>
        </r>
      </text>
    </comment>
    <comment ref="AM4" authorId="0" shapeId="0" xr:uid="{C6662DC6-54FE-4A67-9450-225FE5730CDC}">
      <text>
        <r>
          <rPr>
            <sz val="9"/>
            <color indexed="81"/>
            <rFont val="MS P ゴシック"/>
            <family val="3"/>
            <charset val="128"/>
          </rPr>
          <t xml:space="preserve">〇、×、など
</t>
        </r>
      </text>
    </comment>
    <comment ref="AO4" authorId="0" shapeId="0" xr:uid="{51D29E08-5CA0-4C75-9198-F244B9DBE65B}">
      <text>
        <r>
          <rPr>
            <sz val="9"/>
            <color indexed="81"/>
            <rFont val="MS P ゴシック"/>
            <family val="3"/>
            <charset val="128"/>
          </rPr>
          <t xml:space="preserve">修正報告書の番号を記入。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06ED042A-7419-4BFB-88E2-346016BCC3FF}">
      <text>
        <r>
          <rPr>
            <sz val="9"/>
            <color indexed="81"/>
            <rFont val="MS P ゴシック"/>
            <family val="3"/>
            <charset val="128"/>
          </rPr>
          <t xml:space="preserve">想定されるテスト結果を記入する。
</t>
        </r>
      </text>
    </comment>
    <comment ref="AM4" authorId="0" shapeId="0" xr:uid="{DC073911-EC2A-498E-8FFC-8BCA551E8440}">
      <text>
        <r>
          <rPr>
            <sz val="9"/>
            <color indexed="81"/>
            <rFont val="MS P ゴシック"/>
            <family val="3"/>
            <charset val="128"/>
          </rPr>
          <t xml:space="preserve">〇、×、など
</t>
        </r>
      </text>
    </comment>
    <comment ref="AO4" authorId="0" shapeId="0" xr:uid="{85B14312-04EC-48DE-AC25-C3E5DE3AAA38}">
      <text>
        <r>
          <rPr>
            <sz val="9"/>
            <color indexed="81"/>
            <rFont val="MS P ゴシック"/>
            <family val="3"/>
            <charset val="128"/>
          </rPr>
          <t xml:space="preserve">修正報告書の番号を記入。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37CF9F73-C9B2-461E-9A14-2A8018B6F653}">
      <text>
        <r>
          <rPr>
            <sz val="9"/>
            <color indexed="81"/>
            <rFont val="MS P ゴシック"/>
            <family val="3"/>
            <charset val="128"/>
          </rPr>
          <t xml:space="preserve">想定されるテスト結果を記入する。
</t>
        </r>
      </text>
    </comment>
    <comment ref="AM4" authorId="0" shapeId="0" xr:uid="{7A7A42BF-B0C2-4AE3-B13B-129B04E402A8}">
      <text>
        <r>
          <rPr>
            <sz val="9"/>
            <color indexed="81"/>
            <rFont val="MS P ゴシック"/>
            <family val="3"/>
            <charset val="128"/>
          </rPr>
          <t xml:space="preserve">〇、×、など
</t>
        </r>
      </text>
    </comment>
    <comment ref="AO4" authorId="0" shapeId="0" xr:uid="{C3313D11-A4EC-4506-9560-D5E4DFF1E19C}">
      <text>
        <r>
          <rPr>
            <sz val="9"/>
            <color indexed="81"/>
            <rFont val="MS P ゴシック"/>
            <family val="3"/>
            <charset val="128"/>
          </rPr>
          <t xml:space="preserve">修正報告書の番号を記入。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27D9F591-05B8-4F5D-91AD-30CEB393F6CD}">
      <text>
        <r>
          <rPr>
            <sz val="9"/>
            <color indexed="81"/>
            <rFont val="MS P ゴシック"/>
            <family val="3"/>
            <charset val="128"/>
          </rPr>
          <t xml:space="preserve">想定されるテスト結果を記入する。
</t>
        </r>
      </text>
    </comment>
    <comment ref="AM4" authorId="0" shapeId="0" xr:uid="{B8B07656-5BF3-455C-AFAB-CC8820BFE301}">
      <text>
        <r>
          <rPr>
            <sz val="9"/>
            <color indexed="81"/>
            <rFont val="MS P ゴシック"/>
            <family val="3"/>
            <charset val="128"/>
          </rPr>
          <t xml:space="preserve">〇、×、など
</t>
        </r>
      </text>
    </comment>
    <comment ref="AO4" authorId="0" shapeId="0" xr:uid="{00915C06-1E9F-4FA6-891C-0CDCD9B76052}">
      <text>
        <r>
          <rPr>
            <sz val="9"/>
            <color indexed="81"/>
            <rFont val="MS P ゴシック"/>
            <family val="3"/>
            <charset val="128"/>
          </rPr>
          <t xml:space="preserve">修正報告書の番号を記入。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328CF665-69C0-44EC-92A6-4D9A762F03AF}">
      <text>
        <r>
          <rPr>
            <sz val="9"/>
            <color indexed="81"/>
            <rFont val="MS P ゴシック"/>
            <family val="3"/>
            <charset val="128"/>
          </rPr>
          <t xml:space="preserve">想定されるテスト結果を記入する。
</t>
        </r>
      </text>
    </comment>
    <comment ref="AM4" authorId="0" shapeId="0" xr:uid="{05DFED5A-7C30-4628-A9B9-63CAA650C40F}">
      <text>
        <r>
          <rPr>
            <sz val="9"/>
            <color indexed="81"/>
            <rFont val="MS P ゴシック"/>
            <family val="3"/>
            <charset val="128"/>
          </rPr>
          <t xml:space="preserve">〇、×、など
</t>
        </r>
      </text>
    </comment>
    <comment ref="AO4" authorId="0" shapeId="0" xr:uid="{660A2314-304A-411F-B50A-0244B1D7AD6C}">
      <text>
        <r>
          <rPr>
            <sz val="9"/>
            <color indexed="81"/>
            <rFont val="MS P ゴシック"/>
            <family val="3"/>
            <charset val="128"/>
          </rPr>
          <t xml:space="preserve">修正報告書の番号を記入。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73687436-6A4C-457B-A8FE-8AC35865A140}">
      <text>
        <r>
          <rPr>
            <sz val="9"/>
            <color indexed="81"/>
            <rFont val="MS P ゴシック"/>
            <family val="3"/>
            <charset val="128"/>
          </rPr>
          <t xml:space="preserve">想定されるテスト結果を記入する。
</t>
        </r>
      </text>
    </comment>
    <comment ref="AM4" authorId="0" shapeId="0" xr:uid="{2CEC3241-FA7A-42B6-B9BB-46012CCFDCD4}">
      <text>
        <r>
          <rPr>
            <sz val="9"/>
            <color indexed="81"/>
            <rFont val="MS P ゴシック"/>
            <family val="3"/>
            <charset val="128"/>
          </rPr>
          <t xml:space="preserve">〇、×、など
</t>
        </r>
      </text>
    </comment>
    <comment ref="AO4" authorId="0" shapeId="0" xr:uid="{DBA76596-C3D0-45A5-81DF-D127252B1816}">
      <text>
        <r>
          <rPr>
            <sz val="9"/>
            <color indexed="81"/>
            <rFont val="MS P ゴシック"/>
            <family val="3"/>
            <charset val="128"/>
          </rPr>
          <t xml:space="preserve">修正報告書の番号を記入。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00000000-0006-0000-0500-000001000000}">
      <text>
        <r>
          <rPr>
            <sz val="9"/>
            <color indexed="81"/>
            <rFont val="MS P ゴシック"/>
            <family val="3"/>
            <charset val="128"/>
          </rPr>
          <t xml:space="preserve">想定されるテスト結果を記入する。
</t>
        </r>
      </text>
    </comment>
    <comment ref="AM4" authorId="0" shapeId="0" xr:uid="{00000000-0006-0000-0500-000002000000}">
      <text>
        <r>
          <rPr>
            <sz val="9"/>
            <color indexed="81"/>
            <rFont val="MS P ゴシック"/>
            <family val="3"/>
            <charset val="128"/>
          </rPr>
          <t xml:space="preserve">〇、×、など
</t>
        </r>
      </text>
    </comment>
    <comment ref="AO4" authorId="0" shapeId="0" xr:uid="{00000000-0006-0000-0500-000003000000}">
      <text>
        <r>
          <rPr>
            <sz val="9"/>
            <color indexed="81"/>
            <rFont val="MS P ゴシック"/>
            <family val="3"/>
            <charset val="128"/>
          </rPr>
          <t xml:space="preserve">修正報告書の番号を記入。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A98DA340-B091-4D83-BB19-4BB0A79E2117}">
      <text>
        <r>
          <rPr>
            <sz val="9"/>
            <color indexed="81"/>
            <rFont val="MS P ゴシック"/>
            <family val="3"/>
            <charset val="128"/>
          </rPr>
          <t xml:space="preserve">想定されるテスト結果を記入する。
</t>
        </r>
      </text>
    </comment>
    <comment ref="AM4" authorId="0" shapeId="0" xr:uid="{E6BE62B6-61AD-4EC8-990C-6DFE1771490C}">
      <text>
        <r>
          <rPr>
            <sz val="9"/>
            <color indexed="81"/>
            <rFont val="MS P ゴシック"/>
            <family val="3"/>
            <charset val="128"/>
          </rPr>
          <t xml:space="preserve">〇、×、など
</t>
        </r>
      </text>
    </comment>
    <comment ref="AO4" authorId="0" shapeId="0" xr:uid="{0A1006A5-6EBD-4A62-9E53-FAAF8C93773F}">
      <text>
        <r>
          <rPr>
            <sz val="9"/>
            <color indexed="81"/>
            <rFont val="MS P ゴシック"/>
            <family val="3"/>
            <charset val="128"/>
          </rPr>
          <t xml:space="preserve">修正報告書の番号を記入。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A3A3AEF3-E971-45F3-9EDB-9622AF2FDBE4}">
      <text>
        <r>
          <rPr>
            <sz val="9"/>
            <color indexed="81"/>
            <rFont val="MS P ゴシック"/>
            <family val="3"/>
            <charset val="128"/>
          </rPr>
          <t xml:space="preserve">想定されるテスト結果を記入する。
</t>
        </r>
      </text>
    </comment>
    <comment ref="AM4" authorId="0" shapeId="0" xr:uid="{B2987A12-973A-4520-BABD-F59607C4BFC1}">
      <text>
        <r>
          <rPr>
            <sz val="9"/>
            <color indexed="81"/>
            <rFont val="MS P ゴシック"/>
            <family val="3"/>
            <charset val="128"/>
          </rPr>
          <t xml:space="preserve">〇、×、など
</t>
        </r>
      </text>
    </comment>
    <comment ref="AO4" authorId="0" shapeId="0" xr:uid="{AAB5BB14-7E9F-45B7-856D-D2EEDB9F48A3}">
      <text>
        <r>
          <rPr>
            <sz val="9"/>
            <color indexed="81"/>
            <rFont val="MS P ゴシック"/>
            <family val="3"/>
            <charset val="128"/>
          </rPr>
          <t xml:space="preserve">修正報告書の番号を記入。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D8341EEF-BC90-48C1-AE35-032E6F1B2CD8}">
      <text>
        <r>
          <rPr>
            <sz val="9"/>
            <color indexed="81"/>
            <rFont val="MS P ゴシック"/>
            <family val="3"/>
            <charset val="128"/>
          </rPr>
          <t xml:space="preserve">想定されるテスト結果を記入する。
</t>
        </r>
      </text>
    </comment>
    <comment ref="AM4" authorId="0" shapeId="0" xr:uid="{AF19EDE2-C777-4AEE-9C7D-F5099438A0FA}">
      <text>
        <r>
          <rPr>
            <sz val="9"/>
            <color indexed="81"/>
            <rFont val="MS P ゴシック"/>
            <family val="3"/>
            <charset val="128"/>
          </rPr>
          <t xml:space="preserve">〇、×、など
</t>
        </r>
      </text>
    </comment>
    <comment ref="AO4" authorId="0" shapeId="0" xr:uid="{7478028C-29FF-48CD-BEE1-5D9043EB9714}">
      <text>
        <r>
          <rPr>
            <sz val="9"/>
            <color indexed="81"/>
            <rFont val="MS P ゴシック"/>
            <family val="3"/>
            <charset val="128"/>
          </rPr>
          <t xml:space="preserve">修正報告書の番号を記入。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50FC062D-2AE6-48E6-9561-0646DA6DA20D}">
      <text>
        <r>
          <rPr>
            <sz val="9"/>
            <color indexed="81"/>
            <rFont val="MS P ゴシック"/>
            <family val="3"/>
            <charset val="128"/>
          </rPr>
          <t xml:space="preserve">想定されるテスト結果を記入する。
</t>
        </r>
      </text>
    </comment>
    <comment ref="AM4" authorId="0" shapeId="0" xr:uid="{A474365C-B791-4CC9-B957-5383FDF127D2}">
      <text>
        <r>
          <rPr>
            <sz val="9"/>
            <color indexed="81"/>
            <rFont val="MS P ゴシック"/>
            <family val="3"/>
            <charset val="128"/>
          </rPr>
          <t xml:space="preserve">〇、×、など
</t>
        </r>
      </text>
    </comment>
    <comment ref="AO4" authorId="0" shapeId="0" xr:uid="{FEF05312-7190-44AC-9C7A-0889B73B280B}">
      <text>
        <r>
          <rPr>
            <sz val="9"/>
            <color indexed="81"/>
            <rFont val="MS P ゴシック"/>
            <family val="3"/>
            <charset val="128"/>
          </rPr>
          <t xml:space="preserve">修正報告書の番号を記入。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755633DE-1E51-4131-985A-D5D076688749}">
      <text>
        <r>
          <rPr>
            <sz val="9"/>
            <color indexed="81"/>
            <rFont val="MS P ゴシック"/>
            <family val="3"/>
            <charset val="128"/>
          </rPr>
          <t xml:space="preserve">想定されるテスト結果を記入する。
</t>
        </r>
      </text>
    </comment>
    <comment ref="AM4" authorId="0" shapeId="0" xr:uid="{6084D625-B4A1-41A9-8D46-9349B3A88BB5}">
      <text>
        <r>
          <rPr>
            <sz val="9"/>
            <color indexed="81"/>
            <rFont val="MS P ゴシック"/>
            <family val="3"/>
            <charset val="128"/>
          </rPr>
          <t xml:space="preserve">〇、×、など
</t>
        </r>
      </text>
    </comment>
    <comment ref="AO4" authorId="0" shapeId="0" xr:uid="{55A3AF3A-42A0-46DE-B910-7F61C7B5E84F}">
      <text>
        <r>
          <rPr>
            <sz val="9"/>
            <color indexed="81"/>
            <rFont val="MS P ゴシック"/>
            <family val="3"/>
            <charset val="128"/>
          </rPr>
          <t xml:space="preserve">修正報告書の番号を記入。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4" authorId="0" shapeId="0" xr:uid="{00000000-0006-0000-0600-000001000000}">
      <text>
        <r>
          <rPr>
            <sz val="9"/>
            <color indexed="81"/>
            <rFont val="MS P ゴシック"/>
            <family val="3"/>
            <charset val="128"/>
          </rPr>
          <t xml:space="preserve">想定されるテスト結果を記入する。
</t>
        </r>
      </text>
    </comment>
    <comment ref="AM4" authorId="0" shapeId="0" xr:uid="{00000000-0006-0000-0600-000002000000}">
      <text>
        <r>
          <rPr>
            <sz val="9"/>
            <color indexed="81"/>
            <rFont val="MS P ゴシック"/>
            <family val="3"/>
            <charset val="128"/>
          </rPr>
          <t xml:space="preserve">〇、×、など
</t>
        </r>
      </text>
    </comment>
    <comment ref="AO4" authorId="0" shapeId="0" xr:uid="{00000000-0006-0000-0600-000003000000}">
      <text>
        <r>
          <rPr>
            <sz val="9"/>
            <color indexed="81"/>
            <rFont val="MS P ゴシック"/>
            <family val="3"/>
            <charset val="128"/>
          </rPr>
          <t xml:space="preserve">修正報告書の番号を記入。
</t>
        </r>
      </text>
    </comment>
  </commentList>
</comments>
</file>

<file path=xl/sharedStrings.xml><?xml version="1.0" encoding="utf-8"?>
<sst xmlns="http://schemas.openxmlformats.org/spreadsheetml/2006/main" count="2593" uniqueCount="833">
  <si>
    <t>単体テスト仕様書 兼 報告書</t>
    <rPh sb="0" eb="2">
      <t>タンタイ</t>
    </rPh>
    <rPh sb="5" eb="8">
      <t>シヨウショ</t>
    </rPh>
    <rPh sb="9" eb="10">
      <t>ケン</t>
    </rPh>
    <rPh sb="11" eb="14">
      <t>ホウコクショ</t>
    </rPh>
    <phoneticPr fontId="1"/>
  </si>
  <si>
    <t>作成日</t>
    <rPh sb="0" eb="2">
      <t>サクセイ</t>
    </rPh>
    <rPh sb="2" eb="3">
      <t>ビ</t>
    </rPh>
    <phoneticPr fontId="1"/>
  </si>
  <si>
    <t>作成者</t>
    <rPh sb="0" eb="2">
      <t>サクセイ</t>
    </rPh>
    <rPh sb="2" eb="3">
      <t>シャ</t>
    </rPh>
    <phoneticPr fontId="1"/>
  </si>
  <si>
    <t>レビュー日</t>
    <rPh sb="4" eb="5">
      <t>ビ</t>
    </rPh>
    <phoneticPr fontId="1"/>
  </si>
  <si>
    <t>レビュー者</t>
    <rPh sb="4" eb="5">
      <t>シャ</t>
    </rPh>
    <phoneticPr fontId="1"/>
  </si>
  <si>
    <t>承認日</t>
    <rPh sb="0" eb="2">
      <t>ショウニン</t>
    </rPh>
    <rPh sb="2" eb="3">
      <t>ビ</t>
    </rPh>
    <phoneticPr fontId="1"/>
  </si>
  <si>
    <t>承認者</t>
    <rPh sb="0" eb="2">
      <t>ショウニン</t>
    </rPh>
    <rPh sb="2" eb="3">
      <t>シャ</t>
    </rPh>
    <phoneticPr fontId="1"/>
  </si>
  <si>
    <t>仕様書</t>
    <rPh sb="0" eb="3">
      <t>シヨウショ</t>
    </rPh>
    <phoneticPr fontId="1"/>
  </si>
  <si>
    <t>報告書</t>
    <rPh sb="0" eb="3">
      <t>ホウコクショ</t>
    </rPh>
    <phoneticPr fontId="1"/>
  </si>
  <si>
    <t>テスト仕様書・報告書</t>
  </si>
  <si>
    <t>サブシステム名</t>
  </si>
  <si>
    <t>会員ログイン</t>
  </si>
  <si>
    <t>作成日</t>
  </si>
  <si>
    <t>作成者</t>
  </si>
  <si>
    <t>No</t>
  </si>
  <si>
    <t>分類</t>
  </si>
  <si>
    <t>内容</t>
  </si>
  <si>
    <t>テスト方法</t>
  </si>
  <si>
    <t>テスト結果</t>
  </si>
  <si>
    <t>実施者</t>
  </si>
  <si>
    <t>実施日</t>
  </si>
  <si>
    <t>結果</t>
  </si>
  <si>
    <t>修正報告</t>
  </si>
  <si>
    <t>確認日</t>
  </si>
  <si>
    <t>ログイン</t>
  </si>
  <si>
    <t>画面表示</t>
  </si>
  <si>
    <t>以下のURLにアクセスする
http://localhost:8080/xxxx/memberLogin
http://jousen5.aso-abcc.com/student_dontneed_shop/memberLogin</t>
  </si>
  <si>
    <t>ログイン画面が表示されること
ログイン画面の表示内容が画面設計書のG01と同じであること</t>
  </si>
  <si>
    <t>一村</t>
  </si>
  <si>
    <t>〇</t>
  </si>
  <si>
    <t>画面遷移
ログイン成功</t>
  </si>
  <si>
    <t>前提１　テストデータ１を用意する
ログイン画面で
会員メールアドレス：1111113@s.asojuku.ac.jp
パスワード：popai</t>
  </si>
  <si>
    <t>トップメニュー画面に遷移すること</t>
  </si>
  <si>
    <t>ログイン失敗
パスワード違い</t>
  </si>
  <si>
    <t>前提１　テストデータ１を用意する
ログイン画面で
会員メールアドレス：1111113@s.asojuku.ac.jp
パスワード：shoyu</t>
  </si>
  <si>
    <t>ログインに失敗し、ログイン画面が表示され画面上部に以下のエラーメッセージが赤字で表示されること
メールアドレスまたはパスワードが間違っています</t>
  </si>
  <si>
    <t>ログイン失敗
未入力</t>
  </si>
  <si>
    <t>前提１　テストデータ１を用意する
ログイン画面で
会員メールアドレス：
パスワード：</t>
  </si>
  <si>
    <t>メールアドレス入力欄に
「このフィールドを入力してください」と表示される</t>
  </si>
  <si>
    <t>ログイン失敗
PW未入力</t>
  </si>
  <si>
    <t>前提１　テストデータ１を用意する
ログイン画面で
会員メールアドレス：1111113@s.asojuku.ac.jp
パスワード：</t>
  </si>
  <si>
    <t>パスワード入力欄に
「このフィールドを入力してください」と表示される</t>
  </si>
  <si>
    <t>ログイン失敗
会員メールアドレス未入力</t>
  </si>
  <si>
    <t>前提１　テストデータ１を用意する
ログイン画面で
会員メールアドレス：
パスワード：popai</t>
  </si>
  <si>
    <t>ログイン失敗
存在しないユーザー名</t>
  </si>
  <si>
    <t>前提１　テストデータ１を用意する
ログイン画面で
会員メールアドレス：1111113@s.asojuku.ac.lp
パスワード：popai</t>
  </si>
  <si>
    <t>ログイン後のヘッダ表示</t>
  </si>
  <si>
    <t>ログイン後ヘッダーに
「ようこそ！
竹下寛大さん」
が表示される</t>
  </si>
  <si>
    <t>前提１　テストデータ１を用意する
ログイン画面で
会員メールアドレス：1111114@s.asojuku.ac.jp
パスワード：banana</t>
  </si>
  <si>
    <t>ログイン後ヘッダーに
「ようこそ！
原田遼汰さん」
が表示させる</t>
  </si>
  <si>
    <t>会員トップ</t>
  </si>
  <si>
    <t>原田</t>
  </si>
  <si>
    <t>トップ画面</t>
  </si>
  <si>
    <t xml:space="preserve">
前提条件：DBをテストデータ（表示）の状態にする
会員ログイン画面で正しくログインする</t>
  </si>
  <si>
    <t>会員トップ画面へ遷移する
詳細画面には「テスト結果（会員トップ）」と同じ結果が表示されること</t>
  </si>
  <si>
    <t>×</t>
  </si>
  <si>
    <t>ソートがされていないのを修正</t>
  </si>
  <si>
    <t>会員ログイン画面で正しくログインする</t>
  </si>
  <si>
    <t>ヘッダーにユーザー名が表示されている</t>
  </si>
  <si>
    <t>○</t>
  </si>
  <si>
    <t>画面遷移</t>
  </si>
  <si>
    <t>商品一覧の詳細ボタンをクリックする</t>
  </si>
  <si>
    <t>新しいタブで商品情報詳細画面が表示される</t>
  </si>
  <si>
    <t>ロゴをクリックする</t>
  </si>
  <si>
    <t>会員トップ画面が表示される</t>
  </si>
  <si>
    <t>メニューをクリックした後、会員詳細をクリックする</t>
  </si>
  <si>
    <t>会員詳細画面が表示される</t>
  </si>
  <si>
    <t>メニューをクリックした後、購入履歴をクリックする</t>
  </si>
  <si>
    <t>購入履歴画面が表示される</t>
  </si>
  <si>
    <t>メニューをクリックした後、カート閲覧をクリックする</t>
  </si>
  <si>
    <t>カート閲覧画面が表示される</t>
  </si>
  <si>
    <t>メニューをクリックした後、管理者ログインをクリックする</t>
  </si>
  <si>
    <t>管理者ログイン画面が表示される</t>
  </si>
  <si>
    <t>メニューをクリックした後、ログアウトをクリックする</t>
  </si>
  <si>
    <t>会員ログイン画面が表示される</t>
  </si>
  <si>
    <t>画面表示
直接アクセス</t>
  </si>
  <si>
    <t>ログインせずに、以下のURLをブラウザのアドレスバーに入力する
http://jousen5.aso-abcc.com/student_dontneed_shop/memberTop</t>
  </si>
  <si>
    <t>ログイン画面にリダイレクトされログイン画面が表示される
アドレスバーのURLは
http://jousen5.aso-abcc.com/student_dontneed_shop/memberTop
となっていること</t>
  </si>
  <si>
    <t>テスト仕様書・報告書</t>
    <rPh sb="3" eb="6">
      <t>シヨウショ</t>
    </rPh>
    <rPh sb="7" eb="10">
      <t>ホウコクショ</t>
    </rPh>
    <phoneticPr fontId="1"/>
  </si>
  <si>
    <t>サブシステム名</t>
    <rPh sb="6" eb="7">
      <t>メイ</t>
    </rPh>
    <phoneticPr fontId="1"/>
  </si>
  <si>
    <t>会員情報登録</t>
  </si>
  <si>
    <t>作成日</t>
    <rPh sb="0" eb="3">
      <t>サクセイビ</t>
    </rPh>
    <phoneticPr fontId="1"/>
  </si>
  <si>
    <t>作成者</t>
    <rPh sb="0" eb="3">
      <t>サクセイシャ</t>
    </rPh>
    <phoneticPr fontId="1"/>
  </si>
  <si>
    <t>津上</t>
  </si>
  <si>
    <t>No</t>
    <phoneticPr fontId="1"/>
  </si>
  <si>
    <t>分類</t>
    <rPh sb="0" eb="2">
      <t>ブンルイ</t>
    </rPh>
    <phoneticPr fontId="1"/>
  </si>
  <si>
    <t>内容</t>
    <rPh sb="0" eb="2">
      <t>ナイヨウ</t>
    </rPh>
    <phoneticPr fontId="1"/>
  </si>
  <si>
    <t>テスト方法</t>
    <rPh sb="3" eb="5">
      <t>ホウホウ</t>
    </rPh>
    <phoneticPr fontId="1"/>
  </si>
  <si>
    <t>テスト結果</t>
    <rPh sb="3" eb="5">
      <t>ケッカ</t>
    </rPh>
    <phoneticPr fontId="1"/>
  </si>
  <si>
    <t>実施者</t>
    <rPh sb="0" eb="2">
      <t>ジッシ</t>
    </rPh>
    <rPh sb="2" eb="3">
      <t>シャ</t>
    </rPh>
    <phoneticPr fontId="1"/>
  </si>
  <si>
    <t>実施日</t>
    <rPh sb="0" eb="2">
      <t>ジッシ</t>
    </rPh>
    <rPh sb="2" eb="3">
      <t>ビ</t>
    </rPh>
    <phoneticPr fontId="1"/>
  </si>
  <si>
    <t>結果</t>
    <rPh sb="0" eb="2">
      <t>ケッカ</t>
    </rPh>
    <phoneticPr fontId="1"/>
  </si>
  <si>
    <t>修正報告</t>
    <rPh sb="0" eb="2">
      <t>シュウセイ</t>
    </rPh>
    <rPh sb="2" eb="4">
      <t>ホウコク</t>
    </rPh>
    <phoneticPr fontId="1"/>
  </si>
  <si>
    <t>確認日</t>
    <rPh sb="0" eb="2">
      <t>カクニン</t>
    </rPh>
    <rPh sb="2" eb="3">
      <t>ビ</t>
    </rPh>
    <phoneticPr fontId="1"/>
  </si>
  <si>
    <t>登録</t>
  </si>
  <si>
    <t>ログイン時、ログイン画面で新規登録をクリックする</t>
  </si>
  <si>
    <t>会員登録画面が表示される
画面は01_画面設計書の画面ID01と同じであることを確認する</t>
  </si>
  <si>
    <t>ログイン後、以下のURLをブラウザのアドレスバーに入力する
http://jousen5.aso-abcc.com/student_dontneed_shop/memberInsertInput</t>
  </si>
  <si>
    <t>会員登録入力画面が表示される
画面は01_画面設計書の画面ID01と同じであることを確認する</t>
  </si>
  <si>
    <t>ログインせずに、以下のURLをブラウザのアドレスバーに入力する
http://jousen5.aso-abcc.com/student_dontneed_shop/memberInsertInput</t>
  </si>
  <si>
    <t>ログインせずに、以下のURLをブラウザのアドレスバーに入力する
http://jousen5.aso-abcc.com/student_dontneed_shop/memberInsertCheck</t>
  </si>
  <si>
    <t>405エラー画面が表示される</t>
  </si>
  <si>
    <t>ログインせずに、以下のURLをブラウザのアドレスバーに入力する
http://jousen5.aso-abcc.com/student_dontneed_shop/memberInsertComplete</t>
  </si>
  <si>
    <t>500エラー画面が表示される</t>
  </si>
  <si>
    <t>正常ケース
入力</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</si>
  <si>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</si>
  <si>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登録確認画面（）が表示される
画面は01_画面設計書の画面ID01と同じであることを確認する</t>
  </si>
  <si>
    <t>正常ケース
確認</t>
  </si>
  <si>
    <t xml:space="preserve">No.6のテスト結果を確認後、登録ボタンをクリックする
</t>
  </si>
  <si>
    <t>登録完了画面が表示される
画面は01_画面設計書の画面ID01と同じであることを確認する
登録後、memberテーブルを確認し、以下の情報が入力されていること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</si>
  <si>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前提：No.6を行った後のDB状態にする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</si>
  <si>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「そのメールアドレスはすでに登録されています」</t>
  </si>
  <si>
    <t>入力チェック
戻る</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</si>
  <si>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
クリック後、表示された確認画面で「戻る」ボタンをクリックする</t>
  </si>
  <si>
    <t>会員情報登録画面が表示される。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</si>
  <si>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入力チェック
メールアドレス</t>
  </si>
  <si>
    <t>前提：DBの状態をテストデータ４にする
登録画面に以下を入力し確認ボタンをクリックする
メールアドレス：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</si>
  <si>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会員情報登録画面には以下の情報が初期表示されていること。
メールアドレス：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</si>
  <si>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登録画面に以下を入力し確認ボタンをクリックする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</si>
  <si>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「メールアドレスに「＠」を挿入してください。「1111111」内に「＠」がありません。」
会員情報登録画面には以下の情報が初期表示されていること。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</si>
  <si>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登録画面に以下を入力し確認ボタンをクリックする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</si>
  <si>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「「n＠」は完全なメールアドレスではありません。「＠」に続く文字列を入力してください。」
会員情報登録画面には以下の情報が初期表示されていること。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</si>
  <si>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入力チェック
パスワード</t>
  </si>
  <si>
    <t>前提：DBの状態をテストデータ４にする
登録画面に以下を入力し確認ボタンをクリックする
メールアドレス：1111111@s.asojuku.ac.jp
パスワード：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</si>
  <si>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会員情報登録画面には以下の情報が初期表示されていること。
メールアドレス：1111111@s.asojuku.ac.jp
パスワード：
名前：藤澤先生
郵便番号：8100011
住所：鹿児島県出水市高尾野町下高尾野363-1
電話番号：09011112222
クレジットカード：2222333344445555
有効期限：2021/2/1
名義人名：藤澤
セキュリティコード：000</t>
  </si>
  <si>
    <t>入力チェック
名前</t>
  </si>
  <si>
    <t>前提：DBの状態をテストデータ４にする
登録画面に以下を入力し確認ボタンをクリックする
メールアドレス：1111111@s.asojuku.ac.jp
パスワード：shio
名前：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</si>
  <si>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会員情報登録画面には以下の情報が初期表示されていること。
メールアドレス：1111111@s.asojuku.ac.jp
パスワード：shio
名前：
郵便番号：8100011
住所：鹿児島県出水市高尾野町下高尾野363-1
電話番号：09011112222
クレジットカード：2222333344445555
有効期限：2021/2/1
名義人名：藤澤
セキュリティコード：000</t>
  </si>
  <si>
    <t>入力チェック
郵便番号</t>
  </si>
  <si>
    <t xml:space="preserve">前提：DBの状態をテストデータ４にする
登録画面に以下を入力し確認ボタンをクリックする
メールアドレス：1111111@s.asojuku.ac.jp
パスワード：shio
名前：藤澤先生
郵便番号：
住所：鹿児島県出水市高尾野町下高尾野363-1
電話番号：09011112222
クレジットカード：2222333344445555
有効期限：2021/2/1
名義人名：藤澤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</si>
  <si>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
住所：鹿児島県出水市高尾野町下高尾野363-1
電話番号：09011112222
クレジットカード：2222333344445555
有効期限：2021/2/1
名義人名：藤澤
セキュリティコード：000</t>
  </si>
  <si>
    <t>入力チェック
住所</t>
  </si>
  <si>
    <t xml:space="preserve">前提：DBの状態をテストデータ４にする
登録画面に以下を入力し確認ボタンをクリックする
メールアドレス：1111111@s.asojuku.ac.jp
パスワード：shio
名前：藤澤先生
郵便番号：8100011
住所：
電話番号：09011112222
クレジットカード：2222333344445555
有効期限：2021/2/1
名義人名：藤澤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</si>
  <si>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
電話番号：09011112222
クレジットカード：2222333344445555
有効期限：2021/2/1
名義人名：藤澤
セキュリティコード：000</t>
  </si>
  <si>
    <t>入力チェック
電話番号</t>
  </si>
  <si>
    <t xml:space="preserve">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
クレジットカード：2222333344445555
有効期限：2021/2/1
名義人名：藤澤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</si>
  <si>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住所：鹿児島県出水市高尾野町下高尾野363-1
電話番号：
クレジットカード：2222333344445555
有効期限：2021/2/1
名義人名：藤澤
セキュリティコード：000</t>
  </si>
  <si>
    <t>入力チェック
クレジットカード</t>
  </si>
  <si>
    <t xml:space="preserve">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
有効期限：2021/2/1
名義人名：藤澤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</si>
  <si>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
有効期限：2021/2/1
名義人名：藤澤
セキュリティコード：000</t>
  </si>
  <si>
    <t>入力チェック
有効期限</t>
  </si>
  <si>
    <t xml:space="preserve">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
名義人名：藤澤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</si>
  <si>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
名義人名：藤澤
セキュリティコード：000</t>
  </si>
  <si>
    <t>入力チェック
名義人名</t>
  </si>
  <si>
    <t xml:space="preserve">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
セキュリティコード：000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</si>
  <si>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
セキュリティコード：000</t>
  </si>
  <si>
    <t>入力チェック
セキュリティコード</t>
  </si>
  <si>
    <t xml:space="preserve">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
</t>
  </si>
  <si>
    <t>入力画面に戻り、以下のエラーが表示される
「このフィールドを入力してください」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t>
  </si>
  <si>
    <t>入力チェック
複数</t>
  </si>
  <si>
    <t>前提：DBの状態をテストデータ４にする
登録画面に以下を入力し確認ボタンをクリックする
メールアドレス：
パスワード：
名前：
郵便番号：
住所：
電話番号：
クレジットカード：
有効期限：
名義人名：
セキュリティコード：</t>
  </si>
  <si>
    <t>入力画面に戻り、以下のエラーが表示される
「このフィールドを入力してください」
会員情報登録画面には以下の情報が初期表示されていること。
メールアドレス：
パスワード：
名前：
郵便番号：
住所：
電話番号：
クレジットカード：
有効期限：
名義人名：
セキュリティコード：</t>
  </si>
  <si>
    <t xml:space="preserve">前提：DBの状態をテストデータ４にする
登録画面に以下を入力し確認ボタンをクリックする
メールアドレス：1111113
パスワード：
名前：
郵便番号：
住所：
電話番号：
クレジットカード：
有効期限：
名義人名：
セキュリティコード：
</t>
  </si>
  <si>
    <t>入力画面に戻り、以下のエラーが表示される
「メールアドレス「＠」を挿入してください。「1111113」内に「＠」がありません。」
会員情報登録画面には以下の情報が初期表示されていること。
メールアドレス：1111113
パスワード：
名前：
郵便番号：
住所：
電話番号：
クレジットカード：
有効期限：
名義人名：
セキュリティコード：</t>
  </si>
  <si>
    <t>不正な入力</t>
  </si>
  <si>
    <t>前提：DBの状態をテストデータ４にする
登録画面に以下を入力し確認ボタンをクリックする
メールアドレス：1111111@s.asojuku.ac.jp
パスワード：shio
名前：test&lt;br&gt;test2
郵便番号：8100011
住所：&lt;script&gt;alert("test");&lt;/script&gt;
電話番号：09011112222
クレジットカード：2222333344445555
有効期限：2021/2/1
名義人名：test&lt;br&gt;test2
セキュリティコード：000</t>
  </si>
  <si>
    <t>会員情報登録確認画面には以下の情報が初期表示されていること。
メールアドレス：1111111@s.asojuku.ac.jp
パスワード：●●●●●●●●
名前：test&lt;br&gt;test2
郵便番号：8100011
住所：&lt;script&gt;alert("test");&lt;/script&gt;
電話番号：09011112222
クレジットカード：2222333344445555
有効期限：2021/2/1
名義人名：test&lt;br&gt;test2
セキュリティコード：000</t>
  </si>
  <si>
    <t>入力チェック
メールアドレス１０１文字</t>
  </si>
  <si>
    <t>前提：DBの状態をテストデータ４にする
登録画面に以下を入力し確認ボタンをクリックする
メールアドレス：12345678901234567890123456789012345678901234567890123456789012345678901234567890123456789012345678901@s.asojuku.ac.jp
パスワード：shio
名前：藤澤先生
郵便番号：8100011
住所：鹿児島県出水市高尾野町下高尾野363-1
電話番号：09011112222
クレジットカード：2222333344445555
有効期限：2021/2/1
名義人名：藤澤
セキュリティコード：000</t>
  </si>
  <si>
    <t>メールアドレスに１００文字以上入力できない</t>
  </si>
  <si>
    <t>入力チェック
パスワード１２９文字</t>
  </si>
  <si>
    <t>前提：DBの状態をテストデータ４にする
登録画面に以下を入力し確認ボタンをクリックする
メールアドレス：1111111@s.asojuku.ac.jp
パスワード：123456789012345678901234567890123456789012345678901234567890123456789012345678901234567890123456789012345678901234567890123456789
名前：藤澤先生
郵便番号：8100011
住所：鹿児島県出水市高尾野町下高尾野363-1
電話番号：09011112222
クレジットカード：2222333344445555
有効期限：2021/2/1
名義人名：藤澤
セキュリティコード：000</t>
  </si>
  <si>
    <t>パスワードに１２８文字以上入力できない</t>
  </si>
  <si>
    <t>入力チェック
名前２１文字</t>
  </si>
  <si>
    <t>前提：DBの状態をテストデータ４にする
登録画面に以下を入力し確認ボタンをクリックする
メールアドレス：1111111@s.asojuku.ac.jp
パスワード：shio
名前：123456789012345678901
郵便番号：8100011
住所：鹿児島県出水市高尾野町下高尾野363-1
電話番号：09011112222
クレジットカード：2222333344445555
有効期限：2021/2/1
名義人名：藤澤
セキュリティコード：000</t>
  </si>
  <si>
    <t>名前に２０文字以上入力できない</t>
  </si>
  <si>
    <t>入力チェック
郵便番号８文字</t>
  </si>
  <si>
    <t>前提：DBの状態をテストデータ４にする
登録画面に以下を入力し確認ボタンをクリックする
メールアドレス：1111111@s.asojuku.ac.jp
パスワード：shio
名前：藤澤先生
郵便番号：12345678
住所：鹿児島県出水市高尾野町下高尾野363-1
電話番号：09011112222
クレジットカード：2222333344445555
有効期限：2021/2/1
名義人名：藤澤
セキュリティコード：000</t>
  </si>
  <si>
    <t>郵便番号に７文字以上入力できない</t>
  </si>
  <si>
    <t>入力チェック
住所５１文字</t>
  </si>
  <si>
    <t>前提：DBの状態をテストデータ４にする
登録画面に以下を入力し確認ボタンをクリックする
メールアドレス：1111111@s.asojuku.ac.jp
パスワード：shio
名前：藤澤先生
郵便番号：8100011
住所：123456789012345678901234567890123456789012345678901
電話番号：09011112222
クレジットカード：2222333344445555
有効期限：2021/2/1
名義人名：藤澤
セキュリティコード：000</t>
  </si>
  <si>
    <t>住所に５０文字以上入力できない</t>
  </si>
  <si>
    <t>入力チェック
電話番号１２文字</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</si>
  <si>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電話番号：123456789012
クレジットカード：2222333344445555
有効期限：2021/2/1
名義人名：藤澤
セキュリティコード：000</t>
  </si>
  <si>
    <t>電話番号に１１文字以上入力できない</t>
  </si>
  <si>
    <t>入力チェック
クレジット番号17文字</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</si>
  <si>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クレジットカード：12345678901234567
有効期限：2021/2/1
名義人名：藤澤
セキュリティコード：000</t>
  </si>
  <si>
    <t>クレジット番号に１６文字以上入力できない</t>
  </si>
  <si>
    <t>入力チェック
名義人名21文字</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</si>
  <si>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名義人名：123456789012345678901
セキュリティコード：000</t>
  </si>
  <si>
    <t>名義人名に２０文字以上入力できない</t>
  </si>
  <si>
    <t>入力チェック
セキュリティコード4文字</t>
  </si>
  <si>
    <t>前提：DBの状態をテストデータ４にする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セキュリティコード：1234</t>
  </si>
  <si>
    <t>セキュリティコードに３文字以上入力できない</t>
  </si>
  <si>
    <t>入力チェック
メールアドレス１００文字</t>
  </si>
  <si>
    <t>前提：DBの状態をテストデータ４にする
登録画面に以下を入力し確認ボタンをクリックする
メールアドレス：12345678901234567890123456789012345678901234567890123456789012345678901234567890123456789012345678@a
パスワード：shio
名前：藤澤先生
郵便番号：8100011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</si>
  <si>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メールアドレス：12345678901234567890123456789012345678901234567890123456789012345678901234567890123456789012345678@a
パスワード：shio
名前：藤澤先生
郵便番号：8100011
住所：鹿児島県出水市高尾野町下高尾野363-1
電話番号：09011112222
クレジットカード：2222333344445555
有効期限：2021/2/1
名義人名：藤澤
セキュリティコード：000</t>
  </si>
  <si>
    <t>◯</t>
  </si>
  <si>
    <t>入力チェック
パスワード１２８文字</t>
  </si>
  <si>
    <t>確認画面が表示される。確認画面は以下のような表示になっていることを確認する
メールアドレス：1111111@s.asojuku.ac.jp
パスワード：123456789012345678901234567890123456789012345678901234567890123456789012345678901234567890123456789012345678901234567890123456789
名前：藤澤先生
郵便番号：8100011
住所：鹿児島県出水市高尾野町下高尾野363-1
電話番号：09011112222
クレジットカード：2222333344445555
有効期限：2021/2/1
名義人名：藤澤
セキュリティコード：000</t>
  </si>
  <si>
    <t>入力チェック
名前２０文字</t>
  </si>
  <si>
    <t>前提：DBの状態をテストデータ４にする
登録画面に以下を入力し確認ボタンをクリックする
メールアドレス：1111111@s.asojuku.ac.jp
パスワード：shio
名前：12345678901234567890
郵便番号：8100011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</si>
  <si>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パスワード：shio
名前：12345678901234567890
郵便番号：8100011
住所：鹿児島県出水市高尾野町下高尾野363-1
電話番号：09011112222
クレジットカード：2222333344445555
有効期限：2021/2/1
名義人名：藤澤
セキュリティコード：000</t>
  </si>
  <si>
    <t>入力チェック
郵便番号７文字</t>
  </si>
  <si>
    <t>確認画面が表示される。確認画面は以下のような表示になっていることを確認する
メールアドレス：1111111@s.asojuku.ac.jp
パスワード：shio
名前：藤澤先生
郵便番号：12345678
住所：鹿児島県出水市高尾野町下高尾野363-1
電話番号：09011112222
クレジットカード：2222333344445555
有効期限：2021/2/1
名義人名：藤澤
セキュリティコード：000</t>
  </si>
  <si>
    <t>入力チェック
住所５０文字</t>
  </si>
  <si>
    <t>確認画面が表示される。確認画面は以下のような表示になっていることを確認する
メールアドレス：1111111@s.asojuku.ac.jp
パスワード：shio
名前：藤澤先生
郵便番号：8100011
住所：123456789012345678901234567890123456789012345678901
電話番号：09011112222
クレジットカード：2222333344445555
有効期限：2021/2/1
名義人名：藤澤
セキュリティコード：000</t>
  </si>
  <si>
    <t>入力チェック
電話番号１１文字</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</si>
  <si>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電話番号：123456789012
クレジットカード：2222333344445555
有効期限：2021/2/1
名義人名：藤澤
セキュリティコード：000</t>
  </si>
  <si>
    <t>入力チェック
クレジット番号1６文字</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</si>
  <si>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クレジットカード：12345678901234567
有効期限：2021/2/1
名義人名：藤澤
セキュリティコード：000</t>
  </si>
  <si>
    <t>入力チェック
名義人名２０文字</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</si>
  <si>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クレジットカード：2222333344445555
有効期限：2021/2/1
名義人名：123456789012345678901
セキュリティコード：000</t>
  </si>
  <si>
    <t>入力チェック
セキュリティコード３文字</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</si>
  <si>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セキュリティコード：1234</t>
  </si>
  <si>
    <t>入力チェック
MAX文字登録</t>
  </si>
  <si>
    <t>前提：DBの状態をテストデータ１にする
変更画面に以下を入力し確認ボタンをクリックする
メールアドレス：12345678901234567890123456789012345678901234567890123456789012345678901234567890123456789012345678@a
パスワード：12345678901234567890123456789012345678901234567890123456789012345678901234567890123456789012345678901234567890123456789012345678
名前：12345678901234567890
郵便番号：1234567
住所：12345678901234567890123456789012345678901234567890
電話番号：12345678901
クレジットカード：1234567890123456
有効期限：2021/1/1
名義人名：12345678901234567890
セキュリティコード：123
さらに確認ボタンでも変更ボタンをクリックし、変更完了画面を表示する</t>
  </si>
  <si>
    <t>会員情報テーブルに以下のレコードが追加されていることを確認する
メールアドレス：12345678901234567890123456789012345678901234567890123456789012345678901234567890123456789012345678@a
パスワード：12345678901234567890123456789012345678901234567890123456789012345678901234567890123456789012345678901234567890123456789012345678
名前：12345678901234567890
郵便番号：1234567
住所：12345678901234567890123456789012345678901234567890
電話番号：12345678901
クレジットカード：1234567890123456
有効期限：2021/1/1
名義人名：12345678901234567890
セキュリティコード：123</t>
  </si>
  <si>
    <t>DBエラー</t>
  </si>
  <si>
    <t>前提：ログイン後、登録画面を表示した後にDBをシャットダウンした状態にする
　　　（接続エラーを発生させる）
登録画面に以下を入力し確認ボタンをクリックする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</si>
  <si>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500システムエラー画面へ遷移する</t>
  </si>
  <si>
    <t>前提：DBの状態をテストデータ４にする
登録画面に以下を入力する
メールアドレス：1111111@s.asojuku.ac.jp
パスワード：shio
名前：藤澤先生
郵便番号：8100011
住所：
電話番号：09011112222
クレジットカード：2222333344445555
有効期限：2021/2/1
名義人名：藤澤
セキュリティコード：000</t>
  </si>
  <si>
    <t>郵便番号を入力した際に住所が自動で入力されていること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</si>
  <si>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登録画面に以下を入力する
メールアドレス：1111111@s.asojuku.ac.jp
パスワード：shio
名前：藤澤先生
郵便番号：810001!
住所：鹿児島県出水市高尾野町下高尾野363-1
電話番号：09011112222
クレジットカード：2222333344445555
有効期限：2021/2/1
名義人名：藤澤
セキュリティコード：000</t>
  </si>
  <si>
    <t>入力画面に戻り、以下のエラーが表示される
「指定されている書式で入力してください」
会員情報登録画面には以下の情報が初期表示されていること。
メールアドレス：1111111@s.asojuku.ac.jp
パスワード：shio
名前：藤澤先生
郵便番号：810001!
住所：鹿児島県出水市高尾野町下高尾野363-1
電話番号：09011112222
クレジットカード：2222333344445555
有効期限：2021/2/1
名義人名：藤澤
セキュリティコード：000</t>
  </si>
  <si>
    <t>前提：DBの状態をテストデータ４にする
登録画面に以下を入力する
メールアドレス：1111111@s.asojuku.ac.jp
パスワード：shio
名前：藤澤先生
郵便番号：8100011
住所：鹿児島県出水市高尾野町下高尾野363-1
電話番号：0901111222!
クレジットカード：2222333344445555
有効期限：2021/2/1
名義人名：藤澤
セキュリティコード：000</t>
  </si>
  <si>
    <t>入力画面に戻り、以下のエラーが表示される
「指定されている書式で入力してください」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
クレジットカード：2222333344445555
有効期限：2021/2/1
名義人名：藤澤
セキュリティコード：</t>
  </si>
  <si>
    <t>前提：DBの状態をテストデータ４にする
登録画面に以下を入力する
メールアドレス：1111111@s.asojuku.ac.jp
パスワード：shio
名前：藤澤先生
郵便番号：8100011
住所：鹿児島県出水市高尾野町下高尾野363-1
電話番号：09011112222
クレジットカード：222233334444555!
有効期限：2021/2/1
名義人名：藤澤
セキュリティコード：000</t>
  </si>
  <si>
    <t>入力画面に戻り、以下のエラーが表示される
「指定されている書式で入力してください」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
有効期限：2021/2/1
名義人名：藤澤
セキュリティコード：</t>
  </si>
  <si>
    <t>前提：DBの状態をテストデータ４にする
登録画面に以下を入力する
メールアドレス：1111111@s.asojuku.ac.jp
パスワード：shio
名前：藤澤先生
郵便番号：8100011
住所：
電話番号：09011112222
クレジットカード：2222333344445555
有効期限：2021/2/1
名義人名：藤澤
セキュリティコード：00!</t>
  </si>
  <si>
    <t>入力画面に戻り、以下のエラーが表示される
「指定されている書式で入力してください」
会員情報登録画面には以下の情報が初期表示されていること。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t>
  </si>
  <si>
    <t>前提：DBの状態をテストデータ４にする
登録画面に以下を入力する
メールアドレス：1111111@s.asojuku.ac.jp_x000D_
パスワード：shio!_x000D_
名前：藤澤先生_x000D_
郵便番号：8100011_x000D_
住所：_x000D_
電話番号：09011112222_x000D_
クレジットカード：2222333344445555_x000D_
有効期限：2021/2/1_x000D_
名義人名：藤澤_x000D_
セキュリティコード：000</t>
  </si>
  <si>
    <t>入力画面に戻り、以下のエラーが表示される
「指定されている書式で入力してください」
会員情報登録画面には以下の情報が初期表示されていること。
メールアドレス：1111111@s.asojuku.ac.jp
パスワード：shio!
名前：藤澤先生
郵便番号：8100011
住所：
電話番号：09011112222
クレジットカード：2222333344445555
有効期限：2021/2/1
名義人名：藤澤
セキュリティコード：000</t>
  </si>
  <si>
    <t>会員情報修正</t>
  </si>
  <si>
    <t>変更</t>
  </si>
  <si>
    <t>ログイン時、会員情報表示画面で変更をクリックする</t>
  </si>
  <si>
    <t>会員情報変更入力画面が表示される
画面は01_画面設計書の画面ID01と同じであることを確認する</t>
  </si>
  <si>
    <t>ログイン後、以下のURLをブラウザのアドレスバーに入力する
http://jousen5.aso-abcc.com/student_dontneed_shop/memberUpdateInput</t>
  </si>
  <si>
    <t>会員変更画面が表示される
画面は01_画面設計書の画面ID01と同じであることを確認する</t>
  </si>
  <si>
    <t>ログインせずに、以下のURLをブラウザのアドレスバーに入力する
http://jousen5.aso-abcc.com/student_dontneed_shop/memberUpdateInput</t>
  </si>
  <si>
    <t>ログイン画面にリダイレクトされログイン画面が表示される
アドレスバーのURLは
http://jousen5.aso-abcc.com/student_dontneed_shop/memberLogin
となっていること</t>
  </si>
  <si>
    <t>ログインせずに、以下のURLをブラウザのアドレスバーに入力する
http://jousen5.aso-abcc.com/student_dontneed_shop/memberUpdateCheck</t>
  </si>
  <si>
    <t>ログインせずに、以下のURLをブラウザのアドレスバーに入力する
http://jousen5.aso-abcc.com/student_dontneed_shop/memberUpdateComplete</t>
  </si>
  <si>
    <t>正常ケース
表示</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</si>
  <si>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</si>
  <si>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変更確認画面（）が表示される
画面は01_画面設計書の画面ID01と同じであることを確認する</t>
  </si>
  <si>
    <t xml:space="preserve">No.6のテスト結果を確認後、変更ボタンをクリックする
</t>
  </si>
  <si>
    <t>変更完了画面が表示される
画面は01_画面設計書の画面ID01と同じであることを確認する
変更後、memberテーブルを確認し、以下の情報が入力されていること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</si>
  <si>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セキュリティコード：000
クリック後、表示された確認画面で「戻る」ボタンをクリックする</t>
  </si>
  <si>
    <t>会員情報変更画面が表示される。
会員情報変更画面には以下の情報が初期表示されていること。
メールアドレス：1111111@s.asojuku.ac.jp
パスワード：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</si>
  <si>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</si>
  <si>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会員情報変更画面には以下の情報が初期表示されていること。
メールアドレス：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</si>
  <si>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</si>
  <si>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「メールアドレスに「＠」を挿入してください。「1111111」内に「＠」がありません。」
会員情報変更画面には以下の情報が初期表示されていること。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</si>
  <si>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</si>
  <si>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「「n＠」は完全なメールアドレスではありません。「＠」に続く文字列を入力してください。」
会員情報変更画面には以下の情報が初期表示されていること。
メールアドレス：1111111@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</si>
  <si>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
名前：藤澤先生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</si>
  <si>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会員情報変更画面には以下の情報が初期表示されていること。
メールアドレス：1111111@s.asojuku.ac.jp
パスワード：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</si>
  <si>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
郵便番号：8100011
住所：鹿児島県出水市高尾野町下高尾野363-1
電話番号：09011112222
クレジットカード：2222333344445555
有効期限：2021/2/1
名義人名：藤澤
セキュリティコード：000</t>
  </si>
  <si>
    <t>入力画面に戻り、以下のエラーが表示される
「このフィールドを入力してください」
会員情報変更画面には以下の情報が初期表示されていること。
メールアドレス：1111111@s.asojuku.ac.jp
パスワード：shio
名前：
郵便番号：8100011
住所：鹿児島県出水市高尾野町下高尾野363-1
電話番号：09011112222
クレジットカード：2222333344445555
有効期限：2021/2/1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</si>
  <si>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
住所：鹿児島県出水市高尾野町下高尾野363-1
電話番号：09011112222
クレジットカード：2222333344445555
有効期限：2021/2/1
名義人名：藤澤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</si>
  <si>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
住所：鹿児島県出水市高尾野町下高尾野363-1
電話番号：09011112222
クレジットカード：2222333344445555
有効期限：2021/2/1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</si>
  <si>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
電話番号：09011112222
クレジットカード：2222333344445555
有効期限：2021/2/1
名義人名：藤澤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</si>
  <si>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
電話番号：09011112222
クレジットカード：2222333344445555
有効期限：2021/2/1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</si>
  <si>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
クレジットカード：2222333344445555
有効期限：2021/2/1
名義人名：藤澤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</si>
  <si>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住所：鹿児島県出水市高尾野町下高尾野363-1
電話番号：
クレジットカード：2222333344445555
有効期限：2021/2/1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</si>
  <si>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
有効期限：2021/2/1
名義人名：藤澤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</si>
  <si>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住所：鹿児島県出水市高尾野町下高尾野363-1
電話番号：09011112222
クレジットカード：
有効期限：2021/2/1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</si>
  <si>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
名義人名：藤澤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</si>
  <si>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
名義人名：藤澤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</si>
  <si>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
セキュリティコード：000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</si>
  <si>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
セキュリティコード：000</t>
  </si>
  <si>
    <t xml:space="preserve">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
</t>
  </si>
  <si>
    <t>入力画面に戻り、以下のエラーが表示される
「このフィールドを入力してください」
会員情報変更画面には以下の情報が初期表示されていること。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t>
  </si>
  <si>
    <t>前提：DBの状態をテストデータ４にする
変更画面に以下を入力し確認ボタンをクリックする
メールアドレス：
パスワード：
名前：
郵便番号：
住所：
電話番号：
クレジットカード：
有効期限：
名義人名：
セキュリティコード：</t>
  </si>
  <si>
    <t>入力画面に戻り、以下のエラーが表示される
「このフィールドを入力してください」
会員情報変更画面には以下の情報が初期表示されていること。
メールアドレス：
パスワード：
名前：
郵便番号：
住所：
電話番号：
クレジットカード：
有効期限：
名義人名：
セキュリティコード：</t>
  </si>
  <si>
    <t xml:space="preserve">前提：DBの状態をテストデータ４にする
変更画面に以下を入力し確認ボタンをクリックする
メールアドレス：1111111
パスワード：
名前：
郵便番号：
住所：
電話番号：
クレジットカード：
有効期限：
名義人名：
セキュリティコード：
</t>
  </si>
  <si>
    <t>入力画面に戻り、以下のエラーが表示される
「メールアドレス「＠」を挿入してください。「1111111」内に「＠」がありません。」
会員情報変更画面には以下の情報が初期表示されていること。
メールアドレス：1111111
パスワード：
名前：
郵便番号：
住所：
電話番号：
クレジットカード：
有効期限：
名義人名：
セキュリティコード：</t>
  </si>
  <si>
    <t>前提：DBの状態をテストデータ４にする
変更画面に以下を入力し確認ボタンをクリックする
メールアドレス：12345678901234567890123456789012345678901234567890123456789012345678901234567890123456789012345678901@s.asojuku.ac.jp
パスワード：shio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</si>
  <si>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パスワード：123456789012345678901234567890123456789012345678901234567890123456789012345678901234567890123456789012345678901234567890123456789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</si>
  <si>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名前：123456789012345678901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</si>
  <si>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郵便番号：12345678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</si>
  <si>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郵便番号：8100011
住所：123456789012345678901234567890123456789012345678901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</si>
  <si>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電話番号：123456789012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</si>
  <si>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クレジットカード：12345678901234567
有効期限：2021/2/1
名義人名：藤澤
セキュリティコード：000</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</si>
  <si>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名義人名：123456789012345678901
セキュリティコード：000</t>
  </si>
  <si>
    <t>前提：DBの状態をテストデータ４にする
変更画面に以下を入力し確認ボタンをクリックする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セキュリティコード：1234</t>
  </si>
  <si>
    <t>前提：DBの状態をテストデータ４にする
変更画面に以下を入力し確認ボタンをクリックする
メールアドレス：123456789012345678901234567890
パスワード：shio
名前：藤澤先生
郵便番号：8100011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</si>
  <si>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メールアドレス：123456789012345678901234567890
パスワード：shio
名前：藤澤先生
郵便番号：8100011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</si>
  <si>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パスワード：12345678901234567890123456789012345678901234567890123456789012345678901234567890123456789012345678901234567890123456789012345678
名前：藤澤先生
郵便番号：8100011
住所：鹿児島県出水市高尾野町下高尾野363-1
電話番号：09011112222
クレジットカード：2222333344445555
有効期限：2021/2/1
名義人名：藤澤
セキュリティコード：000</t>
  </si>
  <si>
    <t>前提：DBの状態をテストデータ４にする
変更画面に以下を入力し確認ボタンをクリックする
メールアドレス：1111111@s.asojuku.ac.jp
パスワード：shio
名前：12345678901234567890
郵便番号：8100011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</si>
  <si>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パスワード：shio
名前：藤澤先生
郵便番号：1234567
住所：鹿児島県出水市高尾野町下高尾野363-1
電話番号：09011112222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</si>
  <si>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パスワード：shio
名前：藤澤先生
郵便番号：8100011
住所：12345678901234567890123456789012345678901234567890
電話番号：09011112222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</si>
  <si>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電話番号：12345678901
クレジットカード：2222333344445555
有効期限：2021/2/1
名義人名：藤澤
セキュリティコード：000</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</si>
  <si>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クレジットカード：1234567890123456
有効期限：2021/2/1
名義人名：藤澤
セキュリティコード：000</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</si>
  <si>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クレジットカード：2222333344445555
有効期限：2021/2/1
名義人名：12345678901234567890
セキュリティコード：000</t>
  </si>
  <si>
    <t>確認画面が表示される。確認画面は以下のような表示になっていることを確認する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セキュリティコード：123</t>
  </si>
  <si>
    <t>入力チェック
MAX文字変更</t>
  </si>
  <si>
    <t>前提：DBの状態をテストデータ４にする
変更画面に以下を入力し確認ボタンをクリックする
日付：2018/11/20
良かった点：123456789012345678901234567890
悪かった点：123456789012345678901234567890
学生コメント：123456789012345678901234567890
さらに確認ボタンでも変更ボタンをクリックし、変更完了画面を表示する</t>
  </si>
  <si>
    <t>会員情報テーブルに以下のレコードが追加されていることを確認する
メールアドレス：123456789012345678901234567890
パスワード：12345678901234567890123456789012345678901234567890123456789012345678901234567890123456789012345678901234567890123456789012345678
名前：12345678901234567890
郵便番号：1234567
住所：12345678901234567890123456789012345678901234567890
電話番号：12345678901
クレジットカード：1234567890123456
有効期限：2021/2/1
名義人名：12345678901234567890
セキュリティコード：123</t>
  </si>
  <si>
    <t>前提：ログイン後、変更画面を表示した後にDBをシャットダウンした状態にする
　　　（接続エラーを発生させる）
変更画面に以下を入力し確認ボタンをクリックする
メールアドレス：1111111@s.asojuku.ac.jp
パスワード：shio
名前：藤澤先生
郵便番号：8100011
住所：
電話番号：09011112222
クレジットカード：2222333344445555
有効期限：2021/2/1
名義人名：藤澤
セキュリティコード：000</t>
  </si>
  <si>
    <t>前提：DBの状態をテストデータ４にする
修正画面に以下を入力する
メールアドレス：1111111@s.asojuku.ac.jp
パスワード：shio
名前：藤澤先生
郵便番号：810001!
住所：鹿児島県出水市高尾野町下高尾野363-1
電話番号：09011112222
クレジットカード：2222333344445555
有効期限：2021/2/1
名義人名：藤澤
セキュリティコード：000</t>
  </si>
  <si>
    <t>入力画面に戻り、以下のエラーが表示される
「指定されている書式で入力してください」
会員情報修正画面には以下の情報が初期表示されていること。
メールアドレス：1111111@s.asojuku.ac.jp
パスワード：shio
名前：藤澤先生
郵便番号：810001!
住所：鹿児島県出水市高尾野町下高尾野363-1
電話番号：0901111222200!
クレジットカード：2222333344445555
有効期限：2021/2/1
名義人名：藤澤
セキュリティコード：000</t>
  </si>
  <si>
    <t>前提：DBの状態をテストデータ４にする
修正画面に以下を入力する
メールアドレス：1111111@s.asojuku.ac.jp
パスワード：shio
名前：藤澤先生
郵便番号：8100011
住所：鹿児島県出水市高尾野町下高尾野363-1
電話番号：0901111222!
クレジットカード：2222333344445555
有効期限：2021/2/1
名義人名：藤澤
セキュリティコード：000</t>
  </si>
  <si>
    <t>入力画面に戻り、以下のエラーが表示される
「指定されている書式で入力してください」
会員情報修正画面には以下の情報が初期表示されていること。
メールアドレス：1111111@s.asojuku.ac.jp
パスワード：shio
名前：藤澤先生
郵便番号：8100011
住所：鹿児島県出水市高尾野町下高尾野363-1
電話番号：0901111222!
クレジットカード：2222333344445555
有効期限：2021/2/1
名義人名：藤澤
セキュリティコード：000</t>
  </si>
  <si>
    <t>前提：DBの状態をテストデータ４にする
修正画面に以下を入力する
メールアドレス：1111111@s.asojuku.ac.jp
パスワード：shio
名前：藤澤先生
郵便番号：8100011
住所：鹿児島県出水市高尾野町下高尾野363-1
電話番号：09011112222
クレジットカード：222233334444555!
有効期限：2021/2/1
名義人名：藤澤
セキュリティコード：000</t>
  </si>
  <si>
    <t>入力画面に戻り、以下のエラーが表示される
「指定されている書式で入力してください」
会員情報修正画面には以下の情報が初期表示されていること。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
有効期限：2021/2/1
名義人名：藤澤
セキュリティコード：000</t>
  </si>
  <si>
    <t>前提：DBの状態をテストデータ４にする
修正画面に以下を入力する
メールアドレス：1111111@s.asojuku.ac.jp
パスワード：shio
名前：藤澤先生
郵便番号：8100011
住所：
電話番号：09011112222
クレジットカード：2222333344445555
有効期限：2021/2/1
名義人名：藤澤
セキュリティコード：00!</t>
  </si>
  <si>
    <t>入力画面に戻り、以下のエラーが表示される
「指定されている書式で入力してください」
会員情報修正画面には以下の情報が初期表示されていること。
メールアドレス：1111111@s.asojuku.ac.jp
パスワード：shio
名前：藤澤先生
郵便番号：8100011
住所：鹿児島県出水市高尾野町下高尾野363-1
電話番号：09011112222
クレジットカード：2222333344445555
有効期限：2021/2/1
名義人名：藤澤
セキュリティコード：00!</t>
  </si>
  <si>
    <t>前提：DBの状態をテストデータ４にする
変更画面に以下を入力する
メールアドレス：1111111@s.asojuku.ac.jp
パスワード：shio!
名前：藤澤先生
郵便番号：8100011
住所：
電話番号：09011112222
クレジットカード：2222333344445555
有効期限：2021/2/1
名義人名：藤澤
セキュリティコード：000</t>
  </si>
  <si>
    <t>会員情報削除</t>
  </si>
  <si>
    <t>削除</t>
  </si>
  <si>
    <t>ログイン後、会員詳細画面で削除をクリックする</t>
  </si>
  <si>
    <t>削除確認画面が表示される。
画面は01_画面設計書の削除確認画面と同じであること</t>
  </si>
  <si>
    <t>ログイン後、以下のURLをブラウザのアドレスバーに入力する
http://jousen5.aso-abcc.com/student_dontneed_shop/memberDeleteCheck</t>
  </si>
  <si>
    <t>会員情報削除確認画面が表示される</t>
  </si>
  <si>
    <t>ログインせずに、以下のURLをブラウザのアドレスバーに入力する
http://jousen5.aso-abcc.com/student_dontneed_shop/memberDeleteCheck</t>
  </si>
  <si>
    <t>ログイン画面にリダイレクトされログイン画面が表示される_x000D_
アドレスバーのURLは_x000D_
http://jousen5.aso-abcc.com/student_dontneed_shop/memberLogin_x000D_
となっていること</t>
  </si>
  <si>
    <t>ログインせずに、以下のURLをブラウザのアドレスバーに入力する
http://jousen5.aso-abcc.com/student_dontneed_shop/memberDeleteComplete</t>
  </si>
  <si>
    <t>前提：DBの状態をテストデータ４にする
会員詳細画面で退会ボタンをクリックする</t>
  </si>
  <si>
    <t xml:space="preserve">退会確認画面が表示される。
</t>
  </si>
  <si>
    <t>退会後ログイン画面ではなくトップ画面に遷移するのを修正</t>
  </si>
  <si>
    <t>正常ケース
ログイン</t>
  </si>
  <si>
    <t>前提：テストNo.6で表示した確認画面で削除をクリックする
ログイン画面で以下のデータでログインする
メールアドレス：1111113@s.asojuku.ac.jp
パスワード：popai</t>
  </si>
  <si>
    <t>エラーメッセージが表示される</t>
  </si>
  <si>
    <t>正常ケース
再登録</t>
  </si>
  <si>
    <t>会員情報の登録を行い、一覧画面で正常に登録されたことを確認する。
その後、登録した会員情報のデータを削除する。そのあと、再び会員情報の登録を行う</t>
  </si>
  <si>
    <t>問題なく会員情報が登録されること</t>
  </si>
  <si>
    <t>前提：ログイン後、削除確認画面を表示した後、DBをシャットダウンする
　　　（接続エラーを発生させる）
削除確認画面で削除をクリックする</t>
  </si>
  <si>
    <t>システムエラー画面へ遷移する</t>
  </si>
  <si>
    <t>会員側商品詳細表示</t>
  </si>
  <si>
    <t>表示</t>
  </si>
  <si>
    <t>前提条件：DBをテストデータ（表示）の状態にする
ログイン後、会員トップ画面の商品一覧から商品ID35〜40の商品の商品詳細のボタンをクリックする</t>
  </si>
  <si>
    <t>会員側商品詳細画面へ遷移する
詳細画面には「テスト結果（会員側商品詳細）」と同じ結果が表示されること</t>
  </si>
  <si>
    <t>前提条件：DBをテストデータ（表示）の状態にする
会員側の商品検索結果画面の商品一覧から商品ID35〜40の商品の商品詳細のボタンをクリックする</t>
  </si>
  <si>
    <t>新しいタブで会員側商品詳細画面へ遷移する
詳細画面には「テスト結果（会員側商品詳細）」と同じ結果が表示されること</t>
  </si>
  <si>
    <t>前提条件：DBをテストデータ（表示）の状態にする
カート一覧画面から商品ID35〜40の商品の商品詳細のボタンをクリックする</t>
  </si>
  <si>
    <t>ログインせずに、以下のURLをブラウザのアドレスバーに入力する
http://jousen5.aso-abcc.com/student_dontneed_shop/memberProductDetail</t>
  </si>
  <si>
    <t>ログイン画面にリダイレクトされログイン画面が表示される
アドレスバーのURLは
http://jousen5.aso-abcc.com/student_dontneed_shop/memberProductDetail
となっていること</t>
  </si>
  <si>
    <t>商品検索</t>
  </si>
  <si>
    <t>検索</t>
  </si>
  <si>
    <t xml:space="preserve">前提：DBの状態をテストデータ（表示形）にする
ログイン後、Topメニューで検索バーで以下の条件で検索
jジャンル：すべて
配置基準：登録日
ソート：降順
商品名：教科書
</t>
  </si>
  <si>
    <t>画面は01_画面設計書の商品一覧画面と同じであること
商品一覧ページに遷移し、検索結果が正しく表示されていること</t>
  </si>
  <si>
    <t>前提：DBの状態をテストデータ（表示形）にする
ログイン後、Topメニューで検索バーで以下の条件で検索
ジャンル：ノート
配置基準：登録日
ソート：降順
商品名：空欄</t>
  </si>
  <si>
    <t>画面は02_画面設計書の商品一覧画面と同じであること
商品一覧ページに遷移し、検索結果が正しく表示されていること</t>
  </si>
  <si>
    <t>前提：DBの状態をテストデータ（表示形）にする
ログイン後、Topメニューで検索バーで以下の条件で検索
ジャンル：ノート
配置基準：登録日
ソート：昇順
商品名：空欄</t>
  </si>
  <si>
    <t>画面は03_画面設計書の商品一覧画面と同じであること
商品一覧ページに遷移し、検索結果が正しく表示されていること</t>
  </si>
  <si>
    <t>前提：DBの状態をテストデータ（表示形）にする
ログイン後、Topメニューで検索バーで以下の条件で検索
ジャンル：ノート
配置基準：商品名
ソート：昇順
商品名：空欄</t>
  </si>
  <si>
    <t>画面は04_画面設計書の商品一覧画面と同じであること
商品一覧ページに遷移し、検索結果が正しく表示されていること</t>
  </si>
  <si>
    <t>前提：DBの状態をテストデータ（表示形）にする
ログイン後、Topメニューで検索バーで以下の条件で検索
ジャンル：ノート
配置基準：価格
ソート：昇順
商品名：空欄</t>
  </si>
  <si>
    <t>画面は05_画面設計書の商品一覧画面と同じであること
商品一覧ページに遷移し、検索結果が正しく表示されていること</t>
  </si>
  <si>
    <t>前提：DBの状態をテストデータ（表示形）にする
ログイン後、Topメニューで検索バーで以下の条件で検索
jジャンル：教科書
配置基準：登録日
ソート：降順
商品名：空欄</t>
  </si>
  <si>
    <t>画面は06_画面設計書の商品一覧画面と同じであること
商品一覧ページに遷移し、検索結果が正しく表示されていること</t>
  </si>
  <si>
    <t xml:space="preserve">前提：DBの状態をテストデータ（表示形）にする
ログイン後、Topメニューで検索バーで以下の条件で検索
jジャンル：道具
配置基準：登録日
ソート：降順
商品名：空欄
</t>
  </si>
  <si>
    <t>画面は07_画面設計書の商品一覧画面と同じであること
商品一覧ページに遷移し、検索結果が正しく表示されていること</t>
  </si>
  <si>
    <t>ログインせずに、ログイン画面から以下のURLをブラウザのアドレスバーに入力する
http://jousen5.aso-abcc.com/student_dontneed_shop/productSearchAndDisplay</t>
  </si>
  <si>
    <t>ログイン画面にリダイレクトされログイン画面が表示される
アドレスバーのURLは
http://jousen5.aso-abcc.com/student_dontneed_shop/productSearchAndDisplay
となっていること</t>
  </si>
  <si>
    <t>ログインして、以下のURLをブラウザのアドレスバーに入力する
http://jousen5.aso-abcc.com/student_dontneed_shop/productSearchAndDisplay</t>
  </si>
  <si>
    <t>httpステータス400が返される</t>
  </si>
  <si>
    <t>一覧</t>
  </si>
  <si>
    <t>正常ケース_x000D_
アクセス</t>
  </si>
  <si>
    <t>商品詳細ボタンから商品詳細画面へ遷移することを確認する</t>
  </si>
  <si>
    <t>商品詳細画面に遷移することを確認</t>
  </si>
  <si>
    <t>異常ケース
アクセス</t>
  </si>
  <si>
    <t>データベースに存在しない商品名で検索</t>
  </si>
  <si>
    <t>画面は表示されるが商品情報は表示されない</t>
  </si>
  <si>
    <t>カート</t>
  </si>
  <si>
    <t>イチムラ</t>
  </si>
  <si>
    <t xml:space="preserve">前提：テストデータ（表示形）とする
ログイン後、以下の商品を検索・商品詳細画面からカート追加ボタンをクリックし、カート一覧画面に追加されてるか確認する
jジャンル：すべて
配置基準：登録日
ソート：降順
商品名：教科書
</t>
  </si>
  <si>
    <t>以下の内容でカートに登録されていることを確認
商品名：教科書
価格：800</t>
  </si>
  <si>
    <t>ログイン後、以下のURLをブラウザのアドレスバーに入力する_x000D_
http://jousen5.aso-abcc.com/student_dontneed_shop/cartInsert</t>
  </si>
  <si>
    <t>400エラーページが返されることを確認</t>
  </si>
  <si>
    <t>ログインせずに、以下のURLをブラウザのアドレスバーに入力する_x000D_
http://jousen5.aso-abcc.com/student_dontneed_shop/cartInsertL</t>
  </si>
  <si>
    <t>ログイン画面にリダイレクトされログイン画面が表示される
アドレスバーのURLは
http://jousen5.aso-abcc.com/student_dontneed_shop/cartInsert
となっていること</t>
  </si>
  <si>
    <t>ログインせずに、以下のURLをブラウザのアドレスバーに入力する
http://jousen5.aso-abcc.com/student_dontneed_shop/cartDisplay</t>
  </si>
  <si>
    <t xml:space="preserve">ログイン画面にリダイレクトされログイン画面が表示される
アドレスバーのURLは
http://jousen5.aso-abcc.com/student_dontneed_shop/cartDisplay
となっていること
										</t>
  </si>
  <si>
    <t>正常ケース
カート表示</t>
  </si>
  <si>
    <t>前提：テストデータ（表示形）とする
ログイン後、トップ画面からカート一覧画面に遷移し、カートの内容を確認する</t>
  </si>
  <si>
    <t>以下の内容で登録されていること、_x000D_
商品名：あいうえお　価格：1円_x000D_
商品名：aiueo　価格：10円_x000D_
商品名：01234　価格：100円_x000D_
商品名：&lt;b&gt;かきくけこ&lt;/b&gt;　価格：1000円_x000D_
商品名：&lt;h1&gt;aaaaa&lt;/h1&gt;　価格：10000円_x000D_
商品名：&lt;input type='text'&gt;　価格：100000円</t>
  </si>
  <si>
    <t>正常ケース
カート</t>
  </si>
  <si>
    <t>NO5を確認後、登録されている商品「あいうえお」の商品詳細ボタンから、商品詳細画面に遷移する</t>
  </si>
  <si>
    <t>商品「あいうえお」の詳細ページに遷移できること</t>
  </si>
  <si>
    <t>正常ケース
削除</t>
  </si>
  <si>
    <t>NO6を確認後、登録されている商品の削除ボタンを押下する。
カートから商品が削除されていることを確認する</t>
  </si>
  <si>
    <t>削除を行った商品情報がカート内からなくなっていること</t>
  </si>
  <si>
    <t>購入履歴</t>
  </si>
  <si>
    <t>前提：DBの状態をテストデータ（表示）にする
ログイン後、メニューをクリックした後、購入履歴をクリックする</t>
  </si>
  <si>
    <t xml:space="preserve">購入履歴画面が表示される
購入履歴画面には「テスト結果（購入履歴）」と同じ結果が表示されること"										</t>
  </si>
  <si>
    <t>トップへ戻るボタンをクリックする</t>
  </si>
  <si>
    <t>ログインせずに、以下のURLをブラウザのアドレスバーに入力する_x000D_
http://jousen5.aso-abcc.com/student_dontneed_shop/purchaseHistory</t>
  </si>
  <si>
    <t>ログイン画面にリダイレクトされログイン画面が表示される_x000D_
アドレスバーのURLは_x000D_
http://jousen5.aso-abcc.com/student_dontneed_shop/purchaseHistoryとなっていること</t>
  </si>
  <si>
    <t>管理者ログイン</t>
  </si>
  <si>
    <t>以下のURLにアクセスする
http://localhost:8080/xxxx/adminLogin</t>
  </si>
  <si>
    <t>ログイン画面が表示されること
ログイン画面の表示内容が画面設計書のG2-0と同じであること</t>
  </si>
  <si>
    <t>前提１　テストデータ１を用意する
ログイン画面で
管理者メールアドレス:1111113@s.asojuku.ac.jp
パスワード：popai</t>
  </si>
  <si>
    <t>前提１　テストデータ１を用意する
ログイン画面で
管理者メールアドレス：1111113@s.asojuku.ac.jp
パスワード：shoyu</t>
  </si>
  <si>
    <t>ログインに失敗し、ログイン画面が表示され画面上部に以下のエラーメッセージが赤字で表示されること
ログインに失敗しました。管理者メールアドレス又はパスワードを確認してください。</t>
  </si>
  <si>
    <t>前提１　テストデータ１を用意する
ログイン画面で
管理者メールアドレス：
パスワード：</t>
  </si>
  <si>
    <t>このフィールドを入力してくださいと表示される</t>
  </si>
  <si>
    <t>前提１　テストデータ１を用意する
ログイン画面で
管理者メールアドレス：1111113@s.asojuku.ac.jp
パスワード：</t>
  </si>
  <si>
    <t>ログイン失敗
管理者メールアドレス違い</t>
  </si>
  <si>
    <t>前提１　テストデータ１を用意する
ログイン画面で
管理者メールアドレス：1111113@s.asojuku.ac.jp
パスワード：banana</t>
  </si>
  <si>
    <t>前提１　テストデータ１を用意する
ログイン画面で
管理者メールアドレス：1111116@s.asojuku.ac.jp
パスワード：popai</t>
  </si>
  <si>
    <t>前提１　テストデータ１を用意する
管理者メールアドレス:1111113@s.asojuku.ac.jp
パスワード：popai</t>
  </si>
  <si>
    <t>ログイン後ヘッダーに
「ようこそ！竹下寛太さん」
が表示させる</t>
  </si>
  <si>
    <t>前提１　テストデータ１を用意する
ログイン画面で
管理者メールアドレス：1111114@s.asojuku.ac.jp
パスワード：banana</t>
  </si>
  <si>
    <t>ログイン後ヘッダーに
「ようこそ！原田遼汰さん」
が表示させる</t>
  </si>
  <si>
    <t>管理者トップ</t>
  </si>
  <si>
    <t>前提条件：DBをテストデータ（表示）の状態にする
管理者ログイン画面で正しくログインする</t>
  </si>
  <si>
    <t>管理者トップ画面が表示される
管理者トップ画面には「テスト結果（管理者トップ）」と同じ結果が表示されること</t>
  </si>
  <si>
    <t>ソートされていないのを修正</t>
  </si>
  <si>
    <t>管理者ログイン画面で正しくログインする</t>
  </si>
  <si>
    <t>管理者トップ画面が表示される</t>
  </si>
  <si>
    <t>商品登録ボタンをクリックする</t>
  </si>
  <si>
    <t>商品登録入力画面が表示される</t>
  </si>
  <si>
    <t>売上確認ボタンをクリックする</t>
  </si>
  <si>
    <t>売上確認画面が表示される</t>
  </si>
  <si>
    <t>メニューをクリックした後、管理者詳細をクリックする</t>
  </si>
  <si>
    <t>管理者詳細画面が表示される</t>
  </si>
  <si>
    <t>メニューをクリックした後、会員ログインをクリックする</t>
  </si>
  <si>
    <t>ログインせずに、以下のURLをブラウザのアドレスバーに入力する
http://jousen5.aso-abcc.com/student_dontneed_shop/adminTop</t>
  </si>
  <si>
    <t>ログイン画面にリダイレクトされログイン画面が表示される
アドレスバーのURLは
http://jousen5.aso-abcc.com/student_dontneed_shop/adminTop
となっていること</t>
  </si>
  <si>
    <t>管理者情報登録</t>
  </si>
  <si>
    <t>管理者情報登録画面が表示される
画面は01_画面設計書の画面ID01と同じであることを確認する</t>
  </si>
  <si>
    <t>ログイン後、以下のURLをブラウザのアドレスバーに入力する
http://jousen5.aso-abcc.com/student_dontneed_shop/adminInsertInput</t>
  </si>
  <si>
    <t>ログインせずに、以下のURLをブラウザのアドレスバーに入力する
http://jousen5.aso-abcc.com/student_dontneed_shop/adminInsertInput</t>
  </si>
  <si>
    <t>管理者情報登録画面が表示される
画面は01_画面設計書の画面ID02と同じであることを確認する</t>
  </si>
  <si>
    <t>ログインせずに、以下のURLをブラウザのアドレスバーに入力する
http://jousen5.aso-abcc.com/student_dontneed_shop/adminInsertCheck</t>
  </si>
  <si>
    <t>400システムエラー画面が表示される</t>
  </si>
  <si>
    <t>ログインせずに、以下のURLをブラウザのアドレスバーに入力する
http://jousen5.aso-abcc.com/student_dontneed_shop/adminInsertComplete</t>
  </si>
  <si>
    <t>500システムエラー画面が表示される</t>
  </si>
  <si>
    <t>前提：DBの状態をテストデータ４にする
登録画面に以下を入力し確認ボタンをクリックする
メールアドレス：1111111@s.asojuku.ac.jp
パスワード：popai
名前：竹下寛大
郵便番号：8990404
住所：鹿児島県出水市高尾野町下高尾野363-1
クリック後、表示された確認画面で「戻る」ボタンをクリックする</t>
  </si>
  <si>
    <t xml:space="preserve">No.4のテスト結果を確認後、登録ボタンをクリックする
</t>
  </si>
  <si>
    <t xml:space="preserve">登録完了画面が表示される
画面は01_画面設計書の画面ID01と同じであることを確認する
登録後、adminテーブルを確認し、以下の情報が入力されていること
メールアドレス：1111111@s.asojuku.ac.jp
パスワード：popai
名前：竹下寛大
郵便番号：8990404
住所：鹿児島県出水市高尾野町下高尾野363-1
</t>
  </si>
  <si>
    <t xml:space="preserve">前提：No.5を行った後のDB状態にする
登録画面に以下を入力し確認ボタンをクリックする
メールアドレス：1111111@s.asojuku.ac.jp
パスワード：popai
名前：竹下寛大
郵便番号：8990404
住所：鹿児島県出水市高尾野町下高尾野363-1
</t>
  </si>
  <si>
    <t>前提：DBの状態をテストデータ４にする
登録画面に以下を入力し確認ボタンをクリックする
メールアドレス：1111111@s.asojuku.ac.jp
パスワード：popai
名前：竹下寛大
郵便番号：8990404
住所：鹿児島県出水市高尾野町下高尾野
クリック後、表示された確認画面で「戻る」ボタンをクリックする</t>
  </si>
  <si>
    <t xml:space="preserve">管理者情報情報登録画面が表示される。
管理者情報情報登録画面には以下の情報が初期表示されていること。
メールアドレス：1111111@s.asojuku.ac.jp
パスワード：popai
名前：竹下寛大
郵便番号：8990404
住所：鹿児島県出水市高尾野町下高尾野
</t>
  </si>
  <si>
    <t xml:space="preserve">前提：DBの状態をテストデータ４にする
登録画面に以下を入力し確認ボタンをクリックする
メールアドレス：
パスワード：popai
名前：竹下寛大
郵便番号：8990404
住所：鹿児島県出水市高尾野町下高尾野363-1
</t>
  </si>
  <si>
    <t xml:space="preserve">入力画面に戻り、以下のエラーが表示される
「このフィールドを入力してください」
管理者情報情報登録画面には以下の情報が初期表示されていること。
メールアドレス：
パスワード：popai
名前：竹下寛大
郵便番号：8990404
住所：鹿児島県出水市高尾野町下高尾野363-1
</t>
  </si>
  <si>
    <t xml:space="preserve">前提：DBの状態をテストデータ４にする
登録画面に以下を入力し確認ボタンをクリックする
メールアドレス：1111111
パスワード：popai
名前：竹下寛大
郵便番号：8990404
住所：鹿児島県出水市高尾野町下高尾野363-1
</t>
  </si>
  <si>
    <t xml:space="preserve">入力画面に戻り、以下のエラーが表示される
「メールアドレスに「＠」を挿入してください。「1111111」内に「＠」がありません。」
管理者情報情報登録画面には以下の情報が初期表示されていること。
メールアドレス：1111111
パスワード：popai
名前：竹下寛大
郵便番号：8990404
住所：鹿児島県出水市高尾野町下高尾野363-1
</t>
  </si>
  <si>
    <t xml:space="preserve">前提：DBの状態をテストデータ４にする
登録画面に以下を入力し確認ボタンをクリックする
メールアドレス：1111111@
パスワード：popai
名前：竹下寛大
郵便番号：8990404
住所：鹿児島県出水市高尾野町下高尾野363-1
</t>
  </si>
  <si>
    <t xml:space="preserve">入力画面に戻り、以下のエラーが表示される
「「n＠」は完全なメールアドレスではありません。「＠」に続く文字列を入力してください。」
管理者情報情報登録画面には以下の情報が初期表示されていること。
メールアドレス：1111111@
パスワード：popai
名前：竹下寛大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</si>
  <si>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
名前：竹下寛大
郵便番号：8990404
住所：鹿児島県出水市高尾野町下高尾野363-1
</t>
  </si>
  <si>
    <t xml:space="preserve">入力画面に戻り、以下のエラーが表示される
「このフィールドを入力してください」
管理者情報情報登録画面には以下の情報が初期表示されていること。
メールアドレス：1111111@s.asojuku.ac.jp
パスワード：
名前：竹下寛大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</si>
  <si>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
郵便番号：8990404
住所：鹿児島県出水市高尾野町下高尾野363-1
</t>
  </si>
  <si>
    <t xml:space="preserve">入力画面に戻り、以下のエラーが表示される
「このフィールドを入力してください」
管理者情報情報登録画面には以下の情報が初期表示されていること。
メールアドレス：1111111@s.asojuku.ac.jp
パスワード：popai
名前：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</si>
  <si>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名前：竹下寛大
郵便番号：
住所：鹿児島県出水市高尾野町下高尾野363-1
</t>
  </si>
  <si>
    <t xml:space="preserve">入力画面に戻り、以下のエラーが表示される
「このフィールドを入力してください」
管理者情報情報登録画面には以下の情報が初期表示されていること。
メールアドレス：1111111@s.asojuku.ac.jp
パスワード：popai
名前：竹下寛大
郵便番号：
住所：鹿児島県出水市高尾野町下高尾野363-1
</t>
  </si>
  <si>
    <t xml:space="preserve">前提：DBの状態をテストデータ４にする
登録画面に以下を入力し確認ボタンをクリックする
メールアドレス：1111111@s.asojuku.ac.jp
パスワード：popai
名前：竹下寛大
郵便番号：8990404
住所：
</t>
  </si>
  <si>
    <t xml:space="preserve">入力画面に戻り、以下のエラーが表示される
「このフィールドを入力してください」
管理者情報情報登録画面には以下の情報が初期表示されていること。
メールアドレス：1111111@s.asojuku.ac.jp
パスワード：popai
名前：竹下寛大
郵便番号：8990404
住所：
</t>
  </si>
  <si>
    <t xml:space="preserve">前提：DBの状態をテストデータ４にする
登録画面に以下を入力し確認ボタンをクリックする
メールアドレス：
パスワード：
名前：
郵便番号：
住所：
</t>
  </si>
  <si>
    <t xml:space="preserve">入力画面に戻り、以下のエラーが表示される
「このフィールドを入力してください」
管理者情報情報登録画面には以下の情報が初期表示されていること。
メールアドレス：
パスワード：
名前：
郵便番号：
住所：
</t>
  </si>
  <si>
    <t xml:space="preserve">前提：DBの状態をテストデータ４にする
登録画面に以下を入力し確認ボタンをクリックする
メールアドレス：1111111
パスワード：
名前：
郵便番号：
住所：
</t>
  </si>
  <si>
    <t xml:space="preserve">入力画面に戻り、以下のエラーが表示される
「メールアドレス「＠」を挿入してください。「1111113」内に「＠」がありません。」
管理者情報情報登録画面には以下の情報が初期表示されていること。
メールアドレス：1111111
パスワード：
名前：
郵便番号：
住所：
</t>
  </si>
  <si>
    <t xml:space="preserve">前提：DBの状態をテストデータ４にする
登録画面に以下を入力し確認ボタンをクリックする
メールアドレス：1111111@s.asojuku.ac.jp
パスワード：&lt;script&gt;alert("test");&lt;/script&gt;
名前：test&lt;br&gt;test2
郵便番号：&lt;input type="text" name="name"&gt;
住所：&lt;script&gt;alert("test");&lt;/script&gt;
</t>
  </si>
  <si>
    <t>指定されている形式で入力してくださいと表示される</t>
  </si>
  <si>
    <t xml:space="preserve">前提：DBの状態をテストデータ４にする
登録画面に以下を入力し確認ボタンをクリックする
メールアドレス：12345678901234567890123456789012345678901234567890123456789012345678901234567890123456789＠1234567890
パスワード：popai
名前：竹下寛大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</si>
  <si>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パスワード：123456789012345678901234567890123456789012345678901234567890123456789012345678901234567890123456789012345678901234567890123456789
名前：竹下寛大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</si>
  <si>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名前：123456789012345678901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</si>
  <si>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名前：竹下寛大
郵便番号：12345678
住所：鹿児島県出水市高尾野町下高尾野363-1
</t>
  </si>
  <si>
    <t xml:space="preserve">前提：DBの状態をテストデータ４にする
登録画面に以下を入力し確認ボタンをクリックする
メールアドレス：1111111@s.asojuku.ac.jp
パスワード：popai
名前：竹下寛大
郵便番号：8990404
住所：123456789012345678901234567890123456789012345678901
</t>
  </si>
  <si>
    <t xml:space="preserve">前提：DBの状態をテストデータ４にする
登録画面に以下を入力し確認ボタンをクリックする
メールアドレス：12345678901234567890123456789012345678901234567890123456789012345678901234567890123456789@1234567890
パスワード：popai
名前：竹下寛大
郵便番号：8990404
住所：鹿児島県出水市高尾野町下高尾野363-1
</t>
  </si>
  <si>
    <t xml:space="preserve">確認画面が表示される。確認画面は以下のような表示になっていることを確認する
メールアドレス：12345678901234567890123456789012345678901234567890123456789@1234567890123456789012345678901234567890
パスワード：popai
名前：竹下寛大
郵便番号：8990404
住所：鹿児島県出水市高尾野町下高尾野363-1
</t>
  </si>
  <si>
    <t xml:space="preserve">前提：DBの状態をテストデータ４にする
登録画面に以下を入力し確認ボタンをクリックする
メールアドレス：111111@s.asojuku.ac.jp
パスワード：123456789012345678901234567890123456789012345678901234567890123456789012345678901234567890123456789012345678901234567890123456789
名前：竹下寛大
郵便番号：8990404
住所：鹿児島県出水市高尾野町下高尾野363-1
</t>
  </si>
  <si>
    <t xml:space="preserve">確認画面が表示される。確認画面は以下のような表示になっていることを確認する
メールアドレス：1111111@s.asojuku.ac.jp
パスワード：123456789012345678901234567890123456789012345678901234567890123456789012345678901234567890123456789012345678901234567890123456789
名前：竹下寛大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</si>
  <si>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名前：12345678901234567890
郵便番号：8990404
住所：鹿児島県出水市高尾野町下高尾野363-1
</t>
  </si>
  <si>
    <t xml:space="preserve">確認画面が表示される。確認画面は以下のような表示になっていることを確認する
メールアドレス：1111111@s.asojuku.ac.jp
パスワード：popai
名前：12345678901234567890
郵便番号：8990404
住所：鹿児島県出水市高尾野町下高尾野363-1
</t>
  </si>
  <si>
    <t xml:space="preserve">前提：DBの状態をテストデータ４にする
登録画面に以下を入力し確認ボタンをクリックする
メールアドレス：1111111@s.asojuku.ac.jp
パスワード：popai
名前：竹下寛大
郵便番号：1234567
住所：鹿児島県出水市高尾野町下高尾野363-1
</t>
  </si>
  <si>
    <t xml:space="preserve">確認画面が表示される。確認画面は以下のような表示になっていることを確認する
メールアドレス：1111111@s.asojuku.ac.jp
パスワード：popai
名前：竹下寛大
郵便番号：1234567
住所：鹿児島県出水市高尾野町下高尾野363-1
</t>
  </si>
  <si>
    <t xml:space="preserve">確認画面が表示される。確認画面は以下のような表示になっていることを確認する
メールアドレス：1111111@s.asojuku.ac.jp
パスワード：popai
名前：竹下寛大
郵便番号：8990404
住所：123456789012345678901234567890123456789012345678901
</t>
  </si>
  <si>
    <t>前提：DBの状態をテストデータ１にする
変更画面に以下を入力し確認ボタンをクリックする
メールアドレス：1234567890123456789012345678901234567890123456789012345678901234567890123456789012345678901234567890
パスワード：12345678901234567890123456789012345678901234567890123456789012345678901234567890123456789012345678901234567890123456789012345678
名前：12345678901234567890
郵便番号：1234567
住所：12345678901234567890123456789012345678901234567890
さらに確認ボタンでも変更ボタンをクリックし、変更完了画面を表示する</t>
  </si>
  <si>
    <t xml:space="preserve">管理者情報情報テーブルに以下のレコードが追加されていることを確認する
メールアドレス：1234567890123456789012345678901234567890123456789012345678901234567890123456789012345678901234567890
パスワード：12345678901234567890123456789012345678901234567890123456789012345678901234567890123456789012345678901234567890123456789012345678
名前：12345678901234567890
郵便番号：1234567
住所：1234567890123456789012345678901234567890@123456789
</t>
  </si>
  <si>
    <t xml:space="preserve">前提：ログイン後、登録画面を表示した後にDBをシャットダウンした状態にする
　　　（接続エラーを発生させる）
登録画面に以下を入力し確認ボタンをクリックする
メールアドレス：1111111@s.asojuku.ac.jp
パスワード：popai
名前：竹下寛大
郵便番号：8990404
住所：鹿児島県出水市高尾野町下高尾野363-1
</t>
  </si>
  <si>
    <t xml:space="preserve">前提：DBの状態をテストデータ４にする
登録画面に以下を入力する
メールアドレス：1111113@s.asojuku.ac.jp
パスワード：popai
名前：竹下寛大
郵便番号：8990404
住所：
</t>
  </si>
  <si>
    <t xml:space="preserve">郵便番号を入力した際に住所が自動で入力されていること
メールアドレス：1111113@s.asojuku.ac.jp
パスワード：popai
名前：竹下寛大
郵便番号：8990404
住所：鹿児島県出水市高尾野町下高尾野363-1
</t>
  </si>
  <si>
    <t xml:space="preserve">前提：DBの状態をテストデータ４にする
登録画面に以下を入力する
メールアドレス：1111113@s.asojuku.ac.jp
パスワード：popai
名前：竹下寛大
郵便番号：810001!
住所：鹿児島県出水市高尾野町下高尾野363-1
</t>
  </si>
  <si>
    <t>管理者情報修正</t>
  </si>
  <si>
    <t>竹下</t>
  </si>
  <si>
    <t>ログイン時、管理者情報表示画面で変更をクリックする</t>
  </si>
  <si>
    <t>管理者情報変更入力画面が表示される
画面は01_画面設計書の画面ID01と同じであることを確認する</t>
  </si>
  <si>
    <t>ログイン後、以下のURLをブラウザのアドレスバーに入力する
http://jousen5.aso-abcc.com/student_dontneed_shop/adminUpdateInput</t>
  </si>
  <si>
    <t>管理者変更画面が表示される
画面は01_画面設計書の画面ID01と同じであることを確認する</t>
  </si>
  <si>
    <t>ログインせずに、以下のURLをブラウザのアドレスバーに入力する
http://jousen5.aso-abcc.com/student_dontneed_shop/adminUpdateInput</t>
  </si>
  <si>
    <t>ログイン画面にリダイレクトされログイン画面が表示される
アドレスバーのURLは
http://jousen5.aso-abcc.com/student_dontneed_shop/adminLogin
となっていること</t>
  </si>
  <si>
    <t>ログインせずに、以下のURLをブラウザのアドレスバーに入力する
http://jousen5.aso-abcc.com/student_dontneed_shop/adminUpdateCheck</t>
  </si>
  <si>
    <t>ログインせずに、以下のURLをブラウザのアドレスバーに入力する
http://jousen5.aso-abcc.com/student_dontneed_shop/adminUpdateComplete</t>
  </si>
  <si>
    <t xml:space="preserve">前提：DBの状態をテストデータ４にする
変更画面に以下を入力し確認ボタンをクリックする
メールアドレス：1111113@s.asojuku.ac.jp
パスワード：popai
名前：竹下寛大
郵便番号：8990404
住所：鹿児島県出水市高尾野町下高尾野363-1
</t>
  </si>
  <si>
    <t xml:space="preserve">変更完了画面が表示される
画面は01_画面設計書の画面ID01と同じであることを確認する
変更後、adminテーブルを確認し、以下の情報が入力されていること
メールアドレス：1111113@s.asojuku.ac.jp
パスワード：popai
名前：竹下寛大
郵便番号：8990404
住所：鹿児島県出水市高尾野町下高尾野363-1
</t>
  </si>
  <si>
    <t>前提：DBの状態をテストデータ４にする
変更画面に以下を入力し確認ボタンをクリックする
メールアドレス：1111113@s.asojuku.ac.jp
パスワード：popai
名前：竹下寛大
郵便番号：8990404
住所：鹿児島県出水市高尾野町下高尾野363-1
クリック後、表示された確認画面で「戻る」ボタンをクリックする</t>
  </si>
  <si>
    <t xml:space="preserve">管理者情報変更画面が表示される。
管理者情報変更画面には以下の情報が初期表示されていること。
メールアドレス：1111113@s.asojuku.ac.jp
パスワード：popai
名前：竹下寛大
郵便番号：8990404
住所：鹿児島県出水市高尾野町下高尾野363-1
</t>
  </si>
  <si>
    <t xml:space="preserve">入力画面に戻り、以下のエラーが表示される
「このフィールドを入力してください」
管理者情報変更画面には以下の情報が初期表示されていること。
メールアドレス：1111113@s.asojuku.ac.jp
パスワード：popai
名前：竹下寛大
郵便番号：8990404
住所：鹿児島県出水市高尾野町下高尾野363-1
</t>
  </si>
  <si>
    <t xml:space="preserve">前提：DBの状態をテストデータ４にする
変更画面に以下を入力し確認ボタンをクリックする
メールアドレス：1111113
パスワード：popai
名前：竹下寛大
郵便番号：8990404
住所：鹿児島県出水市高尾野町下高尾野363-1
</t>
  </si>
  <si>
    <t xml:space="preserve">入力画面に戻り、以下のエラーが表示される
「メールアドレスに「＠」を挿入してください。「1111111」内に「＠」がありません。」
会員情報変更画面には以下の情報が初期表示されていること。
メールアドレス：1111113
パスワード：popai
名前：竹下寛大
郵便番号：8990404
住所：鹿児島県出水市高尾野町下高尾野363-1
</t>
  </si>
  <si>
    <t xml:space="preserve">前提：DBの状態をテストデータ４にする
変更画面に以下を入力し確認ボタンをクリックする
メールアドレス：1111113@
パスワード：popai
名前：竹下寛大
郵便番号：8990404
住所：鹿児島県出水市高尾野町下高尾野363-1
</t>
  </si>
  <si>
    <t xml:space="preserve">入力画面に戻り、以下のエラーが表示される
「「n＠」は完全なメールアドレスではありません。「＠」に続く文字列を入力してください。」
管理者情報変更画面には以下の情報が初期表示されていること。
メールアドレス：1111113@
パスワード：popai
名前：竹下寛大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</si>
  <si>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
名前：竹下寛大
郵便番号：8990404
住所：鹿児島県出水市高尾野町下高尾野363-1
</t>
  </si>
  <si>
    <t xml:space="preserve">入力画面に戻り、以下のエラーが表示される
「このフィールドを入力してください」
管理者情報変更画面には以下の情報が初期表示されていること。
メールアドレス：1111113@s.asojuku.ac.jp
パスワード：
名前：竹下寛大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</si>
  <si>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パスワード：popai
名前：
郵便番号：8990404
住所：鹿児島県出水市高尾野町下高尾野363-1
</t>
  </si>
  <si>
    <t xml:space="preserve">入力画面に戻り、以下のエラーが表示される
「このフィールドを入力してください」
管理者情報変更画面には以下の情報が初期表示されていること。
メールアドレス：1111113@s.asojuku.ac.jp
パスワード：popai
名前：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</si>
  <si>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パスワード：popai
名前：竹下寛大
郵便番号：
住所：鹿児島県出水市高尾野町下高尾野363-1
</t>
  </si>
  <si>
    <t xml:space="preserve">入力画面に戻り、以下のエラーが表示される
「このフィールドを入力してください」
管理者情報変更画面には以下の情報が初期表示されていること。
メールアドレス：1111113@s.asojuku.ac.jp
パスワード：popai
名前：竹下寛大
郵便番号：
住所：鹿児島県出水市高尾野町下高尾野363-1
</t>
  </si>
  <si>
    <t xml:space="preserve">前提：DBの状態をテストデータ４にする
変更画面に以下を入力し確認ボタンをクリックする
メールアドレス：1111113@s.asojuku.ac.jp
パスワード：popai
名前：竹下寛大
郵便番号：8990404
住所：
</t>
  </si>
  <si>
    <t xml:space="preserve">入力画面に戻り、以下のエラーが表示される
「このフィールドを入力してください」
管理者情報変更画面には以下の情報が初期表示されていること。
メールアドレス：1111113@s.asojuku.ac.jp
パスワード：popai
名前：竹下寛大
郵便番号：8990404
住所：
</t>
  </si>
  <si>
    <t xml:space="preserve">前提：DBの状態をテストデータ４にする
変更画面に以下を入力し確認ボタンをクリックする
メールアドレス：
パスワード：
名前：
郵便番号：
住所：
</t>
  </si>
  <si>
    <t xml:space="preserve">入力画面に戻り、以下のエラーが表示される
「このフィールドを入力してください」
管理者情報変更画面には以下の情報が初期表示されていること。
メールアドレス：
パスワード：
名前：
郵便番号：
住所：
</t>
  </si>
  <si>
    <t>前提：DBの状態をテストデータ４にする
変更画面に以下を入力し確認ボタンをクリックする
メールアドレス：1111113
パスワード：
名前：
郵便番号：
住所：</t>
  </si>
  <si>
    <t>入力画面に戻り、以下のエラーが表示される
「メールアドレス「＠」を挿入してください。「1111111」内に「＠」がありません。」
会員情報変更画面には以下の情報が初期表示されていること。
メールアドレス：1111113
パスワード：
名前：
郵便番号：
住所：</t>
  </si>
  <si>
    <t xml:space="preserve">前提：DBの状態をテストデータ４にする
変更画面に以下を入力し確認ボタンをクリックする
メールアドレス：1111113@s.asojuku.ac.jp
パスワード：&lt;script&gt;alert("test");&lt;/script&gt;
名前：test&lt;br&gt;test2
郵便番号：&lt;input type="text" name="name"&gt;
住所：
</t>
  </si>
  <si>
    <t xml:space="preserve">確認画面の表示が以下のようになること
メールアドレス：1111111@s.asojuku.ac.jp
パスワード：&lt;script&gt;alert("test");&lt;/script&gt;
名前：test&lt;br&gt;test2
郵便番号：&lt;input type="text" name="name"&gt;
住所：
</t>
  </si>
  <si>
    <t xml:space="preserve">前提：DBの状態をテストデータ４にする
変更画面に以下を入力し確認ボタンをクリックする
メールアドレス：1234567890123456789012345678901
パスワード：popai
名前：竹下寛大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</si>
  <si>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パスワード：123456789012345678901234567890123456789012345678901234567890123456789012345678901234567890123456789012345678901234567890123456789
名前：竹下寛大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</si>
  <si>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パスワード：popai
名前：123456789012345678901
郵便番号：8990404
住所：鹿児島県出水市高尾野町下高尾野363-1
</t>
  </si>
  <si>
    <t xml:space="preserve">前提：DBの状態をテストデータ４にする
変更画面に以下を入力し確認ボタンをクリックする
メールアドレス：1111113@s.asojuku.ac.jp
パスワード：popai
名前：竹下寛大
郵便番号：12345678
住所：鹿児島県出水市高尾野町下高尾野363-1
</t>
  </si>
  <si>
    <t xml:space="preserve">前提：DBの状態をテストデータ４にする
変更画面に以下を入力し確認ボタンをクリックする
メールアドレス：1111113@s.asojuku.ac.jp
パスワード：popai
名前：竹下寛大
郵便番号：8990404
住所：123456789012345678901234567890123456789012345678901
</t>
  </si>
  <si>
    <t xml:space="preserve">前提：DBの状態をテストデータ４にする
変更画面に以下を入力し確認ボタンをクリックする
メールアドレス：123456789012345678901234567890
パスワード：shio
名前：藤澤先生
郵便番号：8100011
住所：鹿児島県出水市高尾野町下高尾野363-1
</t>
  </si>
  <si>
    <t xml:space="preserve">確認画面が表示される。確認画面は以下のような表示になっていることを確認する
メールアドレス：123456789012345678901234567890
パスワード：shio
名前：藤澤先生
郵便番号：8100011
住所：鹿児島県出水市高尾野町下高尾野363-1
</t>
  </si>
  <si>
    <t xml:space="preserve">前提：DBの状態をテストデータ４にする
変更画面に以下を入力し確認ボタンをクリックする
メールアドレス：1111111@s.asojuku.ac.jp
パスワード：123456789012345678901234567890123456789012345678901234567890123456789012345678901234567890123456789012345678901234567890123456789
名前：藤澤先生
郵便番号：8100011
住所：鹿児島県出水市高尾野町下高尾野363-1
</t>
  </si>
  <si>
    <t xml:space="preserve">確認画面が表示される。確認画面は以下のような表示になっていることを確認する
メールアドレス：1111111@s.asojuku.ac.jp
パスワード：12345678901234567890123456789012345678901234567890123456789012345678901234567890123456789012345678901234567890123456789012345678
名前：藤澤先生
郵便番号：8100011
住所：鹿児島県出水市高尾野町下高尾野363-1
</t>
  </si>
  <si>
    <t xml:space="preserve">前提：DBの状態をテストデータ４にする
変更画面に以下を入力し確認ボタンをクリックする
メールアドレス：1111111@s.asojuku.ac.jp
パスワード：shio
名前：12345678901234567890
郵便番号：8100011
住所：鹿児島県出水市高尾野町下高尾野363-1
</t>
  </si>
  <si>
    <t xml:space="preserve">確認画面が表示される。確認画面は以下のような表示になっていることを確認する
メールアドレス：1111111@s.asojuku.ac.jp
パスワード：shio
名前：12345678901234567890
郵便番号：8100011
住所：鹿児島県出水市高尾野町下高尾野363-1
</t>
  </si>
  <si>
    <t xml:space="preserve">前提：DBの状態をテストデータ４にする
変更画面に以下を入力し確認ボタンをクリックする
メールアドレス：1111111@s.asojuku.ac.jp
パスワード：shio
名前：藤澤先生
郵便番号：12345678
住所：鹿児島県出水市高尾野町下高尾野363-1
</t>
  </si>
  <si>
    <t xml:space="preserve">確認画面が表示される。確認画面は以下のような表示になっていることを確認する
メールアドレス：1111111@s.asojuku.ac.jp
パスワード：shio
名前：藤澤先生
郵便番号：1234567
住所：鹿児島県出水市高尾野町下高尾野363-1
</t>
  </si>
  <si>
    <t xml:space="preserve">前提：DBの状態をテストデータ４にする
変更画面に以下を入力し確認ボタンをクリックする
メールアドレス：1111111@s.asojuku.ac.jp
パスワード：shio
名前：藤澤先生
郵便番号：8100011
住所：123456789012345678901234567890123456789012345678901
</t>
  </si>
  <si>
    <t xml:space="preserve">確認画面が表示される。確認画面は以下のような表示になっていることを確認する
メールアドレス：1111111@s.asojuku.ac.jp
パスワード：shio
名前：藤澤先生
郵便番号：8100011
住所：12345678901234567890123456789012345678901234567890
</t>
  </si>
  <si>
    <t>前提：DBの状態をテストデータ４にする
変更画面に以下を入力し確認ボタンをクリックする
メールアドレス：123456789012345678901234567890
パスワード：12345678901234567890123456789012345678901234567890123456789012345678901234567890123456789012345678901234567890123456789012345678
名前：12345678901234567890
郵便番号：1234567
住所：12345678901234567890123456789012345678901234567890</t>
  </si>
  <si>
    <t>会員情報テーブルに以下のレコードが追加されていることを確認する
メールアドレス：123456789012345678901234567890
パスワード：12345678901234567890123456789012345678901234567890123456789012345678901234567890123456789012345678901234567890123456789012345678
名前：12345678901234567890
郵便番号：1234567
住所：12345678901234567890123456789012345678901234567890</t>
  </si>
  <si>
    <t xml:space="preserve">前提：ログイン後、変更画面を表示した後にDBをシャットダウンした状態にする
　　　（接続エラーを発生させる）
変更画面に以下を入力し確認ボタンをクリックする
メールアドレス：1111113@s.asojuku.ac.jp
パスワード：popai
名前:竹下寛大
郵便番号：8990404
住所：
</t>
  </si>
  <si>
    <t>管理者情報削除</t>
  </si>
  <si>
    <t>ログイン後、管理者詳細画面で削除をクリックする</t>
  </si>
  <si>
    <t>ログイン後、以下のURLをブラウザのアドレスバーに入力する
http://jousen5.aso-abcc.com/student_dontneed_shop/adminDeleteCheck</t>
  </si>
  <si>
    <t>ログインせずに、以下のURLをブラウザのアドレスバーに入力する
http://jousen5.aso-abcc.com/student_dontneed_shop/adminDeleteCheck</t>
  </si>
  <si>
    <t>ログインせずに、以下のURLをブラウザのアドレスバーに入力する
http://jousen5.aso-abcc.com/student_dontneed_shop/adminDeleteComplete</t>
  </si>
  <si>
    <t>前提：DBの状態をテストデータ４にする
管理者詳細画面で退会ボタンをクリックする</t>
  </si>
  <si>
    <t>管理者情報の登録を行い、一覧画面で正常に登録されたことを確認する。
その後、登録した管理者情報のデータを削除する。そのあと、再び管理者情報の登録を行う</t>
  </si>
  <si>
    <t>問題な管理者情報が登録されること</t>
  </si>
  <si>
    <t>商品情報登録機能</t>
  </si>
  <si>
    <t>ログイン後、Topメニューで商品登録をクリックする</t>
  </si>
  <si>
    <t>商品登録画面が表示される_x000D_
画面は画面設計書の画面IDG2-3-1と同じであることを確認する</t>
  </si>
  <si>
    <t>ログイン後、以下のURLをブラウザのアドレスバーに入力する
http://localhost:8080/xxxx/productInsertInput</t>
  </si>
  <si>
    <t>会員登録画面が表示される_x000D_
画面は画面設計書の画面IDG2-3-1と同じであることを確認する</t>
  </si>
  <si>
    <t>ログインせずに、以下のURLをブラウザのアドレスバーに入力する_x000D_
http://localhost:8080/xxxx/productInsertInput</t>
  </si>
  <si>
    <t>ログイン画面にリダイレクトされログイン画面が表示される
アドレスバーのURLは
http://localhost:8080/xxxx/adminLoginとなっていること</t>
  </si>
  <si>
    <t>ログインせずに、以下のURLをブラウザのアドレスバーに入力する
http://localhost:8080/xxxx/productInsertCheck</t>
  </si>
  <si>
    <t>ログイン画面にリダイレクトされログイン画面が表示される_x000D_
アドレスバーのURLは_x000D_
http://localhost:8080/xxxx/adminLoginとなっていること</t>
  </si>
  <si>
    <t>ログインせずに、以下のURLをブラウザのアドレスバーに入力する_x000D_
http://localhost:8080/xxxx/productDeleteComplete</t>
  </si>
  <si>
    <t>前提：DBの状態をテストデータ2にする
登録画面に以下を入力し確認ボタンをクリックする
商品名:教科書　　　　　　　　　　　　ジャンル:教科書
画像URL:https://item-　　　　　　　　shopping.c.yimg.jp/i/n/bookfan_bk-4877402365　　　　　　　　　　　　　　値段:800　　　　　　　　　　　　　　　商品説明:高校時代使っていた教科書です</t>
  </si>
  <si>
    <t>登録確認画面（）が表示される_x000D_
画面は画面設計書の画面IDG2-3-2と同じであることを確認する</t>
  </si>
  <si>
    <t>登録完了画面が表示される
画面は画面設計書の画面IDG2-4-3と同じであることを確認する
登録後、productテーブルを確認し、以下の情報が入力されていること
商品名：教科書
値段：800
画像URL：https://item-shopping.c.yimg.jp/i/n/bookfan_bk-4877402365
商品説明：高校時代に使っていたものです
購入状態：0
ジャンル：001
管理者メール：1111113@s.asojuku.ac.jp</t>
  </si>
  <si>
    <t>前提：DBの状態をテストデータ１にする
登録画面に以下を入力し確認ボタンをクリックする
商品名:教科書
ジャンル:教科書
画像URL:https://ecole.ocnk.net/data/ecole/product/tyoukokutou/sakuragurip2019-2.jpg
値段:900
商品説明:高校時代使っていた教科書です
クリック後、表示された確認画面で「戻る」ボタンをクリックする</t>
  </si>
  <si>
    <t>商品登録画面が表示される。　商品登録画面には以下の情報が初期表示されていること。
商品名:教科書
ジャンル:教科書
画像:https://ecole.ocnk.net/data/ecole/product/tyoukokutou/sakuragurip2019-2.jpg
値段:900
商品説明:高校時代使っていた教科書です</t>
  </si>
  <si>
    <t>入力チェック
商品名</t>
  </si>
  <si>
    <t xml:space="preserve">前提：DBの状態をテストデータ１にする
登録画面に以下を入力し確認ボタンをクリックする
商品名:
ジャンル:教科書
画像URL:https://ecole.ocnk.net/data/ecole/product/tyoukokutou/sakuragurip2019-2.jpg
値段:900
商品説明:高校時代使っていた教科書です
</t>
  </si>
  <si>
    <t>入力画面に戻り、以下のエラーが表示される
「このフィールドを入力してください」
商品登録画面には以下の情報が初期表示されていること。
商品名:
ジャンル:教科書
画像URL:https://ecole.ocnk.net/data/ecole/product/tyoukokutou/sakuragurip2019-2.jpg
値段:900
商品説明:高校時代使っていた教科書です</t>
  </si>
  <si>
    <t>入力チェック
画像</t>
  </si>
  <si>
    <t xml:space="preserve">前提：DBの状態をテストデータ１にする
登録画面に以下を入力し確認ボタンをクリックする
商品名:教科書
ジャンル:教科書
画像URL:
値段:900
商品説明:高校時代使っていた教科書です
</t>
  </si>
  <si>
    <t>入力画面に戻り、以下のエラーが表示される
「このフィールドを入力してください」
商品登録画面には以下の情報が初期表示されていること。
商品名:教科書
ジャンル:教科書
画像URL:
値段:900
商品説明:高校時代使っていた教科書です</t>
  </si>
  <si>
    <t>入力チェック
値段</t>
  </si>
  <si>
    <t xml:space="preserve">前提：DBの状態をテストデータ１にする
登録画面に以下を入力し確認ボタンをクリックする
商品名:教科書
ジャンル:教科書
画像URL:https://ecole.ocnk.net/data/ecole/product/tyoukokutou/sakuragurip2019-2.jpg
値段:
商品説明:高校時代使っていた教科書です
</t>
  </si>
  <si>
    <t>入力画面に戻り、以下のエラーが表示される
「このフィールドを入力してください」
商品登録画面には以下の情報が初期表示されていること。
商品名:教科書
ジャンル:教科書
画像URL:https://ecole.ocnk.net/data/ecole/product/tyoukokutou/sakuragurip2019-2.jpg
値段:
商品説明:高校時代使っていた教科書です</t>
  </si>
  <si>
    <t>入力チェック
商品説明</t>
  </si>
  <si>
    <t xml:space="preserve">前提：DBの状態をテストデータ１にする
登録画面に以下を入力し確認ボタンをクリックする
商品名:教科書
ジャンル:教科書
画像URL:https://ecole.ocnk.net/data/ecole/product/tyoukokutou/sakuragurip2019-2.jpg
値段:900
商品説明:
</t>
  </si>
  <si>
    <t>入力画面に戻り、以下のエラーが表示される
「このフィールドを入力してください」
商品登録画面には以下の情報が初期表示されていること。
商品名:教科書
ジャンル:教科書
画像URL:https://ecole.ocnk.net/data/ecole/product/tyoukokutou/sakuragurip2019-2.jpg
値段:900
商品説明:</t>
  </si>
  <si>
    <t xml:space="preserve">前提：DBの状態をテストデータ１にする
登録画面に以下を入力し確認ボタンをクリックする
商品名:
ジャンル:
画像URL:
値段:
商品説明:
</t>
  </si>
  <si>
    <t>入力画面に戻り、以下のエラーが表示される
「このフィールドを入力してください」
商品登録画面には以下の情報が初期表示されていること。
商品名:
ジャンル:
画像URL:
値段:
商品説明:</t>
  </si>
  <si>
    <t xml:space="preserve">前提：DBの状態をテストデータ１にする
登録画面に以下を入力し確認ボタンをクリックする
商品名:&lt;input type="text"&gt;
ジャンル:教科書
画像URL:
値段:10000
商品説明:&lt;input type="text"&gt;
</t>
  </si>
  <si>
    <t>確認画面の表示が以下のようになること
商品名:&lt;input type="text"&gt;
ジャンル:教科書
画像URL:
値段:10000
商品説明:&lt;input type="text"&gt;</t>
  </si>
  <si>
    <t xml:space="preserve">"前提：DBの状態をテストデータ１にする
登録画面に以下を入力し確認ボタンをクリックする
商品名:あ
ジャンル:教科書
画像URL:
値段:あ1い2
商品説明:あ
"										
</t>
  </si>
  <si>
    <t xml:space="preserve">確認画面の表示が以下のようになること
商品名:あ
ジャンル:教科書
画像URL:
値段:12
商品説明:あ									</t>
  </si>
  <si>
    <t xml:space="preserve">前提：DBの状態をテストデータ１にする
登録画面に以下を入力し確認ボタンをクリックする
商品名:あ
ジャンル:教科書
画像URL:
値段:あ
商品説明:あ
</t>
  </si>
  <si>
    <t>入力できない</t>
  </si>
  <si>
    <t xml:space="preserve">前提：DBの状態をテストデータ１にする
登録画面に以下を入力し確認ボタンをクリックする
商品名:百合イカ'AND'a'='a
ジャンル:教科書
画像URL:
値段:111
商品説明:ふふふ
</t>
  </si>
  <si>
    <t>確認画面の表示が以下のようになること
商品名:百合イカ'AND'a'='a
ジャンル:教科書
画像URL:
値段:111
商品説明:ふふふ</t>
  </si>
  <si>
    <t>入力チェック
商品名３１文字</t>
  </si>
  <si>
    <t xml:space="preserve">前提：DBの状態をテストデータ１にする
登録画面に以下を入力し確認ボタンをクリックする
商品名:０１２３４５６７８９０１２３４５６７８９０１２３４５６７８９０
ジャンル:教科書
画像URL:
値段:1
商品説明:あ
</t>
  </si>
  <si>
    <t>３１文字目が入力できない</t>
  </si>
  <si>
    <t>入力チェック
画像max</t>
  </si>
  <si>
    <t xml:space="preserve">前提：DBの状態をテストデータ１にする
登録画面に以下を入力し確認ボタンをクリックする
商品名:あ
ジャンル:教科書
画像URL:
値段:1
商品説明:あ
</t>
  </si>
  <si>
    <t>５００エラー画面に飛ぶ</t>
  </si>
  <si>
    <t>入力チェック
値段2147483648</t>
  </si>
  <si>
    <t xml:space="preserve">前提：DBの状態をテストデータ１にする
登録画面に以下を入力し確認ボタンをクリックする
商品名:あ
ジャンル:教科書
画像URL:
値段:2147483648
商品説明:あ
</t>
  </si>
  <si>
    <t>「値を2147483647以下にする必要があります」とエラー文が出る</t>
  </si>
  <si>
    <t>入力チェック
商品説明４０１文字</t>
  </si>
  <si>
    <t xml:space="preserve">前提：DBの状態をテストデータ１にする
登録画面に以下を入力し確認ボタンをクリックする
商品名:あ
ジャンル:教科書
画像URL:
値段:1
商品説明: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
</t>
  </si>
  <si>
    <t>４０１文字目が入力できない</t>
  </si>
  <si>
    <t>入力チェック
値段-1</t>
  </si>
  <si>
    <t xml:space="preserve">前提：DBの状態をテストデータ１にする
登録画面に以下を入力し確認ボタンをクリックする
商品名:あ
ジャンル:教科書
画像URL:
値段:-1
商品説明:あ
</t>
  </si>
  <si>
    <t>「値を1以上にする必要があります」とエラー文が出る</t>
  </si>
  <si>
    <t xml:space="preserve">前提：DBの状態をテストデータ１にする
登録画面に以下を入力し確認ボタンをクリックする
商品名:０１２３４５６７８９０１２３４５６７８９０１２３４５６７８９
ジャンル:教科書
画像URL:
値段:2147483647
商品説明: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
</t>
  </si>
  <si>
    <t>確認画面の表示が以下のようになること
商品名:０１２３４５６７８９０１２３４５６７８９０１２３４５６７８９
ジャンル:文房具
画像URL:
値段:2147483647
商品説明: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t>
  </si>
  <si>
    <t>前提：ログイン後、登録画面を表示した後にDBをシャットダウンした状態にする
　　　（接続エラーを発生させる）
登録画面に以下を入力し確認ボタンをクリックする
商品名:教科書　　　　　　　　　　　　ジャンル:教科書
画像URL:https://item-　　　　　　　　shopping.c.yimg.jp/i/n/bookfan_bk-4877402365　　　　　　　　　　　　　　値段:800　　　　　　　　　　　　　　　商品説明:高校時代使っていた教科書です</t>
  </si>
  <si>
    <t>商品情報変更</t>
  </si>
  <si>
    <t>ログイン後、Topメニューで[教科書」の商品詳細から商品情報変更をクリックする</t>
  </si>
  <si>
    <t>商品情報更新画面が表示される_x000D_
画面は画面設計書の画面IDG2-4-1と同じであることを確認する</t>
  </si>
  <si>
    <t>ログイン後、以下のURLをブラウザのアドレスバーに入力する
http://localhost:8080/xxxx/productUpdateInput</t>
  </si>
  <si>
    <t>会員情報更新画面が表示される_x000D_
画面は画面設計書の画面IDG2-4-1と同じであることを確認する</t>
  </si>
  <si>
    <t>ログインせずに、以下のURLをブラウザのアドレスバーに入力する
http://localhost:8080/xxxx/productUpdateInput</t>
  </si>
  <si>
    <t>ログイン画面にリダイレクトされログイン画面が表示される
アドレスバーのURLは
http://localhost:8080/xxxx/adminLogin
となっていること</t>
  </si>
  <si>
    <t>ログインせずに、以下のURLをブラウザのアドレスバーに入力する
http://localhost:8080/xxxx/productUpdateCheck</t>
  </si>
  <si>
    <t>ログインせずに、以下のURLをブラウザのアドレスバーに入力する
http://localhost:8080/xxxx/productUpdateComplete</t>
  </si>
  <si>
    <t>前提：DBの状態をテストデータ3にする
変更画面に以下を入力し確認ボタンをクリックする
商品名:教科書
ジャンル:教科書
画像URL:https://item-　　　　　　　　shopping.c.yimg.jp/i/n/bookfan_bk-4877402365
値段:900
商品説明:高校時代使っていた教科書です</t>
  </si>
  <si>
    <t>変更確認画面（）が表示される
画面は画面設計書の画面IDG2-4-2と同じであることを確認する</t>
  </si>
  <si>
    <t xml:space="preserve">No.6のテスト結果を確認後、完了ボタンをクリックする
</t>
  </si>
  <si>
    <t xml:space="preserve">"変更完了画面が表示される
画面は画面設計書の画面IDG2-4-3と同じであることを確認する
登録後、productテーブルを確認し、以下の情報が入力されていること
商品名：教科書
値段：900
画像URL：https://item-shopping.c.yimg.jp/i/n/bookfan_bk-4877402365
商品説明：高校時代に使っていたものです
購入状態：0
ジャンル：003
管理者メール：1111113@s.asojuku.ac.jp"										</t>
  </si>
  <si>
    <t>前提：No.5を行った後のDB状態にする
変更画面に以下を入力し確認ボタンをクリックする
商品名:教科書　　　　　　　　　　　　ジャンル:教科書
値段:900　　　　　　　　　　　　　　　商品説明:高校時代使っていた教科書です</t>
  </si>
  <si>
    <t>登録後、productテーブルを確認し、以下の情報が入力されていること</t>
  </si>
  <si>
    <t>✕</t>
  </si>
  <si>
    <t>商品情報変更の処理を修正</t>
  </si>
  <si>
    <t>前提：DBの状態をテストデータ１にする
変更画面に以下を入力し確認ボタンをクリックする
商品名:教科書
ジャンル:教科書
画像URL:https://ecole.ocnk.net/data/ecole/product/tyoukokutou/sakuragurip2019-2.jpg
値段:900
商品説明:高校時代使っていた教科書です
クリック後、表示された確認画面で「戻る」ボタンをクリックする</t>
  </si>
  <si>
    <t>商品変更画面が表示される。　商品変更画面には以下の情報が初期表示されていること。
商品名:教科書
ジャンル:教科書
画像URL:https://ecole.ocnk.net/data/ecole/product/tyoukokutou/sakuragurip2019-2.jpg
値段:900
商品説明:高校時代使っていた教科書です</t>
  </si>
  <si>
    <t>変更画面から詳細画面に戻ったときに正しい商品情報が表示されるように修正</t>
  </si>
  <si>
    <t xml:space="preserve">前提：DBの状態をテストデータ１にする
変更画面に以下を入力し確認ボタンをクリックする
商品名:
ジャンル:教科書
画像URL:https://ecole.ocnk.net/data/ecole/product/tyoukokutou/sakuragurip2019-2.jpg
値段:900
商品説明:高校時代使っていた教科書です
</t>
  </si>
  <si>
    <t>入力画面に戻り、以下のエラーが表示される
「このフィールドを入力してください」
商品変更画面には以下の情報が初期表示されていること。
商品名:
ジャンル:教科書
画像URL:https://ecole.ocnk.net/data/ecole/product/tyoukokutou/sakuragurip2019-2.jpg
値段:900
商品説明:高校時代使っていた教科書です</t>
  </si>
  <si>
    <t xml:space="preserve">前提：DBの状態をテストデータ１にする
変更画面に以下を入力し確認ボタンをクリックする
商品名:教科書
ジャンル:教科書
画像URL:
値段:900
商品説明:高校時代使っていた教科書です
</t>
  </si>
  <si>
    <t xml:space="preserve">前提：DBの状態をテストデータ１にする
変更画面に以下を入力し確認ボタンをクリックする
商品名:教科書
ジャンル:教科書
画像URL:https://ecole.ocnk.net/data/ecole/product/tyoukokutou/sakuragurip2019-2.jpg
値段:
商品説明:高校時代使っていた教科書です
</t>
  </si>
  <si>
    <t xml:space="preserve">前提：DBの状態をテストデータ１にする
変更画面に以下を入力し確認ボタンをクリックする
商品名:教科書
ジャンル:教科書
画像URL:https://ecole.ocnk.net/data/ecole/product/tyoukokutou/sakuragurip2019-2.jpg
値段:900
商品説明:
</t>
  </si>
  <si>
    <t xml:space="preserve">前提：DBの状態をテストデータ１にする
変更画面に以下を入力し確認ボタンをクリックする
商品名:
ジャンル:
画像URL:
値段:
商品説明:
</t>
  </si>
  <si>
    <t>前提：DBの状態をテストデータ１にする
変更画面に以下を入力し確認ボタンをクリックする
商品名:&lt;input type="text"&gt;
ジャンル:教科書
画像URL:
値段:10000
商品説明:&lt;input type="text"&gt;</t>
  </si>
  <si>
    <t xml:space="preserve">前提：DBの状態をテストデータ１にする
変更画面に以下を入力し確認ボタンをクリックする
商品名:０１２３４５６７８９０１２３４５６７８９０１２３４５６７８９０
ジャンル:教科書
画像URL:
値段:1
商品説明:あ
</t>
  </si>
  <si>
    <t xml:space="preserve">前提：DBの状態をテストデータ１にする
変更画面に以下を入力し確認ボタンをクリックする
商品名:あ
ジャンル:教科書
画像URL:
値段:2147483648
商品説明:あ
</t>
  </si>
  <si>
    <t xml:space="preserve">前提：DBの状態をテストデータ１にする
変更画面に以下を入力し確認ボタンをクリックする
商品名:あ
ジャンル:教科書
画像URL:
値段:1
商品説明: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
</t>
  </si>
  <si>
    <t xml:space="preserve">前提：DBの状態をテストデータ１にする
変更画面に以下を入力し確認ボタンをクリックする
商品名:あ
ジャンル:教科書
画像URL:
値段:-1
商品説明:あ
</t>
  </si>
  <si>
    <t>「値を0以上にする必要があります」とエラー文が出る</t>
  </si>
  <si>
    <t>確認画面の表示が以下のようになること
商品名:０１２３４５６７８９０１２３４５６７８９０１２３４５６７８９
ジャンル:教科書
画像URL:
値段:2147483647
商品説明: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t>
  </si>
  <si>
    <t>前提：ログイン後、登録画面を表示した後にDBをシャットダウンした状態にする
　　　（接続エラーを発生させる）
登録画面に以下を入力し確認ボタンをクリックする
商品名:教科書
ジャンル:教科書
画像URL:https://item-　　　　　　　　shopping.c.yimg.jp/i/n/bookfan_bk-4877402365
値段:900
商品説明:高校時代使っていた教科書です</t>
  </si>
  <si>
    <t>商品情報削除機能</t>
  </si>
  <si>
    <t>ログイン後、Topメニューで商品をクリックする</t>
  </si>
  <si>
    <t>商品登録画面が表示される
画面は画面設計書の画面IDG2-5-1と同じであることを確認する</t>
  </si>
  <si>
    <t>ログイン後、以下のURLをブラウザのアドレスバーに入力する
http://localhost:8080/xxxx/productDeleteCheck</t>
  </si>
  <si>
    <t>商品削除画面が表示される</t>
  </si>
  <si>
    <t>ログインせずに、以下のURLをブラウザのアドレスバーに入力する
http://localhost:8080/xxxx/productDeleteCheck</t>
  </si>
  <si>
    <t>ログインせずに、以下のURLをブラウザのアドレスバーに入力する
http://localhost:8080/xxxx/productDeleteComplete</t>
  </si>
  <si>
    <t>ログイン画面にリダイレクトされログイン画面が表示される
アドレスバーのURLは
http://localhost:8080/xxxx/productDeleteCheck
となっていること</t>
  </si>
  <si>
    <t xml:space="preserve">前提：DBの状態をテストデータ４にする
一覧画面で、以下のデータを選択し削除確認画面を表示する
</t>
  </si>
  <si>
    <t>削除確認画面が表示される。
表示される内容は
商品名：教科書
値段：800
商品説明：高校時代に使っていたものです
購入状態：販売済み
ジャンル：本
であること</t>
  </si>
  <si>
    <t>正常ケース
削除処理</t>
  </si>
  <si>
    <t>テストNo.6で表示した確認画面で削除をクリックする
削除後一覧画面を表示する</t>
  </si>
  <si>
    <t>教科書の情報に販売済みと表示されること</t>
  </si>
  <si>
    <t>販売済みにならないのを修正</t>
  </si>
  <si>
    <t>削除
[オプション]</t>
  </si>
  <si>
    <t>削除対象無し</t>
  </si>
  <si>
    <t>ログイン後、一覧画面を表示させる。
一覧画面で削除ボタンをクリックする前に、phpAdminを使って、DBから直接削除対象の日誌情報を削除する</t>
  </si>
  <si>
    <t>削除確認画面でエラーメッセージ
「削除対象がありません」
を表示する</t>
  </si>
  <si>
    <t>管理者側商品詳細表示</t>
  </si>
  <si>
    <t>前提条件：DBをテストデータ（表示）の状態にする
ログイン後、管理者トップ画面の商品一覧から商品ID35〜40の商品の商品詳細のボタンをクリックする</t>
  </si>
  <si>
    <t>管理者側商品詳細画面へ遷移する
詳細画面には「テスト結果（管理者側商品詳細）」と同じ結果が表示されること</t>
  </si>
  <si>
    <t>前提条件：DBをテストデータ（表示）の状態にする
管理者側の商品検索結果画面の商品一覧から商品ID35〜40の商品の商品詳細のボタンをクリックする</t>
  </si>
  <si>
    <t>新しいタブで管理者側商品詳細画面へ遷移する
詳細画面には「テスト結果（商品詳細）」と同じ結果が表示されること</t>
  </si>
  <si>
    <t>ログインせずに、以下のURLをブラウザのアドレスバーに入力する
http://jousen5.aso-abcc.com/student_dontneed_shop/adminProductDetail</t>
  </si>
  <si>
    <t>ログイン画面にリダイレクトされログイン画面が表示される
アドレスバーのURLは
http://jousen5.aso-abcc.com/student_dontneed_shop/adminProductDetail
となっていること</t>
  </si>
  <si>
    <t>売上確認</t>
  </si>
  <si>
    <t>藤木</t>
  </si>
  <si>
    <t>前提条件：DBをテストデータ（表示）の状態にする
ログイン後、売上確認ボタンをクリックする</t>
  </si>
  <si>
    <t>ログインせずに、以下のURLをブラウザのアドレスバーに入力する
http://jousen5.aso-abcc.com/student_dontneed_shop/salesCheck</t>
  </si>
  <si>
    <t>ログインして、以下のURLをブラウザのアドレスバーに入力する
http://jousen5.aso-abcc.com/student_dontneed_shop/salesCheck</t>
  </si>
  <si>
    <t>正常ケース
画面表示　　　　　</t>
  </si>
  <si>
    <t>前提：DBの状態をテストデータ(表示)にする
竹下寛大でログインした場合の表示結果</t>
  </si>
  <si>
    <t xml:space="preserve">テスト結果は以下の通りになる
商品ID:46
商品名:&lt;input type='password&gt;
ジャンル:ノート
価格:100000
購入日:2020-04-04
</t>
  </si>
  <si>
    <t>前提：DBの状態をテストデータ(表示)にする
原田遼汰でログインした場合の表示結果</t>
  </si>
  <si>
    <t xml:space="preserve">テスト結果は以下の通りになる
商品ID:45
商品名:&lt;h1&gt;ddddd&lt;/h1&gt;
ジャンル:ノート
価格:10000
購入日:2020-03-03
</t>
  </si>
  <si>
    <t>画像</t>
  </si>
  <si>
    <t>商品名</t>
  </si>
  <si>
    <t>ジャンル</t>
  </si>
  <si>
    <t>価格</t>
  </si>
  <si>
    <t>商品説明</t>
  </si>
  <si>
    <t>彫刻刀</t>
  </si>
  <si>
    <t>文房具</t>
  </si>
  <si>
    <t>高校時代使っていた教科書です</t>
  </si>
  <si>
    <t>&lt;input type="text"&gt;</t>
  </si>
  <si>
    <t>０１２３４５６７８９０１２３４５６７８９０１２３４５６７８９</t>
  </si>
  <si>
    <t>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１２３４５６７８９０</t>
  </si>
  <si>
    <t>教科書</t>
  </si>
  <si>
    <t>本</t>
  </si>
  <si>
    <t>値段</t>
  </si>
  <si>
    <t>商品名</t>
    <phoneticPr fontId="2"/>
  </si>
  <si>
    <t>値段</t>
    <rPh sb="0" eb="2">
      <t>ネダn</t>
    </rPh>
    <phoneticPr fontId="1"/>
  </si>
  <si>
    <t>購入日</t>
  </si>
  <si>
    <t>テストデータ１</t>
    <phoneticPr fontId="1"/>
  </si>
  <si>
    <t>テーブル名：member</t>
    <rPh sb="4" eb="5">
      <t>メイ</t>
    </rPh>
    <phoneticPr fontId="1"/>
  </si>
  <si>
    <t>会員メールアドレス</t>
  </si>
  <si>
    <t>会員パスワード</t>
    <phoneticPr fontId="1"/>
  </si>
  <si>
    <t>会員名</t>
    <phoneticPr fontId="2"/>
  </si>
  <si>
    <t>郵便番号</t>
    <phoneticPr fontId="1"/>
  </si>
  <si>
    <t>住所</t>
    <rPh sb="0" eb="2">
      <t>ジュウsh</t>
    </rPh>
    <phoneticPr fontId="2"/>
  </si>
  <si>
    <t>電話番号</t>
    <phoneticPr fontId="1"/>
  </si>
  <si>
    <t>クレジットカード番号</t>
    <phoneticPr fontId="2"/>
  </si>
  <si>
    <t>クレジットカード有効期間</t>
    <rPh sb="0" eb="2">
      <t>ユウコ</t>
    </rPh>
    <phoneticPr fontId="1"/>
  </si>
  <si>
    <t>名意義人</t>
    <rPh sb="0" eb="4">
      <t>メ</t>
    </rPh>
    <phoneticPr fontId="2"/>
  </si>
  <si>
    <t>セキュリティ番号</t>
    <rPh sb="0" eb="1">
      <t>バn</t>
    </rPh>
    <phoneticPr fontId="1"/>
  </si>
  <si>
    <t>1111113@s.asojuku.ac.jp</t>
  </si>
  <si>
    <t>popai</t>
    <phoneticPr fontId="1"/>
  </si>
  <si>
    <t>竹下寛大</t>
    <rPh sb="0" eb="2">
      <t>タケシt</t>
    </rPh>
    <phoneticPr fontId="1"/>
  </si>
  <si>
    <t>鹿児島県出水市高尾野町下高尾野363-1</t>
    <rPh sb="0" eb="2">
      <t>イズm</t>
    </rPh>
    <phoneticPr fontId="1"/>
  </si>
  <si>
    <t>09011112222</t>
  </si>
  <si>
    <t>1111222233334444</t>
  </si>
  <si>
    <t>2030-1-1</t>
  </si>
  <si>
    <t>TAKESHITA</t>
  </si>
  <si>
    <t>1111114@s.asojuku.ac.jp</t>
  </si>
  <si>
    <t>banana</t>
    <phoneticPr fontId="1"/>
  </si>
  <si>
    <t>原田遼汰</t>
    <rPh sb="0" eb="2">
      <t>ハr</t>
    </rPh>
    <phoneticPr fontId="1"/>
  </si>
  <si>
    <t>福岡県福岡市中央区天神1-3-33</t>
    <rPh sb="0" eb="6">
      <t>フクオk</t>
    </rPh>
    <phoneticPr fontId="1"/>
  </si>
  <si>
    <t>09022223333</t>
  </si>
  <si>
    <t>9999888877776666</t>
  </si>
  <si>
    <t>2030-5-1</t>
  </si>
  <si>
    <t>HARADA</t>
  </si>
  <si>
    <t>ログイン　トップ　検索結果　カート一覧　購入履歴</t>
  </si>
  <si>
    <t>テーブル名：adomin</t>
    <rPh sb="4" eb="5">
      <t>メイ</t>
    </rPh>
    <phoneticPr fontId="1"/>
  </si>
  <si>
    <t>管理者メールアドレス</t>
    <phoneticPr fontId="1"/>
  </si>
  <si>
    <t>管理者パスワード</t>
    <rPh sb="0" eb="3">
      <t>カンr</t>
    </rPh>
    <phoneticPr fontId="1"/>
  </si>
  <si>
    <t>管理者名</t>
    <phoneticPr fontId="1"/>
  </si>
  <si>
    <t>郵便番号</t>
    <rPh sb="0" eb="4">
      <t>ユウビn</t>
    </rPh>
    <phoneticPr fontId="1"/>
  </si>
  <si>
    <t>住所</t>
    <rPh sb="0" eb="2">
      <t>ジュウsh</t>
    </rPh>
    <phoneticPr fontId="1"/>
  </si>
  <si>
    <t>1111113@s.asojuku.ac.jp</t>
    <phoneticPr fontId="1"/>
  </si>
  <si>
    <t>1111114@s.asojuku.ac.jp</t>
    <phoneticPr fontId="1"/>
  </si>
  <si>
    <t>テーブル名：product</t>
    <rPh sb="4" eb="5">
      <t>メイ</t>
    </rPh>
    <phoneticPr fontId="1"/>
  </si>
  <si>
    <t>商品ID</t>
    <rPh sb="0" eb="2">
      <t>ショウヒン</t>
    </rPh>
    <phoneticPr fontId="1"/>
  </si>
  <si>
    <t>商品説明</t>
    <phoneticPr fontId="2"/>
  </si>
  <si>
    <t>販売状態</t>
    <phoneticPr fontId="1"/>
  </si>
  <si>
    <t>ジャンルコード</t>
    <phoneticPr fontId="2"/>
  </si>
  <si>
    <t>管理者メールアドレス</t>
    <phoneticPr fontId="2"/>
  </si>
  <si>
    <t>1</t>
  </si>
  <si>
    <t>あいうえお</t>
  </si>
  <si>
    <t>2</t>
  </si>
  <si>
    <t>aiueo</t>
  </si>
  <si>
    <t>3</t>
  </si>
  <si>
    <t>01234</t>
  </si>
  <si>
    <t>4</t>
  </si>
  <si>
    <t>&lt;b&gt;かきくけこ&lt;/b&gt;</t>
  </si>
  <si>
    <t>5</t>
  </si>
  <si>
    <t>&lt;h1&gt;aaaaa&lt;/h1&gt;</t>
  </si>
  <si>
    <t>6</t>
  </si>
  <si>
    <t>&lt;input type='text'&gt;</t>
  </si>
  <si>
    <t>7</t>
  </si>
  <si>
    <t>さしすせそ</t>
  </si>
  <si>
    <t>8</t>
  </si>
  <si>
    <t>sasisuseso</t>
  </si>
  <si>
    <t>9</t>
  </si>
  <si>
    <t>10</t>
  </si>
  <si>
    <t>&lt;b&gt;さしすせそ&lt;/b&gt;</t>
  </si>
  <si>
    <t>11</t>
  </si>
  <si>
    <t>&lt;h1&gt;bbbbb&lt;/h1&gt;</t>
  </si>
  <si>
    <t>12</t>
  </si>
  <si>
    <t>&lt;input type='password'&gt;</t>
  </si>
  <si>
    <t>13</t>
  </si>
  <si>
    <t>裁縫セット</t>
  </si>
  <si>
    <t>小学校の時に使っていた裁縫セットです。</t>
  </si>
  <si>
    <t>14</t>
  </si>
  <si>
    <t>小学校の時に使っていた彫刻刀です。</t>
  </si>
  <si>
    <t>15</t>
  </si>
  <si>
    <t>高校の時に使っていた教科書です。</t>
  </si>
  <si>
    <t>16</t>
  </si>
  <si>
    <t>a</t>
  </si>
  <si>
    <t>17</t>
  </si>
  <si>
    <t>b</t>
  </si>
  <si>
    <t>18</t>
  </si>
  <si>
    <t>c</t>
  </si>
  <si>
    <t>19</t>
  </si>
  <si>
    <t>d</t>
  </si>
  <si>
    <t>20</t>
  </si>
  <si>
    <t>e</t>
  </si>
  <si>
    <t>21</t>
  </si>
  <si>
    <t>f</t>
  </si>
  <si>
    <t>22</t>
  </si>
  <si>
    <t>g</t>
  </si>
  <si>
    <t>23</t>
  </si>
  <si>
    <t>h</t>
  </si>
  <si>
    <t>24</t>
  </si>
  <si>
    <t>i</t>
  </si>
  <si>
    <t>25</t>
  </si>
  <si>
    <t>j</t>
  </si>
  <si>
    <t>26</t>
  </si>
  <si>
    <t>k</t>
  </si>
  <si>
    <t>27</t>
  </si>
  <si>
    <t>l</t>
  </si>
  <si>
    <t>28</t>
  </si>
  <si>
    <t>m</t>
  </si>
  <si>
    <t>29</t>
  </si>
  <si>
    <t>n</t>
  </si>
  <si>
    <t>30</t>
  </si>
  <si>
    <t>o</t>
  </si>
  <si>
    <t>31</t>
  </si>
  <si>
    <t>p</t>
  </si>
  <si>
    <t>32</t>
  </si>
  <si>
    <t>q</t>
  </si>
  <si>
    <t>33</t>
  </si>
  <si>
    <t>r</t>
  </si>
  <si>
    <t>34</t>
  </si>
  <si>
    <t>s</t>
  </si>
  <si>
    <t>35</t>
  </si>
  <si>
    <t>たちつてと</t>
  </si>
  <si>
    <t>36</t>
  </si>
  <si>
    <t>tatituteto</t>
  </si>
  <si>
    <t>37</t>
  </si>
  <si>
    <t>38</t>
  </si>
  <si>
    <t>&lt;b&gt;たちつてと&lt;/b&gt;</t>
  </si>
  <si>
    <t>39</t>
  </si>
  <si>
    <t>&lt;h1&gt;ccccc&lt;/h1&gt;</t>
  </si>
  <si>
    <t>40</t>
  </si>
  <si>
    <t>41</t>
  </si>
  <si>
    <t>なにぬねの</t>
  </si>
  <si>
    <t>42</t>
  </si>
  <si>
    <t>naninuneno</t>
  </si>
  <si>
    <t>43</t>
  </si>
  <si>
    <t>44</t>
  </si>
  <si>
    <t>&lt;b&gt;なにぬねの&lt;/b&gt;</t>
  </si>
  <si>
    <t>45</t>
  </si>
  <si>
    <t>&lt;h1&gt;ddddd&lt;/h1&gt;</t>
  </si>
  <si>
    <t>46</t>
  </si>
  <si>
    <t>テーブル名：cart</t>
    <rPh sb="4" eb="5">
      <t>メイ</t>
    </rPh>
    <phoneticPr fontId="1"/>
  </si>
  <si>
    <t>会員メールアドレス</t>
    <rPh sb="0" eb="2">
      <t>カイイn</t>
    </rPh>
    <phoneticPr fontId="1"/>
  </si>
  <si>
    <t>商品ID</t>
    <phoneticPr fontId="1"/>
  </si>
  <si>
    <t>テーブル名：genre</t>
    <rPh sb="4" eb="5">
      <t>メイ</t>
    </rPh>
    <phoneticPr fontId="1"/>
  </si>
  <si>
    <t>データなし</t>
    <phoneticPr fontId="1"/>
  </si>
  <si>
    <t>ジャンルコード</t>
    <phoneticPr fontId="1"/>
  </si>
  <si>
    <t>ジャンル名</t>
    <phoneticPr fontId="1"/>
  </si>
  <si>
    <t>ノート</t>
  </si>
  <si>
    <t>道具</t>
  </si>
  <si>
    <t>テーブル名：purchase_details</t>
    <rPh sb="4" eb="5">
      <t>メイ</t>
    </rPh>
    <phoneticPr fontId="1"/>
  </si>
  <si>
    <t>購入履歴ID</t>
    <phoneticPr fontId="1"/>
  </si>
  <si>
    <t>購入日</t>
    <rPh sb="0" eb="3">
      <t>コウニュ</t>
    </rPh>
    <phoneticPr fontId="1"/>
  </si>
  <si>
    <t>2020-3-3</t>
  </si>
  <si>
    <t>2020-4-4</t>
  </si>
  <si>
    <t>会員メールアドレス</t>
    <phoneticPr fontId="1"/>
  </si>
  <si>
    <t>画像URL</t>
    <rPh sb="0" eb="2">
      <t>ガゾ</t>
    </rPh>
    <phoneticPr fontId="1"/>
  </si>
  <si>
    <t>1111111@s.asojuku.ac.jp</t>
    <phoneticPr fontId="1"/>
  </si>
  <si>
    <t>shio</t>
    <phoneticPr fontId="1"/>
  </si>
  <si>
    <t>藤澤先生</t>
    <rPh sb="0" eb="2">
      <t>フジサw</t>
    </rPh>
    <phoneticPr fontId="1"/>
  </si>
  <si>
    <t>福岡県福岡市中央区高砂2-15-1</t>
    <rPh sb="0" eb="2">
      <t>フクオk</t>
    </rPh>
    <phoneticPr fontId="1"/>
  </si>
  <si>
    <t>09011112222</t>
    <phoneticPr fontId="1"/>
  </si>
  <si>
    <t>藤澤</t>
    <rPh sb="0" eb="2">
      <t>フジサw</t>
    </rPh>
    <phoneticPr fontId="1"/>
  </si>
  <si>
    <t>1111112@s.asojuku.ac.jp</t>
    <phoneticPr fontId="1"/>
  </si>
  <si>
    <t>shouyu</t>
    <phoneticPr fontId="1"/>
  </si>
  <si>
    <t>西野先生</t>
    <rPh sb="0" eb="2">
      <t>ニシn</t>
    </rPh>
    <phoneticPr fontId="1"/>
  </si>
  <si>
    <t>福岡県福岡市博多区博多駅南1-6-20</t>
    <rPh sb="0" eb="1">
      <t>フクオk</t>
    </rPh>
    <phoneticPr fontId="1"/>
  </si>
  <si>
    <t>09033334444</t>
    <phoneticPr fontId="1"/>
  </si>
  <si>
    <t>西野</t>
    <rPh sb="0" eb="2">
      <t>ニシn</t>
    </rPh>
    <phoneticPr fontId="1"/>
  </si>
  <si>
    <t>https://images-na.ssl-images-amazon.com/images/I/71u9rpKCHhL._AC_SL1000_.jpg</t>
  </si>
  <si>
    <t>https://ecole.ocnk.net/data/ecole/product/tyoukokutou/sakuragurip2019-2.jpg</t>
  </si>
  <si>
    <t>https://item-shopping.c.yimg.jp/i/n/bookfan_bk-4877402365</t>
  </si>
  <si>
    <t>問題集</t>
  </si>
  <si>
    <t>https://images-na.ssl-images-amazon.com/images/I/71eZk-H7w4L.jpg</t>
  </si>
  <si>
    <t>高校の時に使っていた問題集です。</t>
  </si>
  <si>
    <t>テストデータ５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</si>
</sst>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m/d"/>
    <numFmt numFmtId="178" formatCode="0000000"/>
    <numFmt numFmtId="179" formatCode="000"/>
    <numFmt numFmtId="180" formatCode="0_);[Red]\(0\)"/>
  </numFmts>
  <fonts count="11">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b/>
      <sz val="9"/>
      <color theme="1"/>
      <name val="ＭＳ Ｐゴシック"/>
      <family val="3"/>
      <charset val="128"/>
    </font>
    <font>
      <i/>
      <sz val="18"/>
      <color theme="1"/>
      <name val="ＭＳ Ｐゴシック"/>
      <family val="3"/>
      <charset val="128"/>
    </font>
    <font>
      <sz val="9"/>
      <color indexed="81"/>
      <name val="MS P ゴシック"/>
      <family val="3"/>
      <charset val="128"/>
    </font>
    <font>
      <u/>
      <sz val="11"/>
      <color theme="10"/>
      <name val="游ゴシック"/>
      <family val="2"/>
      <charset val="128"/>
      <scheme val="minor"/>
    </font>
    <font>
      <sz val="9"/>
      <color theme="1"/>
      <name val="ＭＳ Ｐゴシック"/>
      <family val="3"/>
    </font>
    <font>
      <sz val="11"/>
      <color rgb="FF000000"/>
      <name val="游ゴシック"/>
      <family val="2"/>
      <charset val="128"/>
      <scheme val="minor"/>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8" tint="0.39997558519241921"/>
        <bgColor indexed="64"/>
      </patternFill>
    </fill>
    <fill>
      <patternFill patternType="solid">
        <fgColor rgb="FF9BC2E6"/>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19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Alignment="1">
      <alignment vertical="center" shrinkToFit="1"/>
    </xf>
    <xf numFmtId="0" fontId="0" fillId="0" borderId="1" xfId="0" applyBorder="1">
      <alignment vertical="center"/>
    </xf>
    <xf numFmtId="0" fontId="0" fillId="4" borderId="1" xfId="0" applyFill="1" applyBorder="1">
      <alignment vertical="center"/>
    </xf>
    <xf numFmtId="178" fontId="0" fillId="0" borderId="1" xfId="0" applyNumberFormat="1" applyBorder="1">
      <alignment vertical="center"/>
    </xf>
    <xf numFmtId="179" fontId="0" fillId="0" borderId="1" xfId="0" applyNumberFormat="1" applyBorder="1">
      <alignment vertical="center"/>
    </xf>
    <xf numFmtId="0" fontId="0" fillId="4" borderId="1" xfId="0" applyFont="1" applyFill="1" applyBorder="1" applyAlignment="1">
      <alignment horizontal="left" vertical="center"/>
    </xf>
    <xf numFmtId="180" fontId="0" fillId="0" borderId="1" xfId="0" applyNumberFormat="1" applyBorder="1">
      <alignment vertical="center"/>
    </xf>
    <xf numFmtId="179" fontId="0" fillId="0" borderId="1" xfId="0" quotePrefix="1" applyNumberFormat="1" applyBorder="1">
      <alignment vertical="center"/>
    </xf>
    <xf numFmtId="179" fontId="0" fillId="0" borderId="0" xfId="0" applyNumberFormat="1" applyBorder="1">
      <alignment vertical="center"/>
    </xf>
    <xf numFmtId="0" fontId="0" fillId="0" borderId="0" xfId="0" applyBorder="1">
      <alignment vertical="center"/>
    </xf>
    <xf numFmtId="179" fontId="8" fillId="0" borderId="1" xfId="1" applyNumberFormat="1" applyBorder="1">
      <alignment vertical="center"/>
    </xf>
    <xf numFmtId="178" fontId="8" fillId="0" borderId="1" xfId="2" applyNumberFormat="1" applyBorder="1">
      <alignment vertical="center"/>
    </xf>
    <xf numFmtId="178" fontId="0" fillId="0" borderId="0" xfId="0" applyNumberFormat="1">
      <alignment vertical="center"/>
    </xf>
    <xf numFmtId="179" fontId="0" fillId="0" borderId="0" xfId="0" applyNumberFormat="1">
      <alignment vertical="center"/>
    </xf>
    <xf numFmtId="0" fontId="0" fillId="4" borderId="1" xfId="0" applyFill="1" applyBorder="1" applyAlignment="1">
      <alignment horizontal="left" vertical="center"/>
    </xf>
    <xf numFmtId="179" fontId="8" fillId="0" borderId="1" xfId="2" applyNumberFormat="1" applyBorder="1">
      <alignment vertical="center"/>
    </xf>
    <xf numFmtId="0" fontId="0" fillId="0" borderId="1" xfId="0" quotePrefix="1" applyBorder="1">
      <alignment vertical="center"/>
    </xf>
    <xf numFmtId="0" fontId="0" fillId="4" borderId="25" xfId="0" applyFill="1" applyBorder="1">
      <alignment vertical="center"/>
    </xf>
    <xf numFmtId="49" fontId="0" fillId="0" borderId="1" xfId="0" applyNumberFormat="1" applyBorder="1">
      <alignment vertical="center"/>
    </xf>
    <xf numFmtId="49" fontId="0" fillId="0" borderId="1" xfId="0" quotePrefix="1" applyNumberFormat="1" applyBorder="1">
      <alignment vertical="center"/>
    </xf>
    <xf numFmtId="179" fontId="0" fillId="0" borderId="26" xfId="0" applyNumberFormat="1" applyBorder="1">
      <alignment vertical="center"/>
    </xf>
    <xf numFmtId="49" fontId="0" fillId="0" borderId="26" xfId="0" applyNumberFormat="1" applyBorder="1">
      <alignment vertical="center"/>
    </xf>
    <xf numFmtId="179" fontId="8" fillId="0" borderId="0" xfId="2" applyNumberFormat="1" applyBorder="1">
      <alignment vertical="center"/>
    </xf>
    <xf numFmtId="0" fontId="8" fillId="0" borderId="1" xfId="2" applyBorder="1">
      <alignment vertical="center"/>
    </xf>
    <xf numFmtId="0" fontId="0" fillId="0" borderId="26" xfId="0" applyBorder="1">
      <alignment vertical="center"/>
    </xf>
    <xf numFmtId="179" fontId="0" fillId="0" borderId="27" xfId="0" applyNumberFormat="1" applyBorder="1">
      <alignment vertical="center"/>
    </xf>
    <xf numFmtId="0" fontId="0" fillId="0" borderId="27" xfId="0" applyBorder="1">
      <alignment vertical="center"/>
    </xf>
    <xf numFmtId="180" fontId="0" fillId="0" borderId="26" xfId="0" applyNumberFormat="1" applyBorder="1">
      <alignment vertical="center"/>
    </xf>
    <xf numFmtId="0" fontId="8" fillId="0" borderId="26" xfId="2" applyBorder="1">
      <alignment vertical="center"/>
    </xf>
    <xf numFmtId="49" fontId="8" fillId="0" borderId="1" xfId="2" applyNumberFormat="1" applyBorder="1">
      <alignment vertical="center"/>
    </xf>
    <xf numFmtId="49" fontId="0" fillId="0" borderId="22" xfId="0" applyNumberFormat="1" applyBorder="1">
      <alignment vertical="center"/>
    </xf>
    <xf numFmtId="49" fontId="0" fillId="0" borderId="0" xfId="0" applyNumberFormat="1">
      <alignment vertical="center"/>
    </xf>
    <xf numFmtId="49" fontId="0" fillId="0" borderId="27" xfId="0" applyNumberFormat="1" applyBorder="1">
      <alignment vertical="center"/>
    </xf>
    <xf numFmtId="0" fontId="0" fillId="4" borderId="22" xfId="0" applyFill="1" applyBorder="1" applyAlignment="1">
      <alignment horizontal="left" vertical="center"/>
    </xf>
    <xf numFmtId="179" fontId="0" fillId="0" borderId="28" xfId="0" applyNumberFormat="1" applyBorder="1">
      <alignment vertical="center"/>
    </xf>
    <xf numFmtId="0" fontId="0" fillId="0" borderId="28" xfId="0" applyFill="1" applyBorder="1" applyAlignment="1">
      <alignment horizontal="left" vertical="center"/>
    </xf>
    <xf numFmtId="0" fontId="0" fillId="4" borderId="22" xfId="0" applyFill="1" applyBorder="1">
      <alignment vertical="center"/>
    </xf>
    <xf numFmtId="49" fontId="8" fillId="0" borderId="22" xfId="2" applyNumberFormat="1" applyBorder="1">
      <alignment vertical="center"/>
    </xf>
    <xf numFmtId="49" fontId="8" fillId="0" borderId="29" xfId="2" applyNumberFormat="1" applyBorder="1">
      <alignment vertical="center"/>
    </xf>
    <xf numFmtId="0" fontId="0" fillId="0" borderId="0" xfId="0" applyFill="1" applyBorder="1">
      <alignment vertical="center"/>
    </xf>
    <xf numFmtId="0" fontId="0" fillId="0" borderId="28" xfId="0" applyFill="1" applyBorder="1">
      <alignment vertical="center"/>
    </xf>
    <xf numFmtId="0" fontId="0" fillId="0" borderId="22" xfId="0" applyBorder="1">
      <alignment vertical="center"/>
    </xf>
    <xf numFmtId="0" fontId="0" fillId="0" borderId="0" xfId="0" applyFill="1" applyBorder="1" applyAlignment="1">
      <alignment horizontal="left" vertical="center"/>
    </xf>
    <xf numFmtId="0" fontId="0" fillId="0" borderId="28" xfId="0" applyBorder="1" applyAlignment="1">
      <alignment horizontal="left" vertical="center"/>
    </xf>
    <xf numFmtId="0" fontId="0" fillId="4" borderId="27" xfId="0" applyFill="1" applyBorder="1">
      <alignment vertical="center"/>
    </xf>
    <xf numFmtId="0" fontId="0" fillId="4" borderId="30" xfId="0" applyFill="1" applyBorder="1">
      <alignment vertical="center"/>
    </xf>
    <xf numFmtId="49" fontId="0" fillId="0" borderId="31" xfId="0" applyNumberFormat="1" applyBorder="1">
      <alignment vertical="center"/>
    </xf>
    <xf numFmtId="0" fontId="0" fillId="0" borderId="28" xfId="0" applyFont="1" applyFill="1" applyBorder="1" applyAlignment="1">
      <alignment horizontal="left" vertical="center"/>
    </xf>
    <xf numFmtId="0" fontId="0" fillId="0" borderId="28" xfId="0" applyBorder="1">
      <alignment vertical="center"/>
    </xf>
    <xf numFmtId="0" fontId="0" fillId="0" borderId="31" xfId="0" applyNumberFormat="1" applyBorder="1">
      <alignment vertical="center"/>
    </xf>
    <xf numFmtId="0" fontId="0" fillId="0" borderId="26" xfId="0" applyNumberFormat="1" applyBorder="1">
      <alignment vertical="center"/>
    </xf>
    <xf numFmtId="0" fontId="0" fillId="0" borderId="31" xfId="0" applyBorder="1">
      <alignment vertical="center"/>
    </xf>
    <xf numFmtId="0" fontId="0" fillId="5" borderId="0" xfId="0" applyFill="1">
      <alignment vertical="center"/>
    </xf>
    <xf numFmtId="0" fontId="0" fillId="0" borderId="34" xfId="0" applyNumberFormat="1" applyBorder="1">
      <alignment vertical="center"/>
    </xf>
    <xf numFmtId="0" fontId="0" fillId="0" borderId="35" xfId="0" applyNumberFormat="1" applyBorder="1">
      <alignment vertical="center"/>
    </xf>
    <xf numFmtId="0" fontId="10" fillId="5" borderId="32" xfId="0" applyFont="1" applyFill="1" applyBorder="1" applyAlignment="1">
      <alignment horizontal="left" vertical="center"/>
    </xf>
    <xf numFmtId="0" fontId="0" fillId="0" borderId="35" xfId="0" applyBorder="1">
      <alignment vertical="center"/>
    </xf>
    <xf numFmtId="0" fontId="0" fillId="0" borderId="34" xfId="0" applyBorder="1">
      <alignment vertical="center"/>
    </xf>
    <xf numFmtId="180" fontId="0" fillId="0" borderId="0" xfId="0" applyNumberFormat="1">
      <alignment vertical="center"/>
    </xf>
    <xf numFmtId="49" fontId="0" fillId="0" borderId="0" xfId="0" applyNumberFormat="1" applyBorder="1">
      <alignment vertical="center"/>
    </xf>
    <xf numFmtId="0" fontId="2" fillId="0" borderId="0" xfId="0" applyFont="1" applyAlignment="1">
      <alignment vertical="center" wrapText="1"/>
    </xf>
    <xf numFmtId="0" fontId="9" fillId="0" borderId="0" xfId="0" applyFont="1" applyAlignment="1">
      <alignment vertical="center" wrapText="1"/>
    </xf>
    <xf numFmtId="0" fontId="9" fillId="0" borderId="0" xfId="0" applyFont="1">
      <alignment vertical="center"/>
    </xf>
    <xf numFmtId="0" fontId="2" fillId="0" borderId="0" xfId="0" applyFont="1" applyFill="1">
      <alignment vertical="center"/>
    </xf>
    <xf numFmtId="0" fontId="2" fillId="0" borderId="0" xfId="0" applyFont="1" applyFill="1" applyAlignment="1">
      <alignment vertical="center" shrinkToFit="1"/>
    </xf>
    <xf numFmtId="0" fontId="8" fillId="0" borderId="0" xfId="2" applyFill="1" applyAlignment="1">
      <alignment vertical="center" wrapText="1"/>
    </xf>
    <xf numFmtId="0" fontId="2" fillId="0" borderId="0" xfId="0" applyFont="1" applyFill="1" applyAlignment="1">
      <alignment vertical="center" wrapText="1"/>
    </xf>
    <xf numFmtId="179" fontId="8" fillId="0" borderId="0" xfId="2" applyNumberFormat="1">
      <alignment vertical="center"/>
    </xf>
    <xf numFmtId="0" fontId="0" fillId="0" borderId="0" xfId="0" applyAlignment="1">
      <alignment horizontal="left" vertical="center"/>
    </xf>
    <xf numFmtId="0" fontId="9" fillId="0" borderId="0" xfId="0" applyFont="1" applyFill="1">
      <alignment vertical="center"/>
    </xf>
    <xf numFmtId="0" fontId="2" fillId="0" borderId="0" xfId="0" applyFont="1" applyAlignment="1">
      <alignment vertical="center"/>
    </xf>
    <xf numFmtId="0" fontId="2" fillId="0" borderId="0" xfId="0" applyFont="1" applyFill="1" applyAlignment="1">
      <alignment vertical="center" wrapText="1" shrinkToFit="1"/>
    </xf>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176" fontId="2" fillId="0" borderId="12" xfId="0" applyNumberFormat="1" applyFont="1" applyBorder="1" applyAlignment="1">
      <alignment horizontal="center" vertical="center"/>
    </xf>
    <xf numFmtId="0" fontId="2" fillId="0" borderId="12" xfId="0" applyNumberFormat="1" applyFont="1" applyBorder="1" applyAlignment="1">
      <alignment vertical="center"/>
    </xf>
    <xf numFmtId="176" fontId="2" fillId="0" borderId="10" xfId="0" applyNumberFormat="1" applyFont="1" applyBorder="1" applyAlignment="1">
      <alignment horizontal="center" vertical="center"/>
    </xf>
    <xf numFmtId="0" fontId="2" fillId="0" borderId="10" xfId="0" applyNumberFormat="1" applyFont="1" applyBorder="1" applyAlignment="1">
      <alignment vertical="center"/>
    </xf>
    <xf numFmtId="0" fontId="2" fillId="0" borderId="10" xfId="0" applyFont="1" applyBorder="1" applyAlignment="1">
      <alignment horizontal="center" vertical="center"/>
    </xf>
    <xf numFmtId="0" fontId="6" fillId="0" borderId="0" xfId="0" applyFont="1" applyBorder="1" applyAlignment="1">
      <alignment horizontal="center" vertical="center"/>
    </xf>
    <xf numFmtId="0" fontId="2" fillId="0" borderId="12" xfId="0" applyFont="1" applyBorder="1" applyAlignment="1">
      <alignment horizontal="center" vertical="center"/>
    </xf>
    <xf numFmtId="177" fontId="2" fillId="0" borderId="1" xfId="0" applyNumberFormat="1" applyFont="1" applyBorder="1" applyAlignment="1">
      <alignment horizontal="center" vertical="center" shrinkToFit="1"/>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shrinkToFit="1"/>
    </xf>
    <xf numFmtId="0" fontId="2" fillId="0" borderId="1" xfId="0" applyFont="1" applyBorder="1" applyAlignment="1">
      <alignment horizontal="center" vertical="center"/>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8" fillId="0" borderId="22" xfId="2" applyBorder="1" applyAlignment="1">
      <alignment vertical="center" wrapText="1"/>
    </xf>
    <xf numFmtId="0" fontId="8" fillId="0" borderId="23" xfId="2" applyBorder="1" applyAlignment="1">
      <alignment vertical="center" wrapText="1"/>
    </xf>
    <xf numFmtId="0" fontId="8" fillId="0" borderId="24" xfId="2" applyBorder="1" applyAlignment="1">
      <alignment vertical="center" wrapText="1"/>
    </xf>
    <xf numFmtId="0" fontId="9" fillId="0" borderId="1" xfId="0" applyFont="1" applyBorder="1" applyAlignment="1">
      <alignment horizontal="center" vertical="center" shrinkToFit="1"/>
    </xf>
    <xf numFmtId="177" fontId="9" fillId="0" borderId="1" xfId="0" applyNumberFormat="1" applyFont="1" applyBorder="1" applyAlignment="1">
      <alignment horizontal="center" vertical="center" shrinkToFit="1"/>
    </xf>
    <xf numFmtId="0" fontId="9" fillId="0" borderId="1" xfId="0" applyFont="1" applyBorder="1" applyAlignment="1">
      <alignment horizontal="center" vertical="center"/>
    </xf>
    <xf numFmtId="0" fontId="9" fillId="0" borderId="1" xfId="0" applyFont="1" applyBorder="1" applyAlignment="1">
      <alignment vertical="center" wrapText="1"/>
    </xf>
    <xf numFmtId="0" fontId="8" fillId="0" borderId="1" xfId="2" applyBorder="1" applyAlignment="1">
      <alignment vertical="center" wrapText="1"/>
    </xf>
    <xf numFmtId="0" fontId="2" fillId="0" borderId="16" xfId="0" applyFont="1" applyBorder="1" applyAlignment="1">
      <alignment horizontal="center" vertical="center" shrinkToFit="1"/>
    </xf>
    <xf numFmtId="0" fontId="2" fillId="0" borderId="3"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17" xfId="0" applyFont="1" applyBorder="1" applyAlignment="1">
      <alignment horizontal="center" vertical="center" shrinkToFit="1"/>
    </xf>
    <xf numFmtId="0" fontId="2" fillId="0" borderId="6" xfId="0" applyFont="1" applyBorder="1" applyAlignment="1">
      <alignment horizontal="center" vertical="center" shrinkToFit="1"/>
    </xf>
    <xf numFmtId="0" fontId="2" fillId="0" borderId="7" xfId="0" applyFont="1" applyBorder="1" applyAlignment="1">
      <alignment horizontal="center" vertical="center" shrinkToFit="1"/>
    </xf>
    <xf numFmtId="0" fontId="2" fillId="3" borderId="1" xfId="0" applyFont="1" applyFill="1" applyBorder="1" applyAlignment="1">
      <alignment horizontal="center" vertical="center" shrinkToFit="1"/>
    </xf>
    <xf numFmtId="0" fontId="3" fillId="2" borderId="2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2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4"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16" xfId="0" applyFont="1" applyBorder="1" applyAlignment="1">
      <alignment vertical="center" shrinkToFit="1"/>
    </xf>
    <xf numFmtId="0" fontId="4" fillId="0" borderId="3" xfId="0" applyFont="1" applyBorder="1" applyAlignment="1">
      <alignment vertical="center" shrinkToFit="1"/>
    </xf>
    <xf numFmtId="0" fontId="4" fillId="0" borderId="4" xfId="0" applyFont="1" applyBorder="1" applyAlignment="1">
      <alignment vertical="center" shrinkToFit="1"/>
    </xf>
    <xf numFmtId="0" fontId="4" fillId="0" borderId="17" xfId="0" applyFont="1" applyBorder="1" applyAlignment="1">
      <alignment vertical="center" shrinkToFit="1"/>
    </xf>
    <xf numFmtId="0" fontId="4" fillId="0" borderId="6" xfId="0" applyFont="1" applyBorder="1" applyAlignment="1">
      <alignment vertical="center" shrinkToFit="1"/>
    </xf>
    <xf numFmtId="0" fontId="4" fillId="0" borderId="7" xfId="0" applyFont="1" applyBorder="1" applyAlignment="1">
      <alignment vertical="center" shrinkToFit="1"/>
    </xf>
    <xf numFmtId="0" fontId="4" fillId="2" borderId="2" xfId="0" applyFont="1" applyFill="1" applyBorder="1" applyAlignment="1">
      <alignment horizontal="center" vertical="center" shrinkToFit="1"/>
    </xf>
    <xf numFmtId="0" fontId="4" fillId="2" borderId="3" xfId="0" applyFont="1" applyFill="1" applyBorder="1" applyAlignment="1">
      <alignment horizontal="center" vertical="center" shrinkToFit="1"/>
    </xf>
    <xf numFmtId="0" fontId="4" fillId="2" borderId="18" xfId="0" applyFont="1" applyFill="1" applyBorder="1" applyAlignment="1">
      <alignment horizontal="center" vertical="center" shrinkToFit="1"/>
    </xf>
    <xf numFmtId="0" fontId="4" fillId="2" borderId="5" xfId="0" applyFont="1" applyFill="1" applyBorder="1" applyAlignment="1">
      <alignment horizontal="center" vertical="center" shrinkToFit="1"/>
    </xf>
    <xf numFmtId="0" fontId="4" fillId="2" borderId="6" xfId="0" applyFont="1" applyFill="1" applyBorder="1" applyAlignment="1">
      <alignment horizontal="center" vertical="center" shrinkToFit="1"/>
    </xf>
    <xf numFmtId="0" fontId="4" fillId="2" borderId="19" xfId="0" applyFont="1" applyFill="1" applyBorder="1" applyAlignment="1">
      <alignment horizontal="center" vertical="center" shrinkToFit="1"/>
    </xf>
    <xf numFmtId="176" fontId="2" fillId="0" borderId="16"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8" xfId="0" applyNumberFormat="1" applyFont="1" applyBorder="1" applyAlignment="1">
      <alignment horizontal="center" vertical="center"/>
    </xf>
    <xf numFmtId="176" fontId="2" fillId="0" borderId="17" xfId="0" applyNumberFormat="1" applyFont="1" applyBorder="1" applyAlignment="1">
      <alignment horizontal="center" vertical="center"/>
    </xf>
    <xf numFmtId="176" fontId="2" fillId="0" borderId="6" xfId="0" applyNumberFormat="1" applyFont="1" applyBorder="1" applyAlignment="1">
      <alignment horizontal="center" vertical="center"/>
    </xf>
    <xf numFmtId="176" fontId="2" fillId="0" borderId="19" xfId="0" applyNumberFormat="1" applyFont="1" applyBorder="1" applyAlignment="1">
      <alignment horizontal="center" vertical="center"/>
    </xf>
    <xf numFmtId="0" fontId="4" fillId="2" borderId="16" xfId="0" applyFont="1" applyFill="1" applyBorder="1" applyAlignment="1">
      <alignment horizontal="center" vertical="center" shrinkToFit="1"/>
    </xf>
    <xf numFmtId="0" fontId="4" fillId="2" borderId="17" xfId="0" applyFont="1" applyFill="1" applyBorder="1" applyAlignment="1">
      <alignment horizontal="center" vertical="center" shrinkToFit="1"/>
    </xf>
    <xf numFmtId="0" fontId="9" fillId="0" borderId="26" xfId="0" applyFont="1" applyBorder="1" applyAlignment="1">
      <alignment vertical="center"/>
    </xf>
    <xf numFmtId="0" fontId="9" fillId="0" borderId="26" xfId="0" applyFont="1" applyBorder="1" applyAlignment="1">
      <alignment horizontal="center" vertical="center"/>
    </xf>
    <xf numFmtId="0" fontId="9" fillId="0" borderId="26" xfId="0" applyFont="1" applyBorder="1" applyAlignment="1">
      <alignment vertical="center" wrapText="1"/>
    </xf>
    <xf numFmtId="0" fontId="8" fillId="0" borderId="26" xfId="2" applyBorder="1" applyAlignment="1">
      <alignment vertical="center" wrapText="1"/>
    </xf>
    <xf numFmtId="0" fontId="8" fillId="0" borderId="26" xfId="2" applyBorder="1" applyAlignment="1">
      <alignment vertical="center"/>
    </xf>
    <xf numFmtId="0" fontId="2" fillId="0" borderId="26" xfId="0" applyFont="1" applyBorder="1" applyAlignment="1">
      <alignment vertical="center"/>
    </xf>
    <xf numFmtId="0" fontId="2" fillId="0" borderId="26" xfId="0" applyFont="1" applyBorder="1" applyAlignment="1">
      <alignment vertical="center" wrapText="1"/>
    </xf>
    <xf numFmtId="0" fontId="2" fillId="0" borderId="26" xfId="0" applyFont="1" applyBorder="1" applyAlignment="1">
      <alignment horizontal="center" vertical="center"/>
    </xf>
    <xf numFmtId="0" fontId="2" fillId="0" borderId="34" xfId="0" applyFont="1" applyBorder="1" applyAlignment="1">
      <alignment vertical="center"/>
    </xf>
    <xf numFmtId="0" fontId="8" fillId="0" borderId="22" xfId="2" applyNumberFormat="1" applyBorder="1" applyAlignment="1">
      <alignment vertical="center" wrapText="1"/>
    </xf>
    <xf numFmtId="0" fontId="8" fillId="0" borderId="23" xfId="2" applyNumberFormat="1" applyBorder="1" applyAlignment="1">
      <alignment vertical="center" wrapText="1"/>
    </xf>
    <xf numFmtId="0" fontId="8" fillId="0" borderId="24" xfId="2" applyNumberFormat="1" applyBorder="1" applyAlignment="1">
      <alignment vertical="center" wrapText="1"/>
    </xf>
    <xf numFmtId="177" fontId="2" fillId="0" borderId="27" xfId="0" applyNumberFormat="1" applyFont="1" applyBorder="1" applyAlignment="1">
      <alignment horizontal="center" vertical="center" shrinkToFit="1"/>
    </xf>
    <xf numFmtId="0" fontId="9" fillId="0" borderId="31" xfId="0" applyFont="1" applyBorder="1" applyAlignment="1">
      <alignment vertical="center"/>
    </xf>
    <xf numFmtId="0" fontId="9" fillId="0" borderId="32" xfId="0" applyFont="1" applyBorder="1" applyAlignment="1">
      <alignment vertical="center"/>
    </xf>
    <xf numFmtId="0" fontId="9" fillId="0" borderId="32" xfId="0" applyFont="1" applyBorder="1" applyAlignment="1">
      <alignment vertical="center" wrapText="1"/>
    </xf>
    <xf numFmtId="0" fontId="9" fillId="0" borderId="33" xfId="0" applyFont="1" applyBorder="1" applyAlignment="1">
      <alignment vertical="center"/>
    </xf>
    <xf numFmtId="0" fontId="2" fillId="0" borderId="22" xfId="0" applyFont="1" applyBorder="1" applyAlignment="1">
      <alignment vertical="center"/>
    </xf>
    <xf numFmtId="0" fontId="2" fillId="0" borderId="24" xfId="0" applyFont="1" applyBorder="1" applyAlignment="1">
      <alignment vertical="center"/>
    </xf>
    <xf numFmtId="177" fontId="2" fillId="0" borderId="22" xfId="0" applyNumberFormat="1" applyFont="1" applyBorder="1" applyAlignment="1">
      <alignment horizontal="center" vertical="center" shrinkToFit="1"/>
    </xf>
    <xf numFmtId="177" fontId="2" fillId="0" borderId="24" xfId="0" applyNumberFormat="1" applyFont="1" applyBorder="1" applyAlignment="1">
      <alignment horizontal="center" vertical="center" shrinkToFi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2" xfId="0" applyFont="1" applyBorder="1" applyAlignment="1">
      <alignment horizontal="center" vertical="center" shrinkToFit="1"/>
    </xf>
    <xf numFmtId="0" fontId="2" fillId="0" borderId="24" xfId="0" applyFont="1" applyBorder="1" applyAlignment="1">
      <alignment horizontal="center" vertical="center" shrinkToFit="1"/>
    </xf>
    <xf numFmtId="0" fontId="2" fillId="0" borderId="27" xfId="0" applyFont="1" applyBorder="1" applyAlignment="1">
      <alignment vertical="center"/>
    </xf>
    <xf numFmtId="0" fontId="2" fillId="0" borderId="30" xfId="0" applyFont="1" applyBorder="1" applyAlignment="1">
      <alignment vertical="center" wrapText="1"/>
    </xf>
    <xf numFmtId="0" fontId="2" fillId="0" borderId="36" xfId="0" applyFont="1" applyBorder="1" applyAlignment="1">
      <alignment vertical="center" wrapText="1"/>
    </xf>
    <xf numFmtId="0" fontId="2" fillId="0" borderId="37" xfId="0" applyFont="1" applyBorder="1" applyAlignment="1">
      <alignment vertical="center" wrapText="1"/>
    </xf>
    <xf numFmtId="0" fontId="2" fillId="0" borderId="27" xfId="0" applyFont="1" applyBorder="1" applyAlignment="1">
      <alignment horizontal="center" vertical="center"/>
    </xf>
    <xf numFmtId="0" fontId="2" fillId="3" borderId="1" xfId="0" applyFont="1" applyFill="1" applyBorder="1" applyAlignment="1">
      <alignment vertical="center" shrinkToFit="1"/>
    </xf>
    <xf numFmtId="0" fontId="2" fillId="0" borderId="32" xfId="0" applyFont="1" applyBorder="1" applyAlignment="1">
      <alignment vertical="center" wrapText="1"/>
    </xf>
    <xf numFmtId="0" fontId="2" fillId="0" borderId="32" xfId="0" applyFont="1" applyBorder="1" applyAlignment="1">
      <alignment vertical="center"/>
    </xf>
    <xf numFmtId="0" fontId="8" fillId="0" borderId="32" xfId="2" applyBorder="1" applyAlignment="1">
      <alignment vertical="center" wrapText="1"/>
    </xf>
    <xf numFmtId="0" fontId="2" fillId="0" borderId="32" xfId="0" applyFont="1" applyBorder="1" applyAlignment="1">
      <alignment horizontal="center" vertical="center"/>
    </xf>
    <xf numFmtId="177" fontId="9" fillId="0" borderId="22" xfId="0" applyNumberFormat="1" applyFont="1" applyBorder="1" applyAlignment="1">
      <alignment horizontal="center" vertical="center" shrinkToFit="1"/>
    </xf>
    <xf numFmtId="177" fontId="9" fillId="0" borderId="24" xfId="0" applyNumberFormat="1" applyFont="1" applyBorder="1" applyAlignment="1">
      <alignment horizontal="center" vertical="center" shrinkToFit="1"/>
    </xf>
    <xf numFmtId="0" fontId="9" fillId="0" borderId="1" xfId="0" applyFont="1" applyBorder="1" applyAlignment="1">
      <alignment horizontal="left"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24" xfId="0" applyFont="1" applyBorder="1" applyAlignment="1">
      <alignment horizontal="left" vertical="center" wrapText="1"/>
    </xf>
    <xf numFmtId="0" fontId="9" fillId="0" borderId="22" xfId="0" applyFont="1" applyBorder="1" applyAlignment="1">
      <alignment vertical="center" wrapText="1"/>
    </xf>
    <xf numFmtId="0" fontId="9" fillId="0" borderId="23" xfId="0" applyFont="1" applyBorder="1" applyAlignment="1">
      <alignment vertical="center" wrapText="1"/>
    </xf>
    <xf numFmtId="0" fontId="9" fillId="0" borderId="24" xfId="0" applyFont="1" applyBorder="1" applyAlignment="1">
      <alignment vertical="center" wrapText="1"/>
    </xf>
    <xf numFmtId="0" fontId="2" fillId="0" borderId="1" xfId="0" applyFont="1" applyBorder="1" applyAlignment="1">
      <alignment horizontal="left" vertical="center"/>
    </xf>
    <xf numFmtId="0" fontId="9" fillId="0" borderId="1" xfId="0" applyFont="1" applyBorder="1" applyAlignment="1">
      <alignment vertical="center"/>
    </xf>
    <xf numFmtId="177" fontId="9" fillId="0" borderId="27" xfId="0" applyNumberFormat="1" applyFont="1" applyBorder="1" applyAlignment="1">
      <alignment horizontal="center" vertical="center" shrinkToFit="1"/>
    </xf>
    <xf numFmtId="0" fontId="9" fillId="0" borderId="30" xfId="0" applyFont="1" applyBorder="1" applyAlignment="1">
      <alignment vertical="center" wrapText="1"/>
    </xf>
    <xf numFmtId="0" fontId="9" fillId="0" borderId="36" xfId="0" applyFont="1" applyBorder="1" applyAlignment="1">
      <alignment vertical="center" wrapText="1"/>
    </xf>
    <xf numFmtId="0" fontId="9" fillId="0" borderId="37" xfId="0" applyFont="1" applyBorder="1" applyAlignment="1">
      <alignment vertical="center" wrapText="1"/>
    </xf>
    <xf numFmtId="0" fontId="8" fillId="0" borderId="30" xfId="2" applyBorder="1" applyAlignment="1">
      <alignment vertical="center" wrapText="1"/>
    </xf>
    <xf numFmtId="0" fontId="8" fillId="0" borderId="36" xfId="2" applyBorder="1" applyAlignment="1">
      <alignment vertical="center" wrapText="1"/>
    </xf>
    <xf numFmtId="0" fontId="8" fillId="0" borderId="37" xfId="2" applyBorder="1" applyAlignment="1">
      <alignment vertical="center" wrapText="1"/>
    </xf>
    <xf numFmtId="0" fontId="9" fillId="0" borderId="27" xfId="0" applyFont="1" applyBorder="1" applyAlignment="1">
      <alignment horizontal="center" vertical="center"/>
    </xf>
    <xf numFmtId="0" fontId="9" fillId="0" borderId="38" xfId="0" applyFont="1" applyBorder="1" applyAlignment="1">
      <alignment vertical="center"/>
    </xf>
    <xf numFmtId="0" fontId="9" fillId="0" borderId="38" xfId="0" applyFont="1" applyBorder="1" applyAlignment="1">
      <alignment horizontal="center" vertical="center" shrinkToFit="1"/>
    </xf>
    <xf numFmtId="177" fontId="9" fillId="0" borderId="38" xfId="0" applyNumberFormat="1" applyFont="1" applyBorder="1" applyAlignment="1">
      <alignment horizontal="center" vertical="center" shrinkToFit="1"/>
    </xf>
  </cellXfs>
  <cellStyles count="3">
    <cellStyle name="Hyperlink" xfId="2" xr:uid="{00000000-000B-0000-0000-000008000000}"/>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8</xdr:col>
      <xdr:colOff>50800</xdr:colOff>
      <xdr:row>6</xdr:row>
      <xdr:rowOff>31750</xdr:rowOff>
    </xdr:from>
    <xdr:to>
      <xdr:col>36</xdr:col>
      <xdr:colOff>137584</xdr:colOff>
      <xdr:row>10</xdr:row>
      <xdr:rowOff>114300</xdr:rowOff>
    </xdr:to>
    <xdr:sp macro="" textlink="">
      <xdr:nvSpPr>
        <xdr:cNvPr id="2" name="テキスト ボックス 1">
          <a:extLst>
            <a:ext uri="{FF2B5EF4-FFF2-40B4-BE49-F238E27FC236}">
              <a16:creationId xmlns:a16="http://schemas.microsoft.com/office/drawing/2014/main" id="{26D44C32-CB86-40C5-A148-D27D4FFEDF54}"/>
            </a:ext>
          </a:extLst>
        </xdr:cNvPr>
        <xdr:cNvSpPr txBox="1">
          <a:spLocks noChangeArrowheads="1"/>
        </xdr:cNvSpPr>
      </xdr:nvSpPr>
      <xdr:spPr bwMode="auto">
        <a:xfrm>
          <a:off x="1625600" y="1250950"/>
          <a:ext cx="5598584" cy="895350"/>
        </a:xfrm>
        <a:prstGeom prst="rect">
          <a:avLst/>
        </a:prstGeom>
        <a:solidFill>
          <a:schemeClr val="bg1">
            <a:lumMod val="75000"/>
          </a:schemeClr>
        </a:solidFill>
        <a:ln w="57150" cmpd="thickThin">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64008" tIns="41148" rIns="64008" bIns="41148" anchor="ctr" upright="1"/>
        <a:lstStyle/>
        <a:p>
          <a:pPr algn="ctr" rtl="0">
            <a:defRPr sz="1000"/>
          </a:pPr>
          <a:r>
            <a:rPr lang="ja-JP" altLang="en-US" sz="2400" b="0" i="0" u="none" strike="noStrike" baseline="0">
              <a:solidFill>
                <a:srgbClr val="000000"/>
              </a:solidFill>
              <a:latin typeface="ＭＳ Ｐゴシック"/>
              <a:ea typeface="ＭＳ Ｐゴシック"/>
            </a:rPr>
            <a:t>日報システム</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21069;&#25552;&#65297;&#12288;&#12486;&#12473;&#12488;&#12487;&#12540;&#12479;&#65297;&#12434;&#29992;&#24847;&#12377;&#12427;%0a&#12525;&#12464;&#12452;&#12531;&#30011;&#38754;&#12391;%0a&#31649;&#29702;&#32773;&#12513;&#12540;&#12523;&#12450;&#12489;&#12524;&#12473;&#65306;1111113@s.asojuku.ac.jp%0a&#12497;&#12473;&#12527;&#12540;&#12489;&#65306;" TargetMode="External"/><Relationship Id="rId7" Type="http://schemas.openxmlformats.org/officeDocument/2006/relationships/hyperlink" Target="mailto:&#21069;&#25552;&#65297;&#12288;&#12486;&#12473;&#12488;&#12487;&#12540;&#12479;&#65297;&#12434;&#29992;&#24847;&#12377;&#12427;%0a&#12525;&#12464;&#12452;&#12531;&#30011;&#38754;&#12391;%0a&#31649;&#29702;&#32773;&#12513;&#12540;&#12523;&#12450;&#12489;&#12524;&#12473;&#65306;1111114@s.asojuku.ac.jp%0a&#12497;&#12473;&#12527;&#12540;&#12489;&#65306;banana" TargetMode="External"/><Relationship Id="rId2" Type="http://schemas.openxmlformats.org/officeDocument/2006/relationships/hyperlink" Target="mailto:&#21069;&#25552;&#65297;&#12288;&#12486;&#12473;&#12488;&#12487;&#12540;&#12479;&#65297;&#12434;&#29992;&#24847;&#12377;&#12427;%0a&#12525;&#12464;&#12452;&#12531;&#30011;&#38754;&#12391;%0a&#31649;&#29702;&#32773;&#12513;&#12540;&#12523;&#12450;&#12489;&#12524;&#12473;&#65306;1111113@s.asojuku.ac.jp%0a&#12497;&#12473;&#12527;&#12540;&#12489;&#65306;shoyu" TargetMode="External"/><Relationship Id="rId1" Type="http://schemas.openxmlformats.org/officeDocument/2006/relationships/hyperlink" Target="&#21069;&#25552;&#65297;&#12288;&#12486;&#12473;&#12488;&#12487;&#12540;&#12479;&#65297;&#12434;&#29992;&#24847;&#12377;&#12427;%0a&#12525;&#12464;&#12452;&#12531;&#30011;&#38754;&#12391;%0a&#31649;&#29702;&#32773;&#12513;&#12540;&#12523;&#12450;&#12489;&#12524;&#12473;:1111113@s.asojuku.ac.jp%0a&#12497;&#12473;&#12527;&#12540;&#12489;&#65306;popai" TargetMode="External"/><Relationship Id="rId6" Type="http://schemas.openxmlformats.org/officeDocument/2006/relationships/hyperlink" Target="&#21069;&#25552;&#65297;&#12288;&#12486;&#12473;&#12488;&#12487;&#12540;&#12479;&#65297;&#12434;&#29992;&#24847;&#12377;&#12427;%0a&#31649;&#29702;&#32773;&#12513;&#12540;&#12523;&#12450;&#12489;&#12524;&#12473;:1111113@s.asojuku.ac.jp%0a&#12497;&#12473;&#12527;&#12540;&#12489;&#65306;popai" TargetMode="External"/><Relationship Id="rId5" Type="http://schemas.openxmlformats.org/officeDocument/2006/relationships/hyperlink" Target="mailto:&#21069;&#25552;&#65297;&#12288;&#12486;&#12473;&#12488;&#12487;&#12540;&#12479;&#65297;&#12434;&#29992;&#24847;&#12377;&#12427;%0a&#12525;&#12464;&#12452;&#12531;&#30011;&#38754;&#12391;%0a&#31649;&#29702;&#32773;&#12513;&#12540;&#12523;&#12450;&#12489;&#12524;&#12473;&#65306;1111116@s.asojuku.ac.jp%0a&#12497;&#12473;&#12527;&#12540;&#12489;&#65306;popai" TargetMode="External"/><Relationship Id="rId4" Type="http://schemas.openxmlformats.org/officeDocument/2006/relationships/hyperlink" Target="mailto:&#21069;&#25552;&#65297;&#12288;&#12486;&#12473;&#12488;&#12487;&#12540;&#12479;&#65297;&#12434;&#29992;&#24847;&#12377;&#12427;%0a&#12525;&#12464;&#12452;&#12531;&#30011;&#38754;&#12391;%0a&#31649;&#29702;&#32773;&#12513;&#12540;&#12523;&#12450;&#12489;&#12524;&#12473;&#65306;1111113@s.asojuku.ac.jp%0a&#12497;&#12473;&#12527;&#12540;&#12489;&#65306;banana" TargetMode="External"/><Relationship Id="rId9"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8"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4773;&#22577;&#30331;&#37682;&#30011;&#38754;&#12395;&#12399;&#20197;&#19979;&#12398;&#24773;&#22577;&#12364;&#21021;&#26399;&#34920;&#31034;&#12373;&#12428;&#12390;&#12356;&#12427;&#12371;&#12392;&#12290;%0a%0a&#12513;&#12540;&#12523;&#12450;&#12489;&#12524;&#12473;&#65306;1111111@s.asojuku.ac.jp%0a&#12497;&#12473;&#12527;&#12540;&#12489;&#65306;%0a&#21517;&#21069;&#65306;&#31481;&#19979;&#23515;&#22823;%0a&#37109;&#20415;&#30058;&#21495;&#65306;8990404%0a&#20303;&#25152;&#65306;&#40575;&#20816;&#23798;&#30476;&#20986;&#27700;&#24066;&#39640;&#23614;&#37326;&#30010;&#19979;&#39640;&#23614;&#37326;363-1" TargetMode="External"/><Relationship Id="rId13"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4773;&#22577;&#30331;&#37682;&#30011;&#38754;&#12395;&#12399;&#20197;&#19979;&#12398;&#24773;&#22577;&#12364;&#21021;&#26399;&#34920;&#31034;&#12373;&#12428;&#12390;&#12356;&#12427;&#12371;&#12392;&#12290;%0a%0a&#12513;&#12540;&#12523;&#12450;&#12489;&#12524;&#12473;&#65306;1111111@s.asojuku.ac.jp%0a&#12497;&#12473;&#12527;&#12540;&#12489;&#65306;popai%0a&#21517;&#21069;&#65306;&#31481;&#19979;&#23515;&#22823;%0a&#37109;&#20415;&#30058;&#21495;&#65306;%0a&#20303;&#25152;&#65306;&#40575;&#20816;&#23798;&#30476;&#20986;&#27700;&#24066;&#39640;&#23614;&#37326;&#30010;&#19979;&#39640;&#23614;&#37326;363-1" TargetMode="External"/><Relationship Id="rId18"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123456789012345678901234567890123456789012345678901" TargetMode="External"/><Relationship Id="rId26" Type="http://schemas.openxmlformats.org/officeDocument/2006/relationships/hyperlink" Target="mailto:&#21069;&#25552;&#65306;&#12525;&#12464;&#12452;&#12531;&#24460;&#12289;&#30331;&#37682;&#30011;&#38754;&#12434;&#34920;&#31034;&#12375;&#12383;&#24460;&#12395;DB&#12434;&#12471;&#12515;&#12483;&#12488;&#12480;&#12454;&#12531;&#12375;&#12383;&#29366;&#24907;&#12395;&#12377;&#12427;%0a&#12288;&#12288;&#12288;&#65288;&#25509;&#32154;&#12456;&#12521;&#12540;&#12434;&#30330;&#29983;&#12373;&#12379;&#12427;&#65289;%0a%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40575;&#20816;&#23798;&#30476;&#20986;&#27700;&#24066;&#39640;&#23614;&#37326;&#30010;&#19979;&#39640;&#23614;&#37326;363-1" TargetMode="External"/><Relationship Id="rId3" Type="http://schemas.openxmlformats.org/officeDocument/2006/relationships/hyperlink" Target="mailto:&#21069;&#25552;&#65306;DB&#12398;&#29366;&#24907;&#12434;&#12486;&#12473;&#12488;&#12487;&#12540;&#12479;&#65300;&#12395;&#12377;&#12427;%0a&#30331;&#37682;&#30011;&#38754;&#12395;&#20197;&#19979;&#12434;&#20837;&#21147;&#12377;&#12427;%0a&#12513;&#12540;&#12523;&#12450;&#12489;&#12524;&#12473;&#65306;1111113@s.asojuku.ac.jp%0a&#12497;&#12473;&#12527;&#12540;&#12489;&#65306;popai%0a&#21517;&#21069;&#65306;&#31481;&#19979;&#23515;&#22823;%0a&#37109;&#20415;&#30058;&#21495;&#65306;8990404%0a&#20303;&#25152;&#65306;" TargetMode="External"/><Relationship Id="rId21"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popai%0a&#21517;&#21069;&#65306;12345678901234567890%0a&#37109;&#20415;&#30058;&#21495;&#65306;8990404%0a&#20303;&#25152;&#65306;&#40575;&#20816;&#23798;&#30476;&#20986;&#27700;&#24066;&#39640;&#23614;&#37326;&#30010;&#19979;&#39640;&#23614;&#37326;363-1" TargetMode="External"/><Relationship Id="rId7"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0a&#21517;&#21069;&#65306;&#31481;&#19979;&#23515;&#22823;%0a&#37109;&#20415;&#30058;&#21495;&#65306;8990404%0a&#20303;&#25152;&#65306;&#40575;&#20816;&#23798;&#30476;&#20986;&#27700;&#24066;&#39640;&#23614;&#37326;&#30010;&#19979;&#39640;&#23614;&#37326;363-1" TargetMode="External"/><Relationship Id="rId12"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 TargetMode="External"/><Relationship Id="rId17"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popai%0a&#21517;&#21069;&#65306;&#31481;&#19979;&#23515;&#22823;%0a&#37109;&#20415;&#30058;&#21495;&#65306;12345678%0a&#20303;&#25152;&#65306;&#40575;&#20816;&#23798;&#30476;&#20986;&#27700;&#24066;&#39640;&#23614;&#37326;&#30010;&#19979;&#39640;&#23614;&#37326;363-1" TargetMode="External"/><Relationship Id="rId25"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popai%0a&#21517;&#21069;&#65306;&#31481;&#19979;&#23515;&#22823;%0a&#37109;&#20415;&#30058;&#21495;&#65306;8990404%0a&#20303;&#25152;&#65306;123456789012345678901234567890123456789012345678901" TargetMode="External"/><Relationship Id="rId2" Type="http://schemas.openxmlformats.org/officeDocument/2006/relationships/hyperlink" Target="mailto:&#21069;&#25552;&#65306;DB&#12398;&#29366;&#24907;&#12434;&#12486;&#12473;&#12488;&#12487;&#12540;&#12479;&#65300;&#12395;&#12377;&#12427;%0a&#30331;&#37682;&#30011;&#38754;&#12395;&#20197;&#19979;&#12434;&#20837;&#21147;&#12377;&#12427;%0a&#12513;&#12540;&#12523;&#12450;&#12489;&#12524;&#12473;&#65306;1111113@s.asojuku.ac.jp%0a&#12497;&#12473;&#12527;&#12540;&#12489;&#65306;popai%0a&#21517;&#21069;&#65306;&#31481;&#19979;&#23515;&#22823;%0a&#37109;&#20415;&#30058;&#21495;&#65306;810001!%0a&#20303;&#25152;&#65306;&#40575;&#20816;&#23798;&#30476;&#20986;&#27700;&#24066;&#39640;&#23614;&#37326;&#30010;&#19979;&#39640;&#23614;&#37326;363-1" TargetMode="External"/><Relationship Id="rId16"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popai%0a&#21517;&#21069;&#65306;123456789012345678901%0a&#37109;&#20415;&#30058;&#21495;&#65306;8990404%0a&#20303;&#25152;&#65306;&#40575;&#20816;&#23798;&#30476;&#20986;&#27700;&#24066;&#39640;&#23614;&#37326;&#30010;&#19979;&#39640;&#23614;&#37326;363-1" TargetMode="External"/><Relationship Id="rId20"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popai%0a&#21517;&#21069;&#65306;12345678901234567890%0a&#37109;&#20415;&#30058;&#21495;&#65306;8990404%0a&#20303;&#25152;&#65306;&#40575;&#20816;&#23798;&#30476;&#20986;&#27700;&#24066;&#39640;&#23614;&#37326;&#30010;&#19979;&#39640;&#23614;&#37326;363-1" TargetMode="External"/><Relationship Id="rId29" Type="http://schemas.openxmlformats.org/officeDocument/2006/relationships/comments" Target="../comments12.xml"/><Relationship Id="rId1"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40575;&#20816;&#23798;&#30476;&#20986;&#27700;&#24066;&#39640;&#23614;&#37326;&#30010;&#19979;&#39640;&#23614;&#37326;363-1%0a%0a%0a&#12463;&#12522;&#12483;&#12463;&#24460;&#12289;&#34920;&#31034;&#12373;&#12428;&#12383;&#30906;&#35469;&#30011;&#38754;&#12391;&#12300;&#25147;&#12427;&#12301;&#12508;&#12479;&#12531;&#12434;&#12463;&#12522;&#12483;&#12463;&#12377;&#12427;" TargetMode="External"/><Relationship Id="rId6"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40575;&#20816;&#23798;&#30476;&#20986;&#27700;&#24066;&#39640;&#23614;&#37326;&#30010;&#19979;&#39640;&#23614;&#37326;%0a%0a%0a&#12463;&#12522;&#12483;&#12463;&#24460;&#12289;&#34920;&#31034;&#12373;&#12428;&#12383;&#30906;&#35469;&#30011;&#38754;&#12391;&#12300;&#25147;&#12427;&#12301;&#12508;&#12479;&#12531;&#12434;&#12463;&#12522;&#12483;&#12463;&#12377;&#12427;" TargetMode="External"/><Relationship Id="rId11"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0a&#20303;&#25152;&#65306;&#40575;&#20816;&#23798;&#30476;&#20986;&#27700;&#24066;&#39640;&#23614;&#37326;&#30010;&#19979;&#39640;&#23614;&#37326;363-1" TargetMode="External"/><Relationship Id="rId24"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31481;&#19979;&#23515;&#22823;%0a&#37109;&#20415;&#30058;&#21495;&#65306;8990404%0a&#20303;&#25152;&#65306;123456789012345678901234567890123456789012345678901" TargetMode="External"/><Relationship Id="rId5" Type="http://schemas.openxmlformats.org/officeDocument/2006/relationships/hyperlink" Target="mailto:&#21069;&#25552;&#65306;No.5&#12434;&#34892;&#12387;&#12383;&#24460;&#12398;DB&#29366;&#24907;&#12395;&#12377;&#12427;%0a%0a&#30331;&#37682;&#30011;&#38754;&#12395;&#20197;&#19979;&#12434;&#20837;&#21147;&#12375;&#30906;&#35469;&#12508;&#12479;&#12531;&#12434;&#12463;&#12522;&#12483;&#12463;&#12377;&#12427;%0a%0a&#12513;&#12540;&#12523;&#12450;&#12489;&#12524;&#12473;&#65306;1111111@s.asojuku.ac.jp%0a&#12497;&#12473;&#12527;&#12540;&#12489;&#65306;popai%0a&#21517;&#21069;&#65306;&#31481;&#19979;&#23515;&#22823;%0a&#37109;&#20415;&#30058;&#21495;&#65306;8990404%0a&#20303;&#25152;&#65306;&#40575;&#20816;&#23798;&#30476;&#20986;&#27700;&#24066;&#39640;&#23614;&#37326;&#30010;&#19979;&#39640;&#23614;&#37326;363-1" TargetMode="External"/><Relationship Id="rId15"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3cscript%3ealert(%22test%22);%3c/script%3e%0a&#21517;&#21069;&#65306;test%3cbr%3etest2%0a&#37109;&#20415;&#30058;&#21495;&#65306;%3cinput%20type=%22text%22%20name=%22name%22%3e%0a&#20303;&#25152;&#65306;%3cscript%3ealert(%22test%22);%3c/script%3e" TargetMode="External"/><Relationship Id="rId23" Type="http://schemas.openxmlformats.org/officeDocument/2006/relationships/hyperlink" Target="mailto:&#30906;&#35469;&#30011;&#38754;&#12364;&#34920;&#31034;&#12373;&#12428;&#12427;&#12290;&#30906;&#35469;&#30011;&#38754;&#12399;&#20197;&#19979;&#12398;&#12424;&#12358;&#12394;&#34920;&#31034;&#12395;&#12394;&#12387;&#12390;&#12356;&#12427;&#12371;&#12392;&#12434;&#30906;&#35469;&#12377;&#12427;%0a%0a&#12513;&#12540;&#12523;&#12450;&#12489;&#12524;&#12473;&#65306;1111111@s.asojuku.ac.jp%0a&#12497;&#12473;&#12527;&#12540;&#12489;&#65306;popai%0a&#21517;&#21069;&#65306;&#31481;&#19979;&#23515;&#22823;%0a&#37109;&#20415;&#30058;&#21495;&#65306;1234567%0a&#20303;&#25152;&#65306;&#40575;&#20816;&#23798;&#30476;&#20986;&#27700;&#24066;&#39640;&#23614;&#37326;&#30010;&#19979;&#39640;&#23614;&#37326;363-1" TargetMode="External"/><Relationship Id="rId28" Type="http://schemas.openxmlformats.org/officeDocument/2006/relationships/vmlDrawing" Target="../drawings/vmlDrawing12.vml"/><Relationship Id="rId10"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4773;&#22577;&#30331;&#37682;&#30011;&#38754;&#12395;&#12399;&#20197;&#19979;&#12398;&#24773;&#22577;&#12364;&#21021;&#26399;&#34920;&#31034;&#12373;&#12428;&#12390;&#12356;&#12427;&#12371;&#12392;&#12290;%0a%0a&#12513;&#12540;&#12523;&#12450;&#12489;&#12524;&#12473;&#65306;1111111@s.asojuku.ac.jp%0a&#12497;&#12473;&#12527;&#12540;&#12489;&#65306;popai%0a&#21517;&#21069;&#65306;%0a&#37109;&#20415;&#30058;&#21495;&#65306;8990404%0a&#20303;&#25152;&#65306;&#40575;&#20816;&#23798;&#30476;&#20986;&#27700;&#24066;&#39640;&#23614;&#37326;&#30010;&#19979;&#39640;&#23614;&#37326;363-1" TargetMode="External"/><Relationship Id="rId19"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123456789012345678901234567890123456789012345678901234567890123456789012345678901234567890123456789012345678901234567890123456789%0a&#21517;&#21069;&#65306;&#31481;&#19979;&#23515;&#22823;%0a&#37109;&#20415;&#30058;&#21495;&#65306;8990404%0a&#20303;&#25152;&#65306;&#40575;&#20816;&#23798;&#30476;&#20986;&#27700;&#24066;&#39640;&#23614;&#37326;&#30010;&#19979;&#39640;&#23614;&#37326;363-1" TargetMode="External"/><Relationship Id="rId4" Type="http://schemas.openxmlformats.org/officeDocument/2006/relationships/hyperlink" Target="mailto:&#30331;&#37682;&#23436;&#20102;&#30011;&#38754;&#12364;&#34920;&#31034;&#12373;&#12428;&#12427;%0a&#30011;&#38754;&#12399;01_&#30011;&#38754;&#35373;&#35336;&#26360;&#12398;&#30011;&#38754;ID01&#12392;&#21516;&#12376;&#12391;&#12354;&#12427;&#12371;&#12392;&#12434;&#30906;&#35469;&#12377;&#12427;%0a%0a&#30331;&#37682;&#24460;&#12289;admin&#12486;&#12540;&#12502;&#12523;&#12434;&#30906;&#35469;&#12375;&#12289;&#20197;&#19979;&#12398;&#24773;&#22577;&#12364;&#20837;&#21147;&#12373;&#12428;&#12390;&#12356;&#12427;&#12371;&#12392;%0a%0a&#12513;&#12540;&#12523;&#12450;&#12489;&#12524;&#12473;&#65306;1111111@s.asojuku.ac.jp%0a&#12497;&#12473;&#12527;&#12540;&#12489;&#65306;popai%0a&#21517;&#21069;&#65306;&#31481;&#19979;&#23515;&#22823;%0a&#37109;&#20415;&#30058;&#21495;&#65306;8990404%0a&#20303;&#25152;&#65306;&#40575;&#20816;&#23798;&#30476;&#20986;&#27700;&#24066;&#39640;&#23614;&#37326;&#30010;&#19979;&#39640;&#23614;&#37326;363-1" TargetMode="External"/><Relationship Id="rId9"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popai%0a&#21517;&#21069;&#65306;%0a&#37109;&#20415;&#30058;&#21495;&#65306;8990404%0a&#20303;&#25152;&#65306;&#40575;&#20816;&#23798;&#30476;&#20986;&#27700;&#24066;&#39640;&#23614;&#37326;&#30010;&#19979;&#39640;&#23614;&#37326;363-1" TargetMode="External"/><Relationship Id="rId14"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4773;&#22577;&#30331;&#37682;&#30011;&#38754;&#12395;&#12399;&#20197;&#19979;&#12398;&#24773;&#22577;&#12364;&#21021;&#26399;&#34920;&#31034;&#12373;&#12428;&#12390;&#12356;&#12427;&#12371;&#12392;&#12290;%0a%0a&#12513;&#12540;&#12523;&#12450;&#12489;&#12524;&#12473;&#65306;1111111@s.asojuku.ac.jp%0a&#12497;&#12473;&#12527;&#12540;&#12489;&#65306;popai%0a&#21517;&#21069;&#65306;&#31481;&#19979;&#23515;&#22823;%0a&#37109;&#20415;&#30058;&#21495;&#65306;8990404%0a&#20303;&#25152;&#65306;" TargetMode="External"/><Relationship Id="rId22"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popai%0a&#21517;&#21069;&#65306;&#31481;&#19979;&#23515;&#22823;%0a&#37109;&#20415;&#30058;&#21495;&#65306;1234567%0a&#20303;&#25152;&#65306;&#40575;&#20816;&#23798;&#30476;&#20986;&#27700;&#24066;&#39640;&#23614;&#37326;&#30010;&#19979;&#39640;&#23614;&#37326;363-1" TargetMode="External"/><Relationship Id="rId27" Type="http://schemas.openxmlformats.org/officeDocument/2006/relationships/hyperlink" Target="mailto:&#31649;&#29702;&#32773;&#24773;&#22577;&#24773;&#22577;&#30331;&#37682;&#30011;&#38754;&#12364;&#34920;&#31034;&#12373;&#12428;&#12427;&#12290;%0a&#31649;&#29702;&#32773;&#24773;&#22577;&#24773;&#22577;&#30331;&#37682;&#30011;&#38754;&#12395;&#12399;&#20197;&#19979;&#12398;&#24773;&#22577;&#12364;&#21021;&#26399;&#34920;&#31034;&#12373;&#12428;&#12390;&#12356;&#12427;&#12371;&#12392;&#12290;%0a%0a&#12513;&#12540;&#12523;&#12450;&#12489;&#12524;&#12473;&#65306;1111111@s.asojuku.ac.jp%0a&#12497;&#12473;&#12527;&#12540;&#12489;&#65306;popai%0a&#21517;&#21069;&#65306;&#31481;&#19979;&#23515;&#22823;%0a&#37109;&#20415;&#30058;&#21495;&#65306;8990404%0a&#20303;&#25152;&#65306;&#40575;&#20816;&#23798;&#30476;&#20986;&#27700;&#24066;&#39640;&#23614;&#37326;&#30010;&#19979;&#39640;&#23614;&#37326;"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13"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0a&#20303;&#25152;&#65306;&#40575;&#20816;&#23798;&#30476;&#20986;&#27700;&#24066;&#39640;&#23614;&#37326;&#30010;&#19979;&#39640;&#23614;&#37326;363-1" TargetMode="External"/><Relationship Id="rId18" Type="http://schemas.openxmlformats.org/officeDocument/2006/relationships/hyperlink" Target="mailto:&#30906;&#35469;&#30011;&#38754;&#12398;&#34920;&#31034;&#12364;&#20197;&#19979;&#12398;&#12424;&#12358;&#12395;&#12394;&#12427;&#12371;&#12392;%0a%0a&#12513;&#12540;&#12523;&#12450;&#12489;&#12524;&#12473;&#65306;1111111@s.asojuku.ac.jp%0a&#12497;&#12473;&#12527;&#12540;&#12489;&#65306;%3cscript%3ealert(%22test%22);%3c/script%3e%0a&#21517;&#21069;&#65306;test%3cbr%3etest2%0a&#37109;&#20415;&#30058;&#21495;&#65306;%3cinput%20type=%22text%22%20name=%22name%22%3e%0a&#20303;&#25152;&#65306;" TargetMode="External"/><Relationship Id="rId26" Type="http://schemas.openxmlformats.org/officeDocument/2006/relationships/hyperlink" Target="mailto:&#30906;&#35469;&#30011;&#38754;&#12364;&#34920;&#31034;&#12373;&#12428;&#12427;&#12290;&#30906;&#35469;&#30011;&#38754;&#12399;&#20197;&#19979;&#12398;&#12424;&#12358;&#12394;&#34920;&#31034;&#12395;&#12394;&#12387;&#12390;&#12356;&#12427;&#12371;&#12392;&#12434;&#30906;&#35469;&#12377;&#12427;%0a%0a&#12513;&#12540;&#12523;&#12450;&#12489;&#12524;&#12473;&#65306;1111111@s.asojuku.ac.jp%0a&#12497;&#12473;&#12527;&#12540;&#12489;&#65306;shio%0a&#21517;&#21069;&#65306;&#34276;&#28580;&#20808;&#29983;%0a&#37109;&#20415;&#30058;&#21495;&#65306;1234567%0a&#20303;&#25152;&#65306;&#40575;&#20816;&#23798;&#30476;&#20986;&#27700;&#24066;&#39640;&#23614;&#37326;&#30010;&#19979;&#39640;&#23614;&#37326;363-1" TargetMode="External"/><Relationship Id="rId3"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21"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123456789012345678901234567890123456789012345678901" TargetMode="External"/><Relationship Id="rId7"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2793;&#26356;&#30011;&#38754;&#12395;&#12399;&#20197;&#19979;&#12398;&#24773;&#22577;&#12364;&#21021;&#26399;&#34920;&#31034;&#12373;&#12428;&#12390;&#12356;&#12427;&#12371;&#12392;&#12290;%0a%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12"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2793;&#26356;&#30011;&#38754;&#12395;&#12399;&#20197;&#19979;&#12398;&#24773;&#22577;&#12364;&#21021;&#26399;&#34920;&#31034;&#12373;&#12428;&#12390;&#12356;&#12427;&#12371;&#12392;&#12290;%0a%0a&#12513;&#12540;&#12523;&#12450;&#12489;&#12524;&#12473;&#65306;1111113@s.asojuku.ac.jp%0a&#12497;&#12473;&#12527;&#12540;&#12489;&#65306;popai%0a&#21517;&#21069;&#65306;%0a&#37109;&#20415;&#30058;&#21495;&#65306;8990404%0a&#20303;&#25152;&#65306;&#40575;&#20816;&#23798;&#30476;&#20986;&#27700;&#24066;&#39640;&#23614;&#37326;&#30010;&#19979;&#39640;&#23614;&#37326;363-1" TargetMode="External"/><Relationship Id="rId17"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3@s.asojuku.ac.jp%0a&#12497;&#12473;&#12527;&#12540;&#12489;&#65306;%3cscript%3ealert(%22test%22);%3c/script%3e%0a&#21517;&#21069;&#65306;test%3cbr%3etest2%0a&#37109;&#20415;&#30058;&#21495;&#65306;%3cinput%20type=%22text%22%20name=%22name%22%3e%0a&#20303;&#25152;&#65306;" TargetMode="External"/><Relationship Id="rId25"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1@s.asojuku.ac.jp%0a&#12497;&#12473;&#12527;&#12540;&#12489;&#65306;shio%0a&#21517;&#21069;&#65306;&#34276;&#28580;&#20808;&#29983;%0a&#37109;&#20415;&#30058;&#21495;&#65306;12345678%0a&#20303;&#25152;&#65306;&#40575;&#20816;&#23798;&#30476;&#20986;&#27700;&#24066;&#39640;&#23614;&#37326;&#30010;&#19979;&#39640;&#23614;&#37326;363-1" TargetMode="External"/><Relationship Id="rId2" Type="http://schemas.openxmlformats.org/officeDocument/2006/relationships/hyperlink" Target="&#21069;&#25552;&#65306;&#12525;&#12464;&#12452;&#12531;&#24460;&#12289;&#22793;&#26356;&#30011;&#38754;&#12434;&#34920;&#31034;&#12375;&#12383;&#24460;&#12395;DB&#12434;&#12471;&#12515;&#12483;&#12488;&#12480;&#12454;&#12531;&#12375;&#12383;&#29366;&#24907;&#12395;&#12377;&#12427;%0a&#12288;&#12288;&#12288;&#65288;&#25509;&#32154;&#12456;&#12521;&#12540;&#12434;&#30330;&#29983;&#12373;&#12379;&#12427;&#65289;%0a%0a&#22793;&#26356;&#30011;&#38754;&#12395;&#20197;&#19979;&#12434;&#20837;&#21147;&#12375;&#30906;&#35469;&#12508;&#12479;&#12531;&#12434;&#12463;&#12522;&#12483;&#12463;&#12377;&#12427;%0a&#12513;&#12540;&#12523;&#12450;&#12489;&#12524;&#12473;&#65306;1111113@s.asojuku.ac.jp%0a&#12497;&#12473;&#12527;&#12540;&#12489;&#65306;popai%0a&#21517;&#21069;:&#31481;&#19979;&#23515;&#22823;%0a&#37109;&#20415;&#30058;&#21495;&#65306;8990404%0a&#20303;&#25152;&#65306;" TargetMode="External"/><Relationship Id="rId16"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2793;&#26356;&#30011;&#38754;&#12395;&#12399;&#20197;&#19979;&#12398;&#24773;&#22577;&#12364;&#21021;&#26399;&#34920;&#31034;&#12373;&#12428;&#12390;&#12356;&#12427;&#12371;&#12392;&#12290;%0a%0a&#12513;&#12540;&#12523;&#12450;&#12489;&#12524;&#12473;&#65306;1111113@s.asojuku.ac.jp%0a&#12497;&#12473;&#12527;&#12540;&#12489;&#65306;popai%0a&#21517;&#21069;&#65306;&#31481;&#19979;&#23515;&#22823;%0a&#37109;&#20415;&#30058;&#21495;&#65306;8990404%0a&#20303;&#25152;&#65306;" TargetMode="External"/><Relationship Id="rId20"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3@s.asojuku.ac.jp%0a&#12497;&#12473;&#12527;&#12540;&#12489;&#65306;popai%0a&#21517;&#21069;&#65306;&#31481;&#19979;&#23515;&#22823;%0a&#37109;&#20415;&#30058;&#21495;&#65306;12345678%0a&#20303;&#25152;&#65306;&#40575;&#20816;&#23798;&#30476;&#20986;&#27700;&#24066;&#39640;&#23614;&#37326;&#30010;&#19979;&#39640;&#23614;&#37326;363-1" TargetMode="External"/><Relationship Id="rId29" Type="http://schemas.openxmlformats.org/officeDocument/2006/relationships/vmlDrawing" Target="../drawings/vmlDrawing13.vml"/><Relationship Id="rId1" Type="http://schemas.openxmlformats.org/officeDocument/2006/relationships/hyperlink" Target="mailto:&#31649;&#29702;&#32773;&#24773;&#22577;&#22793;&#26356;&#30011;&#38754;&#12364;&#34920;&#31034;&#12373;&#12428;&#12427;&#12290;%0a&#31649;&#29702;&#32773;&#24773;&#22577;&#22793;&#26356;&#30011;&#38754;&#12395;&#12399;&#20197;&#19979;&#12398;&#24773;&#22577;&#12364;&#21021;&#26399;&#34920;&#31034;&#12373;&#12428;&#12390;&#12356;&#12427;&#12371;&#12392;&#12290;%0a%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6"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11"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0a&#37109;&#20415;&#30058;&#21495;&#65306;8990404%0a&#20303;&#25152;&#65306;&#40575;&#20816;&#23798;&#30476;&#20986;&#27700;&#24066;&#39640;&#23614;&#37326;&#30010;&#19979;&#39640;&#23614;&#37326;363-1" TargetMode="External"/><Relationship Id="rId24"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shio%0a&#21517;&#21069;&#65306;12345678901234567890%0a&#37109;&#20415;&#30058;&#21495;&#65306;8100011%0a&#20303;&#25152;&#65306;&#40575;&#20816;&#23798;&#30476;&#20986;&#27700;&#24066;&#39640;&#23614;&#37326;&#30010;&#19979;&#39640;&#23614;&#37326;363-1" TargetMode="External"/><Relationship Id="rId5"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40575;&#20816;&#23798;&#30476;&#20986;&#27700;&#24066;&#39640;&#23614;&#37326;&#30010;&#19979;&#39640;&#23614;&#37326;363-1%0a%0a%0a%0a&#12463;&#12522;&#12483;&#12463;&#24460;&#12289;&#34920;&#31034;&#12373;&#12428;&#12383;&#30906;&#35469;&#30011;&#38754;&#12391;&#12300;&#25147;&#12427;&#12301;&#12508;&#12479;&#12531;&#12434;&#12463;&#12522;&#12483;&#12463;&#12377;&#12427;" TargetMode="External"/><Relationship Id="rId15"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popai%0a&#21517;&#21069;&#65306;&#31481;&#19979;&#23515;&#22823;%0a&#37109;&#20415;&#30058;&#21495;&#65306;8990404%0a&#20303;&#25152;&#65306;" TargetMode="External"/><Relationship Id="rId23"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1@s.asojuku.ac.jp%0a&#12497;&#12473;&#12527;&#12540;&#12489;&#65306;shio%0a&#21517;&#21069;&#65306;12345678901234567890%0a&#37109;&#20415;&#30058;&#21495;&#65306;8100011%0a&#20303;&#25152;&#65306;&#40575;&#20816;&#23798;&#30476;&#20986;&#27700;&#24066;&#39640;&#23614;&#37326;&#30010;&#19979;&#39640;&#23614;&#37326;363-1" TargetMode="External"/><Relationship Id="rId28"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shio%0a&#21517;&#21069;&#65306;&#34276;&#28580;&#20808;&#29983;%0a&#37109;&#20415;&#30058;&#21495;&#65306;8100011%0a&#20303;&#25152;&#65306;12345678901234567890123456789012345678901234567890" TargetMode="External"/><Relationship Id="rId10"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2793;&#26356;&#30011;&#38754;&#12395;&#12399;&#20197;&#19979;&#12398;&#24773;&#22577;&#12364;&#21021;&#26399;&#34920;&#31034;&#12373;&#12428;&#12390;&#12356;&#12427;&#12371;&#12392;&#12290;%0a%0a&#12513;&#12540;&#12523;&#12450;&#12489;&#12524;&#12473;&#65306;1111113@s.asojuku.ac.jp%0a&#12497;&#12473;&#12527;&#12540;&#12489;&#65306;%0a&#21517;&#21069;&#65306;&#31481;&#19979;&#23515;&#22823;%0a&#37109;&#20415;&#30058;&#21495;&#65306;8990404%0a&#20303;&#25152;&#65306;&#40575;&#20816;&#23798;&#30476;&#20986;&#27700;&#24066;&#39640;&#23614;&#37326;&#30010;&#19979;&#39640;&#23614;&#37326;363-1" TargetMode="External"/><Relationship Id="rId19"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3@s.asojuku.ac.jp%0a&#12497;&#12473;&#12527;&#12540;&#12489;&#65306;popai%0a&#21517;&#21069;&#65306;123456789012345678901%0a&#37109;&#20415;&#30058;&#21495;&#65306;8990404%0a&#20303;&#25152;&#65306;&#40575;&#20816;&#23798;&#30476;&#20986;&#27700;&#24066;&#39640;&#23614;&#37326;&#30010;&#19979;&#39640;&#23614;&#37326;363-1" TargetMode="External"/><Relationship Id="rId4" Type="http://schemas.openxmlformats.org/officeDocument/2006/relationships/hyperlink" Target="mailto:&#22793;&#26356;&#23436;&#20102;&#30011;&#38754;&#12364;&#34920;&#31034;&#12373;&#12428;&#12427;%0a&#30011;&#38754;&#12399;01_&#30011;&#38754;&#35373;&#35336;&#26360;&#12398;&#30011;&#38754;ID01&#12392;&#21516;&#12376;&#12391;&#12354;&#12427;&#12371;&#12392;&#12434;&#30906;&#35469;&#12377;&#12427;%0a%0a&#22793;&#26356;&#24460;&#12289;admin&#12486;&#12540;&#12502;&#12523;&#12434;&#30906;&#35469;&#12375;&#12289;&#20197;&#19979;&#12398;&#24773;&#22577;&#12364;&#20837;&#21147;&#12373;&#12428;&#12390;&#12356;&#12427;&#12371;&#12392;%0a%0a&#12513;&#12540;&#12523;&#12450;&#12489;&#12524;&#12473;&#65306;1111113@s.asojuku.ac.jp%0a&#12497;&#12473;&#12527;&#12540;&#12489;&#65306;popai%0a&#21517;&#21069;&#65306;&#31481;&#19979;&#23515;&#22823;%0a&#37109;&#20415;&#30058;&#21495;&#65306;8990404%0a&#20303;&#25152;&#65306;&#40575;&#20816;&#23798;&#30476;&#20986;&#27700;&#24066;&#39640;&#23614;&#37326;&#30010;&#19979;&#39640;&#23614;&#37326;363-1" TargetMode="External"/><Relationship Id="rId9"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3@s.asojuku.ac.jp%0a&#12497;&#12473;&#12527;&#12540;&#12489;&#65306;%0a&#21517;&#21069;&#65306;&#31481;&#19979;&#23515;&#22823;%0a&#37109;&#20415;&#30058;&#21495;&#65306;8990404%0a&#20303;&#25152;&#65306;&#40575;&#20816;&#23798;&#30476;&#20986;&#27700;&#24066;&#39640;&#23614;&#37326;&#30010;&#19979;&#39640;&#23614;&#37326;363-1" TargetMode="External"/><Relationship Id="rId14" Type="http://schemas.openxmlformats.org/officeDocument/2006/relationships/hyperlink" Target="mailto:&#20837;&#21147;&#30011;&#38754;&#12395;&#25147;&#12426;&#12289;&#20197;&#19979;&#12398;&#12456;&#12521;&#12540;&#12364;&#34920;&#31034;&#12373;&#12428;&#12427;%0a&#12300;&#12371;&#12398;&#12501;&#12451;&#12540;&#12523;&#12489;&#12434;&#20837;&#21147;&#12375;&#12390;&#12367;&#12384;&#12373;&#12356;&#12301;%0a%0a&#31649;&#29702;&#32773;&#24773;&#22577;&#22793;&#26356;&#30011;&#38754;&#12395;&#12399;&#20197;&#19979;&#12398;&#24773;&#22577;&#12364;&#21021;&#26399;&#34920;&#31034;&#12373;&#12428;&#12390;&#12356;&#12427;&#12371;&#12392;&#12290;%0a%0a&#12513;&#12540;&#12523;&#12450;&#12489;&#12524;&#12473;&#65306;1111113@s.asojuku.ac.jp%0a&#12497;&#12473;&#12527;&#12540;&#12489;&#65306;popai%0a&#21517;&#21069;&#65306;&#31481;&#19979;&#23515;&#22823;%0a&#37109;&#20415;&#30058;&#21495;&#65306;%0a&#20303;&#25152;&#65306;&#40575;&#20816;&#23798;&#30476;&#20986;&#27700;&#24066;&#39640;&#23614;&#37326;&#30010;&#19979;&#39640;&#23614;&#37326;363-1" TargetMode="External"/><Relationship Id="rId22"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12345678901234567890123456789012345678901234567890123456789012345678901234567890123456789012345678901234567890123456789012345678%0a&#21517;&#21069;&#65306;&#34276;&#28580;&#20808;&#29983;%0a&#37109;&#20415;&#30058;&#21495;&#65306;8100011%0a&#20303;&#25152;&#65306;&#40575;&#20816;&#23798;&#30476;&#20986;&#27700;&#24066;&#39640;&#23614;&#37326;&#30010;&#19979;&#39640;&#23614;&#37326;363-1" TargetMode="External"/><Relationship Id="rId27"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123456789012345678901234567890123456789012345678901" TargetMode="External"/><Relationship Id="rId30"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hyperlink" Target="mailto:&#21069;&#25552;&#65306;DB&#12398;&#29366;&#24907;&#12434;&#12486;&#12473;&#12488;&#12487;&#12540;&#12479;&#65300;&#12395;&#12377;&#12427;%0a&#36864;&#20250;&#30011;&#38754;&#12391;&#12289;&#20197;&#19979;&#12398;&#12487;&#12540;&#12479;&#12434;&#36984;&#25246;&#12375;&#21066;&#38500;&#30906;&#35469;&#30011;&#38754;&#12434;&#34920;&#31034;&#12377;&#12427;%0a&#12513;&#12540;&#12523;&#12450;&#12489;&#12524;&#12473;&#65306;1111113@s.asojuku.ac.jp%0a&#12497;&#12473;&#12527;&#12540;&#12489;&#65306;popai%0a&#21517;&#21069;&#65306;&#31481;&#19979;&#23515;&#22823;%0a&#37109;&#20415;&#30058;&#21495;&#65306;8990404%0a&#20303;&#25152;&#65306;&#40575;&#20816;&#23798;&#30476;&#20986;&#27700;&#24066;&#39640;&#23614;&#37326;&#30010;&#19979;&#39640;&#23614;&#37326;363-1%0a&#38651;&#35441;&#30058;&#21495;&#65306;09011112222%0a&#12463;&#12524;&#12472;&#12483;&#12488;&#12459;&#12540;&#12489;&#65306;1111222233334444%0a&#26377;&#21177;&#26399;&#38480;&#65306;2021/1/1%0a&#21517;&#32681;&#20154;&#21517;&#65306;TAKESHITA%0a&#12475;&#12461;&#12517;&#12522;&#12486;&#12451;&#12467;&#12540;&#12489;&#65306;111" TargetMode="External"/><Relationship Id="rId1" Type="http://schemas.openxmlformats.org/officeDocument/2006/relationships/hyperlink" Target="mailto:&#21069;&#25552;&#65306;&#12486;&#12473;&#12488;No.6&#12391;&#34920;&#31034;&#12375;&#12383;&#30906;&#35469;&#30011;&#38754;&#12391;&#21066;&#38500;&#12434;&#12463;&#12522;&#12483;&#12463;&#12377;&#12427;%0a&#12525;&#12464;&#12452;&#12531;&#30011;&#38754;&#12391;&#20197;&#19979;&#12398;&#12487;&#12540;&#12479;&#12391;&#12525;&#12464;&#12452;&#12531;&#12377;&#12427;%0a%0a&#12513;&#12540;&#12523;&#12450;&#12489;&#12524;&#12473;&#65306;1111113@s.asojuku.ac.jp%0a&#12497;&#12473;&#12527;&#12540;&#12489;&#65306;popai"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hyperlink" Target="mailto:&#30906;&#35469;&#30011;&#38754;&#12398;&#34920;&#31034;&#12364;&#20197;&#19979;&#12398;&#12424;&#12358;&#12395;&#12394;&#12427;&#12371;&#12392;%0a%0a&#12513;&#12540;&#12523;&#12450;&#12489;&#12524;&#12473;&#65306;1111113@s.asojuku.ac.jp%0a&#12497;&#12473;&#12527;&#12540;&#12489;&#65306;%3cscript%3ealert(%22test%22);%3c/script%3e%0a&#21517;&#21069;&#65306;test%3cbr%3etest2%0a&#37109;&#20415;&#30058;&#21495;&#65306;%3cinput%20type=%22text%22%20name=%22name%22%3e%0a&#20303;&#25152;&#65306;%0a&#38651;&#35441;&#30058;&#21495;&#65306;%0a&#12463;&#12524;&#12472;&#12483;&#12488;&#12459;&#12540;&#12489;&#65306;%0a&#26377;&#21177;&#26399;&#38480;&#65306;%0a&#21517;&#32681;&#20154;&#21517;&#65306;%0a&#12475;&#12461;&#12517;&#12522;&#12486;&#12451;&#12467;&#12540;&#12489;&#65306;" TargetMode="External"/><Relationship Id="rId7" Type="http://schemas.openxmlformats.org/officeDocument/2006/relationships/comments" Target="../comments15.xml"/><Relationship Id="rId2" Type="http://schemas.openxmlformats.org/officeDocument/2006/relationships/hyperlink" Target="mailto:&#30906;&#35469;&#30011;&#38754;&#12398;&#34920;&#31034;&#12364;&#20197;&#19979;&#12398;&#12424;&#12358;&#12395;&#12394;&#12427;&#12371;&#12392;%0a%0a&#12513;&#12540;&#12523;&#12450;&#12489;&#12524;&#12473;&#65306;1111113@s.asojuku.ac.jp%0a&#12497;&#12473;&#12527;&#12540;&#12489;&#65306;%3cscript%3ealert(%22test%22);%3c/script%3e%0a&#21517;&#21069;&#65306;test%3cbr%3etest2%0a&#37109;&#20415;&#30058;&#21495;&#65306;%3cinput%20type=%22text%22%20name=%22name%22%3e%0a&#20303;&#25152;&#65306;%0a&#38651;&#35441;&#30058;&#21495;&#65306;%0a&#12463;&#12524;&#12472;&#12483;&#12488;&#12459;&#12540;&#12489;&#65306;%0a&#26377;&#21177;&#26399;&#38480;&#65306;%0a&#21517;&#32681;&#20154;&#21517;&#65306;%0a&#12475;&#12461;&#12517;&#12522;&#12486;&#12451;&#12467;&#12540;&#12489;&#65306;" TargetMode="External"/><Relationship Id="rId1" Type="http://schemas.openxmlformats.org/officeDocument/2006/relationships/hyperlink" Target="&#30331;&#37682;&#23436;&#20102;&#30011;&#38754;&#12364;&#34920;&#31034;&#12373;&#12428;&#12427;%0a&#30011;&#38754;&#12399;&#30011;&#38754;&#35373;&#35336;&#26360;&#12398;&#30011;&#38754;IDG2-4-3&#12392;&#21516;&#12376;&#12391;&#12354;&#12427;&#12371;&#12392;&#12434;&#30906;&#35469;&#12377;&#12427;%0a%0a&#30331;&#37682;&#24460;&#12289;product&#12486;&#12540;&#12502;&#12523;&#12434;&#30906;&#35469;&#12375;&#12289;&#20197;&#19979;&#12398;&#24773;&#22577;&#12364;&#20837;&#21147;&#12373;&#12428;&#12390;&#12356;&#12427;&#12371;&#12392;%0a%0a&#21830;&#21697;&#21517;&#65306;&#25945;&#31185;&#26360;%0a&#20516;&#27573;&#65306;800%0a&#30011;&#20687;URL&#65306;https:/item-shopping.c.yimg.jp/i/n/bookfan_bk-4877402365%0a&#21830;&#21697;&#35500;&#26126;&#65306;&#39640;&#26657;&#26178;&#20195;&#12395;&#20351;&#12387;&#12390;&#12356;&#12383;&#12418;&#12398;&#12391;&#12377;%0a&#36092;&#20837;&#29366;&#24907;&#65306;0%0a&#12472;&#12515;&#12531;&#12523;&#65306;001%0a&#31649;&#29702;&#32773;&#12513;&#12540;&#12523;&#65306;1111113@s.asojuku.ac.jp" TargetMode="External"/><Relationship Id="rId6" Type="http://schemas.openxmlformats.org/officeDocument/2006/relationships/vmlDrawing" Target="../drawings/vmlDrawing15.vml"/><Relationship Id="rId5" Type="http://schemas.openxmlformats.org/officeDocument/2006/relationships/hyperlink" Target="mailto:&#30906;&#35469;&#30011;&#38754;&#12398;&#34920;&#31034;&#12364;&#20197;&#19979;&#12398;&#12424;&#12358;&#12395;&#12394;&#12427;&#12371;&#12392;%0a%0a&#12513;&#12540;&#12523;&#12450;&#12489;&#12524;&#12473;&#65306;1111113@s.asojuku.ac.jp%0a&#12497;&#12473;&#12527;&#12540;&#12489;&#65306;%3cscript%3ealert(%22test%22);%3c/script%3e%0a&#21517;&#21069;&#65306;test%3cbr%3etest2%0a&#37109;&#20415;&#30058;&#21495;&#65306;%3cinput%20type=%22text%22%20name=%22name%22%3e%0a&#20303;&#25152;&#65306;%0a&#38651;&#35441;&#30058;&#21495;&#65306;%0a&#12463;&#12524;&#12472;&#12483;&#12488;&#12459;&#12540;&#12489;&#65306;%0a&#26377;&#21177;&#26399;&#38480;&#65306;%0a&#21517;&#32681;&#20154;&#21517;&#65306;%0a&#12475;&#12461;&#12517;&#12522;&#12486;&#12451;&#12467;&#12540;&#12489;&#65306;" TargetMode="External"/><Relationship Id="rId4" Type="http://schemas.openxmlformats.org/officeDocument/2006/relationships/hyperlink" Target="mailto:&#30906;&#35469;&#30011;&#38754;&#12398;&#34920;&#31034;&#12364;&#20197;&#19979;&#12398;&#12424;&#12358;&#12395;&#12394;&#12427;&#12371;&#12392;%0a%0a&#12513;&#12540;&#12523;&#12450;&#12489;&#12524;&#12473;&#65306;1111113@s.asojuku.ac.jp%0a&#12497;&#12473;&#12527;&#12540;&#12489;&#65306;%3cscript%3ealert(%22test%22);%3c/script%3e%0a&#21517;&#21069;&#65306;test%3cbr%3etest2%0a&#37109;&#20415;&#30058;&#21495;&#65306;%3cinput%20type=%22text%22%20name=%22name%22%3e%0a&#20303;&#25152;&#65306;%0a&#38651;&#35441;&#30058;&#21495;&#65306;%0a&#12463;&#12524;&#12472;&#12483;&#12488;&#12459;&#12540;&#12489;&#65306;%0a&#26377;&#21177;&#26399;&#38480;&#65306;%0a&#21517;&#32681;&#20154;&#21517;&#65306;%0a&#12475;&#12461;&#12517;&#12522;&#12486;&#12451;&#12467;&#12540;&#12489;&#65306;"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hyperlink" Target="mailto:&#30906;&#35469;&#30011;&#38754;&#12398;&#34920;&#31034;&#12364;&#20197;&#19979;&#12398;&#12424;&#12358;&#12395;&#12394;&#12427;&#12371;&#12392;%0a%0a&#12513;&#12540;&#12523;&#12450;&#12489;&#12524;&#12473;&#65306;1111113@s.asojuku.ac.jp%0a&#12497;&#12473;&#12527;&#12540;&#12489;&#65306;%3cscript%3ealert(%22test%22);%3c/script%3e%0a&#21517;&#21069;&#65306;test%3cbr%3etest2%0a&#37109;&#20415;&#30058;&#21495;&#65306;%3cinput%20type=%22text%22%20name=%22name%22%3e%0a&#20303;&#25152;&#65306;%0a&#38651;&#35441;&#30058;&#21495;&#65306;%0a&#12463;&#12524;&#12472;&#12483;&#12488;&#12459;&#12540;&#12489;&#65306;%0a&#26377;&#21177;&#26399;&#38480;&#65306;%0a&#21517;&#32681;&#20154;&#21517;&#65306;%0a&#12475;&#12461;&#12517;&#12522;&#12486;&#12451;&#12467;&#12540;&#12489;&#65306;" TargetMode="External"/><Relationship Id="rId1" Type="http://schemas.openxmlformats.org/officeDocument/2006/relationships/hyperlink" Target="&#22793;&#26356;&#23436;&#20102;&#30011;&#38754;&#12364;&#34920;&#31034;&#12373;&#12428;&#12427;%0a&#30011;&#38754;&#12399;&#30011;&#38754;&#35373;&#35336;&#26360;&#12398;&#30011;&#38754;IDG2-4-3&#12392;&#21516;&#12376;&#12391;&#12354;&#12427;&#12371;&#12392;&#12434;&#30906;&#35469;&#12377;&#12427;%0a%0a&#30331;&#37682;&#24460;&#12289;product&#12486;&#12540;&#12502;&#12523;&#12434;&#30906;&#35469;&#12375;&#12289;&#20197;&#19979;&#12398;&#24773;&#22577;&#12364;&#20837;&#21147;&#12373;&#12428;&#12390;&#12356;&#12427;&#12371;&#12392;%0a%0a&#21830;&#21697;&#21517;&#65306;&#25945;&#31185;&#26360;%0a&#20516;&#27573;&#65306;900%0a&#30011;&#20687;URL&#65306;https:/item-shopping.c.yimg.jp/i/n/bookfan_bk-4877402365%0a&#21830;&#21697;&#35500;&#26126;&#65306;&#39640;&#26657;&#26178;&#20195;&#12395;&#20351;&#12387;&#12390;&#12356;&#12383;&#12418;&#12398;&#12391;&#12377;%0a&#36092;&#20837;&#29366;&#24907;&#65306;0%0a&#12472;&#12515;&#12531;&#12523;&#65306;003%0a&#31649;&#29702;&#32773;&#12513;&#12540;&#12523;&#65306;1111113@s.asojuku.ac.jp%22"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hyperlink" Target="&#21066;&#38500;&#30906;&#35469;&#30011;&#38754;&#12364;&#34920;&#31034;&#12373;&#12428;&#12427;&#12290;%0a&#34920;&#31034;&#12373;&#12428;&#12427;&#20869;&#23481;&#12399;%0a%0a&#21830;&#21697;&#21517;&#65306;&#25945;&#31185;&#26360;%0a&#20516;&#27573;&#65306;800%0a&#30011;&#20687;URL&#65306;https:/item-shopping.c.yimg.jp/i/n/bookfan_bk-4877402365%0a&#21830;&#21697;&#35500;&#26126;&#65306;&#39640;&#26657;&#26178;&#20195;&#12395;&#20351;&#12387;&#12390;&#12356;&#12383;&#12418;&#12398;&#12391;&#12377;%0a&#36092;&#20837;&#29366;&#24907;&#65306;0%0a&#12472;&#12515;&#12531;&#12523;&#65306;002%0a&#31649;&#29702;&#32773;&#12513;&#12540;&#12523;&#65306;1111113@s.asojuku.ac.jp%0a&#12391;&#12354;&#12427;&#12371;&#12392;"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21069;&#25552;&#65297;&#12288;&#12486;&#12473;&#12488;&#12487;&#12540;&#12479;&#65297;&#12434;&#29992;&#24847;&#12377;&#12427;%0a&#12525;&#12464;&#12452;&#12531;&#30011;&#38754;&#12391;%0a&#20250;&#21729;&#12513;&#12540;&#12523;&#12450;&#12489;&#12524;&#12473;&#65306;1111113@s.asojuku.ac.jp%0a&#12497;&#12473;&#12527;&#12540;&#12489;&#65306;" TargetMode="External"/><Relationship Id="rId7" Type="http://schemas.openxmlformats.org/officeDocument/2006/relationships/vmlDrawing" Target="../drawings/vmlDrawing1.vml"/><Relationship Id="rId2" Type="http://schemas.openxmlformats.org/officeDocument/2006/relationships/hyperlink" Target="mailto:&#21069;&#25552;&#65297;&#12288;&#12486;&#12473;&#12488;&#12487;&#12540;&#12479;&#65297;&#12434;&#29992;&#24847;&#12377;&#12427;%0a&#12525;&#12464;&#12452;&#12531;&#30011;&#38754;&#12391;%0a&#20250;&#21729;&#12513;&#12540;&#12523;&#12450;&#12489;&#12524;&#12473;&#65306;1111113@s.asojuku.ac.jp%0a&#12497;&#12473;&#12527;&#12540;&#12489;&#65306;shoyu" TargetMode="External"/><Relationship Id="rId1" Type="http://schemas.openxmlformats.org/officeDocument/2006/relationships/hyperlink" Target="mailto:&#21069;&#25552;&#65297;&#12288;&#12486;&#12473;&#12488;&#12487;&#12540;&#12479;&#65297;&#12434;&#29992;&#24847;&#12377;&#12427;%0a&#12525;&#12464;&#12452;&#12531;&#30011;&#38754;&#12391;%0a&#20250;&#21729;&#12513;&#12540;&#12523;&#12450;&#12489;&#12524;&#12473;&#65306;1111113@s.asojuku.ac.jp%0a&#12497;&#12473;&#12527;&#12540;&#12489;&#65306;popai" TargetMode="External"/><Relationship Id="rId6" Type="http://schemas.openxmlformats.org/officeDocument/2006/relationships/hyperlink" Target="mailto:&#21069;&#25552;&#65297;&#12288;&#12486;&#12473;&#12488;&#12487;&#12540;&#12479;&#65297;&#12434;&#29992;&#24847;&#12377;&#12427;%0a&#12525;&#12464;&#12452;&#12531;&#30011;&#38754;&#12391;%0a&#20250;&#21729;&#12513;&#12540;&#12523;&#12450;&#12489;&#12524;&#12473;&#65306;1111114@s.asojuku.ac.jp%0a&#12497;&#12473;&#12527;&#12540;&#12489;&#65306;banana" TargetMode="External"/><Relationship Id="rId5" Type="http://schemas.openxmlformats.org/officeDocument/2006/relationships/hyperlink" Target="mailto:&#21069;&#25552;&#65297;&#12288;&#12486;&#12473;&#12488;&#12487;&#12540;&#12479;&#65297;&#12434;&#29992;&#24847;&#12377;&#12427;%0a&#12525;&#12464;&#12452;&#12531;&#30011;&#38754;&#12391;%0a&#20250;&#21729;&#12513;&#12540;&#12523;&#12450;&#12489;&#12524;&#12473;&#65306;1111113@s.asojuku.ac.jp%0a&#12497;&#12473;&#12527;&#12540;&#12489;&#65306;popai" TargetMode="External"/><Relationship Id="rId4" Type="http://schemas.openxmlformats.org/officeDocument/2006/relationships/hyperlink" Target="mailto:&#21069;&#25552;&#65297;&#12288;&#12486;&#12473;&#12488;&#12487;&#12540;&#12479;&#65297;&#12434;&#29992;&#24847;&#12377;&#12427;%0a&#12525;&#12464;&#12452;&#12531;&#30011;&#38754;&#12391;%0a&#20250;&#21729;&#12513;&#12540;&#12523;&#12450;&#12489;&#12524;&#12473;&#65306;1111113@s.asojuku.ac.lp%0a&#12497;&#12473;&#12527;&#12540;&#12489;&#65306;popai"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8.xml.rels><?xml version="1.0" encoding="UTF-8" standalone="yes"?>
<Relationships xmlns="http://schemas.openxmlformats.org/package/2006/relationships"><Relationship Id="rId3" Type="http://schemas.openxmlformats.org/officeDocument/2006/relationships/hyperlink" Target="mailto:1111113@s.asojuku.ac.jp" TargetMode="External"/><Relationship Id="rId2" Type="http://schemas.openxmlformats.org/officeDocument/2006/relationships/hyperlink" Target="mailto:1111114@s.asojuku.ac.jp" TargetMode="External"/><Relationship Id="rId1" Type="http://schemas.openxmlformats.org/officeDocument/2006/relationships/hyperlink" Target="mailto:1111113@s.asojuku.ac.jp" TargetMode="External"/><Relationship Id="rId4" Type="http://schemas.openxmlformats.org/officeDocument/2006/relationships/hyperlink" Target="mailto:1111114@s.asojuku.ac.jp"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1111113@s.asojuku.ac.jp" TargetMode="External"/><Relationship Id="rId2" Type="http://schemas.openxmlformats.org/officeDocument/2006/relationships/hyperlink" Target="mailto:1111114@s.asojuku.ac.jp" TargetMode="External"/><Relationship Id="rId1" Type="http://schemas.openxmlformats.org/officeDocument/2006/relationships/hyperlink" Target="mailto:1111113@s.asojuku.ac.jp" TargetMode="External"/><Relationship Id="rId5" Type="http://schemas.openxmlformats.org/officeDocument/2006/relationships/printerSettings" Target="../printerSettings/printerSettings4.bin"/><Relationship Id="rId4" Type="http://schemas.openxmlformats.org/officeDocument/2006/relationships/hyperlink" Target="mailto:1111114@s.asojuku.ac.jp"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1111113@s.asojuku.ac.jp" TargetMode="External"/><Relationship Id="rId7" Type="http://schemas.openxmlformats.org/officeDocument/2006/relationships/hyperlink" Target="https://ecole.ocnk.net/data/ecole/product/tyoukokutou/sakuragurip2019-2.jpg" TargetMode="External"/><Relationship Id="rId2" Type="http://schemas.openxmlformats.org/officeDocument/2006/relationships/hyperlink" Target="mailto:1111111@s.asojuku.ac.jp" TargetMode="External"/><Relationship Id="rId1" Type="http://schemas.openxmlformats.org/officeDocument/2006/relationships/hyperlink" Target="mailto:1111112@s.asojuku.ac.jp" TargetMode="External"/><Relationship Id="rId6" Type="http://schemas.openxmlformats.org/officeDocument/2006/relationships/hyperlink" Target="mailto:1111113@s.asojuku.ac.jp" TargetMode="External"/><Relationship Id="rId5" Type="http://schemas.openxmlformats.org/officeDocument/2006/relationships/hyperlink" Target="https://item-shopping.c.yimg.jp/i/n/bookfan_bk-4877402365" TargetMode="External"/><Relationship Id="rId4" Type="http://schemas.openxmlformats.org/officeDocument/2006/relationships/hyperlink" Target="mailto:1111114@s.asojuku.ac.jp"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1111113@s.asojuku.ac.jp" TargetMode="External"/><Relationship Id="rId2" Type="http://schemas.openxmlformats.org/officeDocument/2006/relationships/hyperlink" Target="mailto:1111114@s.asojuku.ac.jp" TargetMode="External"/><Relationship Id="rId1" Type="http://schemas.openxmlformats.org/officeDocument/2006/relationships/hyperlink" Target="mailto:1111113@s.asojuku.ac.jp" TargetMode="External"/><Relationship Id="rId4" Type="http://schemas.openxmlformats.org/officeDocument/2006/relationships/hyperlink" Target="mailto:1111114@s.asojuku.ac.j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shio%0a&#21517;&#21069;&#65306;test%3cbr%3etest2%0a&#37109;&#20415;&#30058;&#21495;&#65306;8100011%0a&#20303;&#25152;&#65306;%3cscript%3ealert(%22test%22);%3c/script%3e%0a&#38651;&#35441;&#30058;&#21495;&#65306;09011112222%0a&#12463;&#12524;&#12472;&#12483;&#12488;&#12459;&#12540;&#12489;&#65306;2222333344445555%0a&#26377;&#21177;&#26399;&#38480;&#65306;2021/2/1%0a&#21517;&#32681;&#20154;&#21517;&#65306;test%3cbr%3etest2%0a&#12475;&#12461;&#12517;&#12522;&#12486;&#12451;&#12467;&#12540;&#12489;&#65306;000" TargetMode="External"/><Relationship Id="rId13"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3"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0a&#38651;&#35441;&#30058;&#21495;&#65306;09011112222%0a&#12463;&#12524;&#12472;&#12483;&#12488;&#12459;&#12540;&#12489;&#65306;2222333344445555%0a&#26377;&#21177;&#26399;&#38480;&#65306;2021/2/1%0a&#21517;&#32681;&#20154;&#21517;&#65306;&#34276;&#28580;%0a&#12475;&#12461;&#12517;&#12522;&#12486;&#12451;&#12467;&#12540;&#12489;&#65306;000" TargetMode="External"/><Relationship Id="rId7" Type="http://schemas.openxmlformats.org/officeDocument/2006/relationships/hyperlink" Target="mailto:&#21069;&#25552;&#65306;No.6&#12434;&#34892;&#12387;&#12383;&#24460;&#12398;DB&#29366;&#24907;&#12395;&#12377;&#12427;%0a%0a&#30331;&#37682;&#30011;&#38754;&#12395;&#20197;&#19979;&#12434;&#20837;&#21147;&#12375;&#30906;&#35469;&#12508;&#12479;&#12531;&#12434;&#12463;&#12522;&#12483;&#12463;&#12377;&#12427;%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12"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0a&#12463;&#12524;&#12472;&#12483;&#12488;&#12459;&#12540;&#12489;&#65306;2222333344445555%0a&#26377;&#21177;&#26399;&#38480;&#65306;2021/2/1%0a&#21517;&#32681;&#20154;&#21517;&#65306;&#34276;&#28580;%0a&#12475;&#12461;&#12517;&#12522;&#12486;&#12451;&#12467;&#12540;&#12489;&#65306;" TargetMode="External"/><Relationship Id="rId2" Type="http://schemas.openxmlformats.org/officeDocument/2006/relationships/hyperlink" Target="mailto:&#21069;&#25552;&#65306;DB&#12398;&#29366;&#24907;&#12434;&#12486;&#12473;&#12488;&#12487;&#12540;&#12479;&#65300;&#12395;&#12377;&#12427;%0a&#30331;&#37682;&#30011;&#38754;&#12395;&#20197;&#19979;&#12434;&#20837;&#21147;&#12377;&#12427;%0a&#12513;&#12540;&#12523;&#12450;&#12489;&#12524;&#12473;&#65306;1111111@s.asojuku.ac.jp%0d%0a&#12497;&#12473;&#12527;&#12540;&#12489;&#65306;shio!%0d%0a&#21517;&#21069;&#65306;&#34276;&#28580;&#20808;&#29983;%0d%0a&#37109;&#20415;&#30058;&#21495;&#65306;8100011%0d%0a&#20303;&#25152;&#65306;%0d%0a&#38651;&#35441;&#30058;&#21495;&#65306;09011112222%0d%0a&#12463;&#12524;&#12472;&#12483;&#12488;&#12459;&#12540;&#12489;&#65306;2222333344445555%0d%0a&#26377;&#21177;&#26399;&#38480;&#65306;2021/2/1%0d%0a&#21517;&#32681;&#20154;&#21517;&#65306;&#34276;&#28580;%0d%0a&#12475;&#12461;&#12517;&#12522;&#12486;&#12451;&#12467;&#12540;&#12489;&#65306;000" TargetMode="External"/><Relationship Id="rId16" Type="http://schemas.openxmlformats.org/officeDocument/2006/relationships/comments" Target="../comments3.xml"/><Relationship Id="rId1" Type="http://schemas.openxmlformats.org/officeDocument/2006/relationships/hyperlink" Target="mailto:&#21069;&#25552;&#65306;&#12525;&#12464;&#12452;&#12531;&#24460;&#12289;&#30331;&#37682;&#30011;&#38754;&#12434;&#34920;&#31034;&#12375;&#12383;&#24460;&#12395;DB&#12434;&#12471;&#12515;&#12483;&#12488;&#12480;&#12454;&#12531;&#12375;&#12383;&#29366;&#24907;&#12395;&#12377;&#12427;%0a&#12288;&#12288;&#12288;&#65288;&#25509;&#32154;&#12456;&#12521;&#12540;&#12434;&#30330;&#29983;&#12373;&#12379;&#12427;&#65289;%0a%0a&#30331;&#37682;&#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6"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11"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0a&#26377;&#21177;&#26399;&#38480;&#65306;2021/2/1%0a&#21517;&#32681;&#20154;&#21517;&#65306;&#34276;&#28580;%0a&#12475;&#12461;&#12517;&#12522;&#12486;&#12451;&#12467;&#12540;&#12489;&#65306;" TargetMode="External"/><Relationship Id="rId5"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1234" TargetMode="External"/><Relationship Id="rId15" Type="http://schemas.openxmlformats.org/officeDocument/2006/relationships/vmlDrawing" Target="../drawings/vmlDrawing3.vml"/><Relationship Id="rId10" Type="http://schemas.openxmlformats.org/officeDocument/2006/relationships/hyperlink" Target="mailto:&#30906;&#35469;&#30011;&#38754;&#12364;&#34920;&#31034;&#12373;&#12428;&#12427;&#12290;&#30906;&#35469;&#30011;&#38754;&#12399;&#20197;&#19979;&#12398;&#12424;&#12358;&#12394;&#34920;&#31034;&#12395;&#12394;&#12387;&#12390;&#12356;&#12427;&#12371;&#12392;&#12434;&#30906;&#35469;&#12377;&#12427;%0a&#12513;&#12540;&#12523;&#12450;&#12489;&#12524;&#12473;&#65306;1111111@s.asojuku.ac.jp%0a&#12497;&#12473;&#12527;&#12540;&#12489;&#65306;shio%0a&#21517;&#21069;&#65306;12345678901234567890%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4"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 TargetMode="External"/><Relationship Id="rId9" Type="http://schemas.openxmlformats.org/officeDocument/2006/relationships/hyperlink" Target="mailto:&#20250;&#21729;&#24773;&#22577;&#30331;&#37682;&#30906;&#35469;&#30011;&#38754;&#12395;&#12399;&#20197;&#19979;&#12398;&#24773;&#22577;&#12364;&#21021;&#26399;&#34920;&#31034;&#12373;&#12428;&#12390;&#12356;&#12427;&#12371;&#12392;&#12290;%0a%0a&#12513;&#12540;&#12523;&#12450;&#12489;&#12524;&#12473;&#65306;1111111@s.asojuku.ac.jp%0a&#12497;&#12473;&#12527;&#12540;&#12489;&#65306;&#9679;&#9679;&#9679;&#9679;&#9679;&#9679;&#9679;&#9679;%0a&#21517;&#21069;&#65306;test%3cbr%3etest2%0a&#37109;&#20415;&#30058;&#21495;&#65306;8100011%0a&#20303;&#25152;&#65306;%3cscript%3ealert(%22test%22);%3c/script%3e%0a&#38651;&#35441;&#30058;&#21495;&#65306;09011112222%0a&#12463;&#12524;&#12472;&#12483;&#12488;&#12459;&#12540;&#12489;&#65306;2222333344445555%0a&#26377;&#21177;&#26399;&#38480;&#65306;2021/2/1%0a&#21517;&#32681;&#20154;&#21517;&#65306;test%3cbr%3etest2%0a&#12475;&#12461;&#12517;&#12522;&#12486;&#12451;&#12467;&#12540;&#12489;&#65306;000"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20250;&#21729;&#24773;&#22577;&#30331;&#37682;&#30906;&#35469;&#30011;&#38754;&#12395;&#12399;&#20197;&#19979;&#12398;&#24773;&#22577;&#12364;&#21021;&#26399;&#34920;&#31034;&#12373;&#12428;&#12390;&#12356;&#12427;&#12371;&#12392;&#12290;%0a%0a&#12513;&#12540;&#12523;&#12450;&#12489;&#12524;&#12473;&#65306;1111111@s.asojuku.ac.jp%0a&#12497;&#12473;&#12527;&#12540;&#12489;&#65306;&#9679;&#9679;&#9679;&#9679;&#9679;&#9679;&#9679;&#9679;%0a&#21517;&#21069;&#65306;test%3cbr%3etest2%0a&#37109;&#20415;&#30058;&#21495;&#65306;8100011%0a&#20303;&#25152;&#65306;%3cscript%3ealert(%22test%22);%3c/script%3e%0a&#38651;&#35441;&#30058;&#21495;&#65306;09011112222%0a&#12463;&#12524;&#12472;&#12483;&#12488;&#12459;&#12540;&#12489;&#65306;2222333344445555%0a&#26377;&#21177;&#26399;&#38480;&#65306;2021/2/1%0a&#21517;&#32681;&#20154;&#21517;&#65306;test%3cbr%3etest2%0a&#12475;&#12461;&#12517;&#12522;&#12486;&#12451;&#12467;&#12540;&#12489;&#65306;000" TargetMode="External"/><Relationship Id="rId13" Type="http://schemas.openxmlformats.org/officeDocument/2006/relationships/vmlDrawing" Target="../drawings/vmlDrawing4.vml"/><Relationship Id="rId3"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7"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20462;&#27491;&#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0a&#12463;&#12524;&#12472;&#12483;&#12488;&#12459;&#12540;&#12489;&#65306;2222333344445555%0a&#26377;&#21177;&#26399;&#38480;&#65306;2021/2/1%0a&#21517;&#32681;&#20154;&#21517;&#65306;&#34276;&#28580;%0a&#12475;&#12461;&#12517;&#12522;&#12486;&#12451;&#12467;&#12540;&#12489;&#65306;000" TargetMode="External"/><Relationship Id="rId12" Type="http://schemas.openxmlformats.org/officeDocument/2006/relationships/hyperlink" Target="mailto:&#21069;&#25552;&#65306;DB&#12398;&#29366;&#24907;&#12434;&#12486;&#12473;&#12488;&#12487;&#12540;&#12479;&#65300;&#12395;&#12377;&#12427;%0a&#30331;&#37682;&#30011;&#38754;&#12395;&#20197;&#19979;&#12434;&#20837;&#21147;&#12375;&#30906;&#35469;&#12508;&#12479;&#12531;&#12434;&#12463;&#12522;&#12483;&#12463;&#12377;&#12427;%0a%0a&#12513;&#12540;&#12523;&#12450;&#12489;&#12524;&#12473;&#65306;1111111@s.asojuku.ac.jp%0a&#12497;&#12473;&#12527;&#12540;&#12489;&#65306;shio%0a&#21517;&#21069;&#65306;test%3cbr%3etest2%0a&#37109;&#20415;&#30058;&#21495;&#65306;8100011%0a&#20303;&#25152;&#65306;%3cscript%3ealert(%22test%22);%3c/script%3e%0a&#38651;&#35441;&#30058;&#21495;&#65306;09011112222%0a&#12463;&#12524;&#12472;&#12483;&#12488;&#12459;&#12540;&#12489;&#65306;2222333344445555%0a&#26377;&#21177;&#26399;&#38480;&#65306;2021/2/1%0a&#21517;&#32681;&#20154;&#21517;&#65306;test%3cbr%3etest2%0a&#12475;&#12461;&#12517;&#12522;&#12486;&#12451;&#12467;&#12540;&#12489;&#65306;000" TargetMode="External"/><Relationship Id="rId2" Type="http://schemas.openxmlformats.org/officeDocument/2006/relationships/hyperlink" Target="mailto:&#21069;&#25552;&#65306;&#12525;&#12464;&#12452;&#12531;&#24460;&#12289;&#22793;&#26356;&#30011;&#38754;&#12434;&#34920;&#31034;&#12375;&#12383;&#24460;&#12395;DB&#12434;&#12471;&#12515;&#12483;&#12488;&#12480;&#12454;&#12531;&#12375;&#12383;&#29366;&#24907;&#12395;&#12377;&#12427;%0a&#12288;&#12288;&#12288;&#65288;&#25509;&#32154;&#12456;&#12521;&#12540;&#12434;&#30330;&#29983;&#12373;&#12379;&#12427;&#65289;%0a%0a&#22793;&#26356;&#30011;&#38754;&#12395;&#20197;&#19979;&#12434;&#20837;&#21147;&#12375;&#30906;&#35469;&#12508;&#12479;&#12531;&#12434;&#12463;&#12522;&#12483;&#12463;&#12377;&#12427;%0a&#12513;&#12540;&#12523;&#12450;&#12489;&#12524;&#12473;&#65306;1111111@s.asojuku.ac.jp%0a&#12497;&#12473;&#12527;&#12540;&#12489;&#65306;shio%0a&#21517;&#21069;&#65306;&#34276;&#28580;&#20808;&#29983;%0a&#37109;&#20415;&#30058;&#21495;&#65306;8100011%0a&#20303;&#25152;&#65306;%0a&#38651;&#35441;&#30058;&#21495;&#65306;09011112222%0a&#12463;&#12524;&#12472;&#12483;&#12488;&#12459;&#12540;&#12489;&#65306;2222333344445555%0a&#26377;&#21177;&#26399;&#38480;&#65306;2021/2/1%0a&#21517;&#32681;&#20154;&#21517;&#65306;&#34276;&#28580;%0a&#12475;&#12461;&#12517;&#12522;&#12486;&#12451;&#12467;&#12540;&#12489;&#65306;000" TargetMode="External"/><Relationship Id="rId1" Type="http://schemas.openxmlformats.org/officeDocument/2006/relationships/hyperlink" Target="mailto:&#20250;&#21729;&#24773;&#22577;&#22793;&#26356;&#30011;&#38754;&#12364;&#34920;&#31034;&#12373;&#12428;&#12427;&#12290;%0a&#20250;&#21729;&#24773;&#22577;&#22793;&#26356;&#30011;&#38754;&#12395;&#12399;&#20197;&#19979;&#12398;&#24773;&#22577;&#12364;&#21021;&#26399;&#34920;&#31034;&#12373;&#12428;&#12390;&#12356;&#12427;&#12371;&#12392;&#12290;%0a%0a&#12513;&#12540;&#12523;&#12450;&#12489;&#12524;&#12473;&#65306;1111111@s.asojuku.ac.jp%0a&#12497;&#12473;&#12527;&#12540;&#12489;&#65306;%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6"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20462;&#27491;&#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0a&#26377;&#21177;&#26399;&#38480;&#65306;2021/2/1%0a&#21517;&#32681;&#20154;&#21517;&#65306;&#34276;&#28580;%0a&#12475;&#12461;&#12517;&#12522;&#12486;&#12451;&#12467;&#12540;&#12489;&#65306;000" TargetMode="External"/><Relationship Id="rId11"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20462;&#27491;&#30011;&#38754;&#12395;&#12399;&#20197;&#19979;&#12398;&#24773;&#22577;&#12364;&#21021;&#26399;&#34920;&#31034;&#12373;&#12428;&#12390;&#12356;&#12427;&#12371;&#12392;&#12290;%0a%0a&#12513;&#12540;&#12523;&#12450;&#12489;&#12524;&#12473;&#65306;1111111@s.asojuku.ac.jp%0a&#12497;&#12473;&#12527;&#12540;&#12489;&#65306;shio%0a&#21517;&#21069;&#65306;&#34276;&#28580;&#20808;&#29983;%0a&#37109;&#20415;&#30058;&#21495;&#65306;810001!%0a&#20303;&#25152;&#65306;&#40575;&#20816;&#23798;&#30476;&#20986;&#27700;&#24066;&#39640;&#23614;&#37326;&#30010;&#19979;&#39640;&#23614;&#37326;363-1%0a&#38651;&#35441;&#30058;&#21495;&#65306;0901111222200!%0a&#12463;&#12524;&#12472;&#12483;&#12488;&#12459;&#12540;&#12489;&#65306;2222333344445555%0a&#26377;&#21177;&#26399;&#38480;&#65306;2021/2/1%0a&#21517;&#32681;&#20154;&#21517;&#65306;&#34276;&#28580;%0a&#12475;&#12461;&#12517;&#12522;&#12486;&#12451;&#12467;&#12540;&#12489;&#65306;000" TargetMode="External"/><Relationship Id="rId5"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20462;&#27491;&#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 TargetMode="External"/><Relationship Id="rId10"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1@s.asojuku.ac.jp%0a&#12497;&#12473;&#12527;&#12540;&#12489;&#65306;shio%0a&#21517;&#21069;&#65306;&#34276;&#28580;&#20808;&#29983;%0a&#37109;&#20415;&#30058;&#21495;&#65306;12345678%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4" Type="http://schemas.openxmlformats.org/officeDocument/2006/relationships/hyperlink" Target="mailto:&#20837;&#21147;&#30011;&#38754;&#12395;&#25147;&#12426;&#12289;&#20197;&#19979;&#12398;&#12456;&#12521;&#12540;&#12364;&#34920;&#31034;&#12373;&#12428;&#12427;%0a&#12300;&#25351;&#23450;&#12373;&#12428;&#12390;&#12356;&#12427;&#26360;&#24335;&#12391;&#20837;&#21147;&#12375;&#12390;&#12367;&#12384;&#12373;&#12356;&#12301;%0a%0a&#20250;&#21729;&#24773;&#22577;&#30331;&#37682;&#30011;&#38754;&#12395;&#12399;&#20197;&#19979;&#12398;&#24773;&#22577;&#12364;&#21021;&#26399;&#34920;&#31034;&#12373;&#12428;&#12390;&#12356;&#12427;&#12371;&#12392;&#12290;%0a%0a&#12513;&#12540;&#12523;&#12450;&#12489;&#12524;&#12473;&#65306;1111111@s.asojuku.ac.jp%0a&#12497;&#12473;&#12527;&#12540;&#12489;&#65306;shio!%0a&#21517;&#21069;&#65306;&#34276;&#28580;&#20808;&#29983;%0a&#37109;&#20415;&#30058;&#21495;&#65306;8100011%0a&#20303;&#25152;&#65306;%0a&#38651;&#35441;&#30058;&#21495;&#65306;09011112222%0a&#12463;&#12524;&#12472;&#12483;&#12488;&#12459;&#12540;&#12489;&#65306;2222333344445555%0a&#26377;&#21177;&#26399;&#38480;&#65306;2021/2/1%0a&#21517;&#32681;&#20154;&#21517;&#65306;&#34276;&#28580;%0a&#12475;&#12461;&#12517;&#12522;&#12486;&#12451;&#12467;&#12540;&#12489;&#65306;000" TargetMode="External"/><Relationship Id="rId9" Type="http://schemas.openxmlformats.org/officeDocument/2006/relationships/hyperlink" Target="mailto:&#21069;&#25552;&#65306;DB&#12398;&#29366;&#24907;&#12434;&#12486;&#12473;&#12488;&#12487;&#12540;&#12479;&#65300;&#12395;&#12377;&#12427;%0a&#22793;&#26356;&#30011;&#38754;&#12395;&#20197;&#19979;&#12434;&#20837;&#21147;&#12375;&#30906;&#35469;&#12508;&#12479;&#12531;&#12434;&#12463;&#12522;&#12483;&#12463;&#12377;&#12427;%0a%0a&#12513;&#12540;&#12523;&#12450;&#12489;&#12524;&#12473;&#65306;1111111@s.asojuku.ac.jp%0a&#12497;&#12473;&#12527;&#12540;&#12489;&#65306;shio%0a&#21517;&#21069;&#65306;123456789012345678901%0a&#37109;&#20415;&#30058;&#21495;&#65306;8100011%0a&#20303;&#25152;&#65306;&#40575;&#20816;&#23798;&#30476;&#20986;&#27700;&#24066;&#39640;&#23614;&#37326;&#30010;&#19979;&#39640;&#23614;&#37326;363-1%0a&#38651;&#35441;&#30058;&#21495;&#65306;09011112222%0a&#12463;&#12524;&#12472;&#12483;&#12488;&#12459;&#12540;&#12489;&#65306;2222333344445555%0a&#26377;&#21177;&#26399;&#38480;&#65306;2021/2/1%0a&#21517;&#32681;&#20154;&#21517;&#65306;&#34276;&#28580;%0a&#12475;&#12461;&#12517;&#12522;&#12486;&#12451;&#12467;&#12540;&#12489;&#65306;000" TargetMode="External"/><Relationship Id="rId1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21069;&#25552;&#65306;DB&#12398;&#29366;&#24907;&#12434;&#12486;&#12473;&#12488;&#12487;&#12540;&#12479;&#65300;&#12395;&#12377;&#12427;%0a&#36864;&#20250;&#30011;&#38754;&#12391;&#12289;&#20197;&#19979;&#12398;&#12487;&#12540;&#12479;&#12434;&#36984;&#25246;&#12375;&#21066;&#38500;&#30906;&#35469;&#30011;&#38754;&#12434;&#34920;&#31034;&#12377;&#12427;%0a&#12513;&#12540;&#12523;&#12450;&#12489;&#12524;&#12473;&#65306;1111113@s.asojuku.ac.jp%0a&#12497;&#12473;&#12527;&#12540;&#12489;&#65306;popai%0a&#21517;&#21069;&#65306;&#31481;&#19979;&#23515;&#22823;%0a&#37109;&#20415;&#30058;&#21495;&#65306;8990404%0a&#20303;&#25152;&#65306;&#40575;&#20816;&#23798;&#30476;&#20986;&#27700;&#24066;&#39640;&#23614;&#37326;&#30010;&#19979;&#39640;&#23614;&#37326;363-1%0a&#38651;&#35441;&#30058;&#21495;&#65306;09011112222%0a&#12463;&#12524;&#12472;&#12483;&#12488;&#12459;&#12540;&#12489;&#65306;1111222233334444%0a&#26377;&#21177;&#26399;&#38480;&#65306;2021/1/1%0a&#21517;&#32681;&#20154;&#21517;&#65306;TAKESHITA%0a&#12475;&#12461;&#12517;&#12522;&#12486;&#12451;&#12467;&#12540;&#12489;&#65306;111" TargetMode="External"/><Relationship Id="rId1" Type="http://schemas.openxmlformats.org/officeDocument/2006/relationships/hyperlink" Target="mailto:&#21069;&#25552;&#65306;&#12486;&#12473;&#12488;No.6&#12391;&#34920;&#31034;&#12375;&#12383;&#30906;&#35469;&#30011;&#38754;&#12391;&#21066;&#38500;&#12434;&#12463;&#12522;&#12483;&#12463;&#12377;&#12427;%0a&#12525;&#12464;&#12452;&#12531;&#30011;&#38754;&#12391;&#20197;&#19979;&#12398;&#12487;&#12540;&#12479;&#12391;&#12525;&#12464;&#12452;&#12531;&#12377;&#12427;%0a%0a&#12513;&#12540;&#12523;&#12450;&#12489;&#12524;&#12473;&#65306;1111113@s.asojuku.ac.jp%0a&#12497;&#12473;&#12527;&#12540;&#12489;&#65306;popai"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3:AL19"/>
  <sheetViews>
    <sheetView workbookViewId="0"/>
  </sheetViews>
  <sheetFormatPr defaultColWidth="8.625" defaultRowHeight="15.95" customHeight="1"/>
  <cols>
    <col min="1" max="45" width="2.625" style="2" customWidth="1"/>
    <col min="46" max="16384" width="8.625" style="2"/>
  </cols>
  <sheetData>
    <row r="13" spans="9:37" ht="15.95" customHeight="1">
      <c r="I13" s="84" t="s">
        <v>0</v>
      </c>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row>
    <row r="14" spans="9:37" ht="15.95" customHeight="1">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row>
    <row r="17" spans="8:38" ht="15.95" customHeight="1" thickBot="1">
      <c r="H17" s="76"/>
      <c r="I17" s="77"/>
      <c r="J17" s="77"/>
      <c r="K17" s="78"/>
      <c r="L17" s="75" t="s">
        <v>1</v>
      </c>
      <c r="M17" s="75"/>
      <c r="N17" s="75"/>
      <c r="O17" s="75"/>
      <c r="P17" s="76" t="s">
        <v>2</v>
      </c>
      <c r="Q17" s="77"/>
      <c r="R17" s="77"/>
      <c r="S17" s="77"/>
      <c r="T17" s="78"/>
      <c r="U17" s="75" t="s">
        <v>3</v>
      </c>
      <c r="V17" s="75"/>
      <c r="W17" s="75"/>
      <c r="X17" s="75"/>
      <c r="Y17" s="76" t="s">
        <v>4</v>
      </c>
      <c r="Z17" s="77"/>
      <c r="AA17" s="77"/>
      <c r="AB17" s="77"/>
      <c r="AC17" s="78"/>
      <c r="AD17" s="75" t="s">
        <v>5</v>
      </c>
      <c r="AE17" s="75"/>
      <c r="AF17" s="75"/>
      <c r="AG17" s="75"/>
      <c r="AH17" s="76" t="s">
        <v>6</v>
      </c>
      <c r="AI17" s="77"/>
      <c r="AJ17" s="77"/>
      <c r="AK17" s="77"/>
      <c r="AL17" s="78"/>
    </row>
    <row r="18" spans="8:38" ht="15.95" customHeight="1" thickTop="1">
      <c r="H18" s="85" t="s">
        <v>7</v>
      </c>
      <c r="I18" s="85"/>
      <c r="J18" s="85"/>
      <c r="K18" s="85"/>
      <c r="L18" s="79"/>
      <c r="M18" s="79"/>
      <c r="N18" s="79"/>
      <c r="O18" s="79"/>
      <c r="P18" s="80"/>
      <c r="Q18" s="80"/>
      <c r="R18" s="80"/>
      <c r="S18" s="80"/>
      <c r="T18" s="80"/>
      <c r="U18" s="79"/>
      <c r="V18" s="79"/>
      <c r="W18" s="79"/>
      <c r="X18" s="79"/>
      <c r="Y18" s="80"/>
      <c r="Z18" s="80"/>
      <c r="AA18" s="80"/>
      <c r="AB18" s="80"/>
      <c r="AC18" s="80"/>
      <c r="AD18" s="79"/>
      <c r="AE18" s="79"/>
      <c r="AF18" s="79"/>
      <c r="AG18" s="79"/>
      <c r="AH18" s="80"/>
      <c r="AI18" s="80"/>
      <c r="AJ18" s="80"/>
      <c r="AK18" s="80"/>
      <c r="AL18" s="80"/>
    </row>
    <row r="19" spans="8:38" ht="15.95" customHeight="1">
      <c r="H19" s="83" t="s">
        <v>8</v>
      </c>
      <c r="I19" s="83"/>
      <c r="J19" s="83"/>
      <c r="K19" s="83"/>
      <c r="L19" s="81"/>
      <c r="M19" s="81"/>
      <c r="N19" s="81"/>
      <c r="O19" s="81"/>
      <c r="P19" s="82"/>
      <c r="Q19" s="82"/>
      <c r="R19" s="82"/>
      <c r="S19" s="82"/>
      <c r="T19" s="82"/>
      <c r="U19" s="81"/>
      <c r="V19" s="81"/>
      <c r="W19" s="81"/>
      <c r="X19" s="81"/>
      <c r="Y19" s="82"/>
      <c r="Z19" s="82"/>
      <c r="AA19" s="82"/>
      <c r="AB19" s="82"/>
      <c r="AC19" s="82"/>
      <c r="AD19" s="81"/>
      <c r="AE19" s="81"/>
      <c r="AF19" s="81"/>
      <c r="AG19" s="81"/>
      <c r="AH19" s="82"/>
      <c r="AI19" s="82"/>
      <c r="AJ19" s="82"/>
      <c r="AK19" s="82"/>
      <c r="AL19" s="82"/>
    </row>
  </sheetData>
  <mergeCells count="22">
    <mergeCell ref="H19:K19"/>
    <mergeCell ref="L19:O19"/>
    <mergeCell ref="P19:T19"/>
    <mergeCell ref="I13:AK14"/>
    <mergeCell ref="L17:O17"/>
    <mergeCell ref="L18:O18"/>
    <mergeCell ref="H17:K17"/>
    <mergeCell ref="H18:K18"/>
    <mergeCell ref="P17:T17"/>
    <mergeCell ref="P18:T18"/>
    <mergeCell ref="U17:X17"/>
    <mergeCell ref="Y17:AC17"/>
    <mergeCell ref="U18:X18"/>
    <mergeCell ref="Y18:AC18"/>
    <mergeCell ref="U19:X19"/>
    <mergeCell ref="Y19:AC19"/>
    <mergeCell ref="AD17:AG17"/>
    <mergeCell ref="AH17:AL17"/>
    <mergeCell ref="AD18:AG18"/>
    <mergeCell ref="AH18:AL18"/>
    <mergeCell ref="AD19:AG19"/>
    <mergeCell ref="AH19:AL19"/>
  </mergeCells>
  <phoneticPr fontId="1"/>
  <pageMargins left="0.70866141732283472" right="0.70866141732283472" top="0.74803149606299213" bottom="0.74803149606299213" header="0.31496062992125984" footer="0.31496062992125984"/>
  <pageSetup paperSize="9" orientation="landscape" horizontalDpi="4294967293" verticalDpi="0" r:id="rId1"/>
  <headerFooter>
    <oddFooter>&amp;C&amp;P/&amp;N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7"/>
  <sheetViews>
    <sheetView zoomScaleNormal="100" workbookViewId="0">
      <pane ySplit="4" topLeftCell="A5" activePane="bottomLeft" state="frozen"/>
      <selection pane="bottomLeft" activeCell="AP3" sqref="AP3"/>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375</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51</v>
      </c>
      <c r="AQ1" s="103"/>
      <c r="AR1" s="103"/>
      <c r="AS1" s="104"/>
    </row>
    <row r="2" spans="1:45" ht="15.95" customHeight="1" thickBo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375</v>
      </c>
      <c r="D5" s="88"/>
      <c r="E5" s="88"/>
      <c r="F5" s="88"/>
      <c r="G5" s="88"/>
      <c r="H5" s="88" t="s">
        <v>25</v>
      </c>
      <c r="I5" s="88"/>
      <c r="J5" s="88"/>
      <c r="K5" s="88"/>
      <c r="L5" s="88"/>
      <c r="M5" s="88" t="s">
        <v>376</v>
      </c>
      <c r="N5" s="88"/>
      <c r="O5" s="88"/>
      <c r="P5" s="88"/>
      <c r="Q5" s="88"/>
      <c r="R5" s="88"/>
      <c r="S5" s="88"/>
      <c r="T5" s="88"/>
      <c r="U5" s="88"/>
      <c r="V5" s="88"/>
      <c r="W5" s="88"/>
      <c r="X5" s="88" t="s">
        <v>377</v>
      </c>
      <c r="Y5" s="88"/>
      <c r="Z5" s="88"/>
      <c r="AA5" s="88"/>
      <c r="AB5" s="88"/>
      <c r="AC5" s="88"/>
      <c r="AD5" s="88"/>
      <c r="AE5" s="88"/>
      <c r="AF5" s="88"/>
      <c r="AG5" s="88"/>
      <c r="AH5" s="88"/>
      <c r="AI5" s="89" t="s">
        <v>51</v>
      </c>
      <c r="AJ5" s="89"/>
      <c r="AK5" s="86">
        <v>44048</v>
      </c>
      <c r="AL5" s="86"/>
      <c r="AM5" s="90" t="s">
        <v>59</v>
      </c>
      <c r="AN5" s="90"/>
      <c r="AO5" s="90"/>
      <c r="AP5" s="90"/>
      <c r="AQ5" s="90"/>
      <c r="AR5" s="86"/>
      <c r="AS5" s="86"/>
    </row>
    <row r="6" spans="1:45" ht="82.5" customHeight="1">
      <c r="A6" s="87">
        <v>2</v>
      </c>
      <c r="B6" s="87"/>
      <c r="C6" s="88" t="s">
        <v>375</v>
      </c>
      <c r="D6" s="88"/>
      <c r="E6" s="88"/>
      <c r="F6" s="88"/>
      <c r="G6" s="88"/>
      <c r="H6" s="88" t="s">
        <v>60</v>
      </c>
      <c r="I6" s="88"/>
      <c r="J6" s="88"/>
      <c r="K6" s="88"/>
      <c r="L6" s="88"/>
      <c r="M6" s="88" t="s">
        <v>378</v>
      </c>
      <c r="N6" s="88"/>
      <c r="O6" s="88"/>
      <c r="P6" s="88"/>
      <c r="Q6" s="88"/>
      <c r="R6" s="88"/>
      <c r="S6" s="88"/>
      <c r="T6" s="88"/>
      <c r="U6" s="88"/>
      <c r="V6" s="88"/>
      <c r="W6" s="88"/>
      <c r="X6" s="88" t="s">
        <v>64</v>
      </c>
      <c r="Y6" s="88"/>
      <c r="Z6" s="88"/>
      <c r="AA6" s="88"/>
      <c r="AB6" s="88"/>
      <c r="AC6" s="88"/>
      <c r="AD6" s="88"/>
      <c r="AE6" s="88"/>
      <c r="AF6" s="88"/>
      <c r="AG6" s="88"/>
      <c r="AH6" s="88"/>
      <c r="AI6" s="97" t="s">
        <v>51</v>
      </c>
      <c r="AJ6" s="97"/>
      <c r="AK6" s="98">
        <v>44048</v>
      </c>
      <c r="AL6" s="98"/>
      <c r="AM6" s="99" t="s">
        <v>59</v>
      </c>
      <c r="AN6" s="99"/>
      <c r="AO6" s="90"/>
      <c r="AP6" s="90"/>
      <c r="AQ6" s="90"/>
      <c r="AR6" s="86"/>
      <c r="AS6" s="86"/>
    </row>
    <row r="7" spans="1:45" ht="97.5" customHeight="1">
      <c r="A7" s="87">
        <v>3</v>
      </c>
      <c r="B7" s="87"/>
      <c r="C7" s="100" t="s">
        <v>52</v>
      </c>
      <c r="D7" s="100"/>
      <c r="E7" s="100"/>
      <c r="F7" s="100"/>
      <c r="G7" s="100"/>
      <c r="H7" s="100" t="s">
        <v>75</v>
      </c>
      <c r="I7" s="100"/>
      <c r="J7" s="100"/>
      <c r="K7" s="100"/>
      <c r="L7" s="100"/>
      <c r="M7" s="100" t="s">
        <v>379</v>
      </c>
      <c r="N7" s="100"/>
      <c r="O7" s="100"/>
      <c r="P7" s="100"/>
      <c r="Q7" s="100"/>
      <c r="R7" s="100"/>
      <c r="S7" s="100"/>
      <c r="T7" s="100"/>
      <c r="U7" s="100"/>
      <c r="V7" s="100"/>
      <c r="W7" s="100"/>
      <c r="X7" s="100" t="s">
        <v>380</v>
      </c>
      <c r="Y7" s="100"/>
      <c r="Z7" s="100"/>
      <c r="AA7" s="100"/>
      <c r="AB7" s="100"/>
      <c r="AC7" s="100"/>
      <c r="AD7" s="100"/>
      <c r="AE7" s="100"/>
      <c r="AF7" s="100"/>
      <c r="AG7" s="100"/>
      <c r="AH7" s="100"/>
      <c r="AI7" s="97" t="s">
        <v>51</v>
      </c>
      <c r="AJ7" s="97"/>
      <c r="AK7" s="98">
        <v>44048</v>
      </c>
      <c r="AL7" s="98"/>
      <c r="AM7" s="99" t="s">
        <v>59</v>
      </c>
      <c r="AN7" s="99"/>
      <c r="AO7" s="90"/>
      <c r="AP7" s="90"/>
      <c r="AQ7" s="90"/>
      <c r="AR7" s="86"/>
      <c r="AS7" s="86"/>
    </row>
  </sheetData>
  <mergeCells count="47">
    <mergeCell ref="AR7:AS7"/>
    <mergeCell ref="A7:B7"/>
    <mergeCell ref="C7:G7"/>
    <mergeCell ref="H7:L7"/>
    <mergeCell ref="M7:W7"/>
    <mergeCell ref="X7:AH7"/>
    <mergeCell ref="AI7:AJ7"/>
    <mergeCell ref="AK7:AL7"/>
    <mergeCell ref="AM7:AN7"/>
    <mergeCell ref="AO7:AQ7"/>
    <mergeCell ref="A5:B5"/>
    <mergeCell ref="C5:G5"/>
    <mergeCell ref="H5:L5"/>
    <mergeCell ref="M5:W5"/>
    <mergeCell ref="X5:AH5"/>
    <mergeCell ref="AI6:AJ6"/>
    <mergeCell ref="AK6:AL6"/>
    <mergeCell ref="AM6:AN6"/>
    <mergeCell ref="AO6:AQ6"/>
    <mergeCell ref="AR6:AS6"/>
    <mergeCell ref="A6:B6"/>
    <mergeCell ref="C6:G6"/>
    <mergeCell ref="H6:L6"/>
    <mergeCell ref="M6:W6"/>
    <mergeCell ref="X6:AH6"/>
    <mergeCell ref="AI5:AJ5"/>
    <mergeCell ref="AK5:AL5"/>
    <mergeCell ref="AM5:AN5"/>
    <mergeCell ref="AO5:AQ5"/>
    <mergeCell ref="AP1:AS2"/>
    <mergeCell ref="AI4:AJ4"/>
    <mergeCell ref="AK4:AL4"/>
    <mergeCell ref="AM4:AN4"/>
    <mergeCell ref="AO4:AQ4"/>
    <mergeCell ref="AM1:AO2"/>
    <mergeCell ref="AR4:AS4"/>
    <mergeCell ref="AR5:AS5"/>
    <mergeCell ref="A4:B4"/>
    <mergeCell ref="C4:G4"/>
    <mergeCell ref="H4:L4"/>
    <mergeCell ref="M4:W4"/>
    <mergeCell ref="X4:AH4"/>
    <mergeCell ref="A1:J2"/>
    <mergeCell ref="K1:P2"/>
    <mergeCell ref="Q1:AE2"/>
    <mergeCell ref="AF1:AH2"/>
    <mergeCell ref="AI1:AL2"/>
  </mergeCells>
  <phoneticPr fontId="1"/>
  <pageMargins left="0.7" right="0.7" top="0.75" bottom="0.75" header="0.3" footer="0.3"/>
  <pageSetup paperSize="9" orientation="landscape" horizontalDpi="4294967293" verticalDpi="0" r:id="rId1"/>
  <headerFooter>
    <oddFooter>&amp;C&amp;P/&amp;N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B762-3569-488E-B121-1F30CF63CF74}">
  <dimension ref="A1:AS13"/>
  <sheetViews>
    <sheetView zoomScaleNormal="100" workbookViewId="0">
      <pane ySplit="4" topLeftCell="A5" activePane="bottomLeft" state="frozen"/>
      <selection pane="bottomLeft" activeCell="M7" sqref="M7:W7"/>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381</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24</v>
      </c>
      <c r="D5" s="88"/>
      <c r="E5" s="88"/>
      <c r="F5" s="88"/>
      <c r="G5" s="88"/>
      <c r="H5" s="88" t="s">
        <v>25</v>
      </c>
      <c r="I5" s="88"/>
      <c r="J5" s="88"/>
      <c r="K5" s="88"/>
      <c r="L5" s="88"/>
      <c r="M5" s="88" t="s">
        <v>382</v>
      </c>
      <c r="N5" s="88"/>
      <c r="O5" s="88"/>
      <c r="P5" s="88"/>
      <c r="Q5" s="88"/>
      <c r="R5" s="88"/>
      <c r="S5" s="88"/>
      <c r="T5" s="88"/>
      <c r="U5" s="88"/>
      <c r="V5" s="88"/>
      <c r="W5" s="88"/>
      <c r="X5" s="88" t="s">
        <v>383</v>
      </c>
      <c r="Y5" s="88"/>
      <c r="Z5" s="88"/>
      <c r="AA5" s="88"/>
      <c r="AB5" s="88"/>
      <c r="AC5" s="88"/>
      <c r="AD5" s="88"/>
      <c r="AE5" s="88"/>
      <c r="AF5" s="88"/>
      <c r="AG5" s="88"/>
      <c r="AH5" s="88"/>
      <c r="AI5" s="89" t="s">
        <v>51</v>
      </c>
      <c r="AJ5" s="89"/>
      <c r="AK5" s="86">
        <v>44050</v>
      </c>
      <c r="AL5" s="86"/>
      <c r="AM5" s="90" t="s">
        <v>59</v>
      </c>
      <c r="AN5" s="90"/>
      <c r="AO5" s="90"/>
      <c r="AP5" s="90"/>
      <c r="AQ5" s="90"/>
      <c r="AR5" s="86"/>
      <c r="AS5" s="86"/>
    </row>
    <row r="6" spans="1:45" ht="115.5" customHeight="1">
      <c r="A6" s="87">
        <v>2</v>
      </c>
      <c r="B6" s="87"/>
      <c r="C6" s="88" t="s">
        <v>24</v>
      </c>
      <c r="D6" s="88"/>
      <c r="E6" s="88"/>
      <c r="F6" s="88"/>
      <c r="G6" s="88"/>
      <c r="H6" s="88" t="s">
        <v>30</v>
      </c>
      <c r="I6" s="88"/>
      <c r="J6" s="88"/>
      <c r="K6" s="88"/>
      <c r="L6" s="88"/>
      <c r="M6" s="101" t="s">
        <v>384</v>
      </c>
      <c r="N6" s="101"/>
      <c r="O6" s="101"/>
      <c r="P6" s="101"/>
      <c r="Q6" s="101"/>
      <c r="R6" s="101"/>
      <c r="S6" s="101"/>
      <c r="T6" s="101"/>
      <c r="U6" s="101"/>
      <c r="V6" s="101"/>
      <c r="W6" s="101"/>
      <c r="X6" s="88" t="s">
        <v>32</v>
      </c>
      <c r="Y6" s="88"/>
      <c r="Z6" s="88"/>
      <c r="AA6" s="88"/>
      <c r="AB6" s="88"/>
      <c r="AC6" s="88"/>
      <c r="AD6" s="88"/>
      <c r="AE6" s="88"/>
      <c r="AF6" s="88"/>
      <c r="AG6" s="88"/>
      <c r="AH6" s="88"/>
      <c r="AI6" s="97" t="s">
        <v>51</v>
      </c>
      <c r="AJ6" s="97"/>
      <c r="AK6" s="98">
        <v>44050</v>
      </c>
      <c r="AL6" s="98"/>
      <c r="AM6" s="99" t="s">
        <v>59</v>
      </c>
      <c r="AN6" s="99"/>
      <c r="AO6" s="90"/>
      <c r="AP6" s="90"/>
      <c r="AQ6" s="90"/>
      <c r="AR6" s="86"/>
      <c r="AS6" s="86"/>
    </row>
    <row r="7" spans="1:45" ht="115.5" customHeight="1">
      <c r="A7" s="87">
        <v>3</v>
      </c>
      <c r="B7" s="87"/>
      <c r="C7" s="88" t="s">
        <v>24</v>
      </c>
      <c r="D7" s="88"/>
      <c r="E7" s="88"/>
      <c r="F7" s="88"/>
      <c r="G7" s="88"/>
      <c r="H7" s="88" t="s">
        <v>33</v>
      </c>
      <c r="I7" s="88"/>
      <c r="J7" s="88"/>
      <c r="K7" s="88"/>
      <c r="L7" s="88"/>
      <c r="M7" s="101" t="s">
        <v>385</v>
      </c>
      <c r="N7" s="101"/>
      <c r="O7" s="101"/>
      <c r="P7" s="101"/>
      <c r="Q7" s="101"/>
      <c r="R7" s="101"/>
      <c r="S7" s="101"/>
      <c r="T7" s="101"/>
      <c r="U7" s="101"/>
      <c r="V7" s="101"/>
      <c r="W7" s="101"/>
      <c r="X7" s="88" t="s">
        <v>386</v>
      </c>
      <c r="Y7" s="88"/>
      <c r="Z7" s="88"/>
      <c r="AA7" s="88"/>
      <c r="AB7" s="88"/>
      <c r="AC7" s="88"/>
      <c r="AD7" s="88"/>
      <c r="AE7" s="88"/>
      <c r="AF7" s="88"/>
      <c r="AG7" s="88"/>
      <c r="AH7" s="88"/>
      <c r="AI7" s="97" t="s">
        <v>51</v>
      </c>
      <c r="AJ7" s="97"/>
      <c r="AK7" s="98">
        <v>44050</v>
      </c>
      <c r="AL7" s="98"/>
      <c r="AM7" s="99" t="s">
        <v>59</v>
      </c>
      <c r="AN7" s="99"/>
      <c r="AO7" s="90"/>
      <c r="AP7" s="90"/>
      <c r="AQ7" s="90"/>
      <c r="AR7" s="86"/>
      <c r="AS7" s="86"/>
    </row>
    <row r="8" spans="1:45" ht="110.25" customHeight="1">
      <c r="A8" s="87">
        <v>4</v>
      </c>
      <c r="B8" s="87"/>
      <c r="C8" s="88" t="s">
        <v>24</v>
      </c>
      <c r="D8" s="88"/>
      <c r="E8" s="88"/>
      <c r="F8" s="88"/>
      <c r="G8" s="88"/>
      <c r="H8" s="88" t="s">
        <v>36</v>
      </c>
      <c r="I8" s="88"/>
      <c r="J8" s="88"/>
      <c r="K8" s="88"/>
      <c r="L8" s="88"/>
      <c r="M8" s="88" t="s">
        <v>387</v>
      </c>
      <c r="N8" s="88"/>
      <c r="O8" s="88"/>
      <c r="P8" s="88"/>
      <c r="Q8" s="88"/>
      <c r="R8" s="88"/>
      <c r="S8" s="88"/>
      <c r="T8" s="88"/>
      <c r="U8" s="88"/>
      <c r="V8" s="88"/>
      <c r="W8" s="88"/>
      <c r="X8" s="88" t="s">
        <v>388</v>
      </c>
      <c r="Y8" s="88"/>
      <c r="Z8" s="88"/>
      <c r="AA8" s="88"/>
      <c r="AB8" s="88"/>
      <c r="AC8" s="88"/>
      <c r="AD8" s="88"/>
      <c r="AE8" s="88"/>
      <c r="AF8" s="88"/>
      <c r="AG8" s="88"/>
      <c r="AH8" s="88"/>
      <c r="AI8" s="97" t="s">
        <v>51</v>
      </c>
      <c r="AJ8" s="97"/>
      <c r="AK8" s="98">
        <v>44050</v>
      </c>
      <c r="AL8" s="98"/>
      <c r="AM8" s="99" t="s">
        <v>59</v>
      </c>
      <c r="AN8" s="99"/>
      <c r="AO8" s="90"/>
      <c r="AP8" s="90"/>
      <c r="AQ8" s="90"/>
      <c r="AR8" s="86"/>
      <c r="AS8" s="86"/>
    </row>
    <row r="9" spans="1:45" ht="181.5" customHeight="1">
      <c r="A9" s="87">
        <v>5</v>
      </c>
      <c r="B9" s="87"/>
      <c r="C9" s="88" t="s">
        <v>24</v>
      </c>
      <c r="D9" s="88"/>
      <c r="E9" s="88"/>
      <c r="F9" s="88"/>
      <c r="G9" s="88"/>
      <c r="H9" s="88" t="s">
        <v>39</v>
      </c>
      <c r="I9" s="88"/>
      <c r="J9" s="88"/>
      <c r="K9" s="88"/>
      <c r="L9" s="88"/>
      <c r="M9" s="101" t="s">
        <v>389</v>
      </c>
      <c r="N9" s="101"/>
      <c r="O9" s="101"/>
      <c r="P9" s="101"/>
      <c r="Q9" s="101"/>
      <c r="R9" s="101"/>
      <c r="S9" s="101"/>
      <c r="T9" s="101"/>
      <c r="U9" s="101"/>
      <c r="V9" s="101"/>
      <c r="W9" s="101"/>
      <c r="X9" s="100" t="s">
        <v>388</v>
      </c>
      <c r="Y9" s="100"/>
      <c r="Z9" s="100"/>
      <c r="AA9" s="100"/>
      <c r="AB9" s="100"/>
      <c r="AC9" s="100"/>
      <c r="AD9" s="100"/>
      <c r="AE9" s="100"/>
      <c r="AF9" s="100"/>
      <c r="AG9" s="100"/>
      <c r="AH9" s="100"/>
      <c r="AI9" s="97" t="s">
        <v>51</v>
      </c>
      <c r="AJ9" s="97"/>
      <c r="AK9" s="98">
        <v>44050</v>
      </c>
      <c r="AL9" s="98"/>
      <c r="AM9" s="99" t="s">
        <v>59</v>
      </c>
      <c r="AN9" s="99"/>
      <c r="AO9" s="90"/>
      <c r="AP9" s="90"/>
      <c r="AQ9" s="90"/>
      <c r="AR9" s="86"/>
      <c r="AS9" s="86"/>
    </row>
    <row r="10" spans="1:45" ht="115.5" customHeight="1">
      <c r="A10" s="87">
        <v>6</v>
      </c>
      <c r="B10" s="87"/>
      <c r="C10" s="88" t="s">
        <v>24</v>
      </c>
      <c r="D10" s="88"/>
      <c r="E10" s="88"/>
      <c r="F10" s="88"/>
      <c r="G10" s="88"/>
      <c r="H10" s="91" t="s">
        <v>390</v>
      </c>
      <c r="I10" s="92"/>
      <c r="J10" s="92"/>
      <c r="K10" s="92"/>
      <c r="L10" s="93"/>
      <c r="M10" s="94" t="s">
        <v>391</v>
      </c>
      <c r="N10" s="95"/>
      <c r="O10" s="95"/>
      <c r="P10" s="95"/>
      <c r="Q10" s="95"/>
      <c r="R10" s="95"/>
      <c r="S10" s="95"/>
      <c r="T10" s="95"/>
      <c r="U10" s="95"/>
      <c r="V10" s="95"/>
      <c r="W10" s="96"/>
      <c r="X10" s="91" t="s">
        <v>386</v>
      </c>
      <c r="Y10" s="92"/>
      <c r="Z10" s="92"/>
      <c r="AA10" s="92"/>
      <c r="AB10" s="92"/>
      <c r="AC10" s="92"/>
      <c r="AD10" s="92"/>
      <c r="AE10" s="92"/>
      <c r="AF10" s="92"/>
      <c r="AG10" s="92"/>
      <c r="AH10" s="93"/>
      <c r="AI10" s="97" t="s">
        <v>51</v>
      </c>
      <c r="AJ10" s="97"/>
      <c r="AK10" s="98">
        <v>44050</v>
      </c>
      <c r="AL10" s="98"/>
      <c r="AM10" s="99" t="s">
        <v>59</v>
      </c>
      <c r="AN10" s="99"/>
      <c r="AO10" s="90"/>
      <c r="AP10" s="90"/>
      <c r="AQ10" s="90"/>
      <c r="AR10" s="86"/>
      <c r="AS10" s="86"/>
    </row>
    <row r="11" spans="1:45" ht="103.5" customHeight="1">
      <c r="A11" s="87">
        <v>7</v>
      </c>
      <c r="B11" s="87"/>
      <c r="C11" s="88" t="s">
        <v>24</v>
      </c>
      <c r="D11" s="88"/>
      <c r="E11" s="88"/>
      <c r="F11" s="88"/>
      <c r="G11" s="88"/>
      <c r="H11" s="91" t="s">
        <v>44</v>
      </c>
      <c r="I11" s="92"/>
      <c r="J11" s="92"/>
      <c r="K11" s="92"/>
      <c r="L11" s="93"/>
      <c r="M11" s="94" t="s">
        <v>392</v>
      </c>
      <c r="N11" s="95"/>
      <c r="O11" s="95"/>
      <c r="P11" s="95"/>
      <c r="Q11" s="95"/>
      <c r="R11" s="95"/>
      <c r="S11" s="95"/>
      <c r="T11" s="95"/>
      <c r="U11" s="95"/>
      <c r="V11" s="95"/>
      <c r="W11" s="96"/>
      <c r="X11" s="91" t="s">
        <v>386</v>
      </c>
      <c r="Y11" s="92"/>
      <c r="Z11" s="92"/>
      <c r="AA11" s="92"/>
      <c r="AB11" s="92"/>
      <c r="AC11" s="92"/>
      <c r="AD11" s="92"/>
      <c r="AE11" s="92"/>
      <c r="AF11" s="92"/>
      <c r="AG11" s="92"/>
      <c r="AH11" s="93"/>
      <c r="AI11" s="97" t="s">
        <v>51</v>
      </c>
      <c r="AJ11" s="97"/>
      <c r="AK11" s="98">
        <v>44050</v>
      </c>
      <c r="AL11" s="98"/>
      <c r="AM11" s="99" t="s">
        <v>59</v>
      </c>
      <c r="AN11" s="99"/>
      <c r="AO11" s="90"/>
      <c r="AP11" s="90"/>
      <c r="AQ11" s="90"/>
      <c r="AR11" s="86"/>
      <c r="AS11" s="86"/>
    </row>
    <row r="12" spans="1:45" ht="103.5" customHeight="1">
      <c r="A12" s="87">
        <v>8</v>
      </c>
      <c r="B12" s="87"/>
      <c r="C12" s="88" t="s">
        <v>24</v>
      </c>
      <c r="D12" s="88"/>
      <c r="E12" s="88"/>
      <c r="F12" s="88"/>
      <c r="G12" s="88"/>
      <c r="H12" s="91" t="s">
        <v>46</v>
      </c>
      <c r="I12" s="92"/>
      <c r="J12" s="92"/>
      <c r="K12" s="92"/>
      <c r="L12" s="93"/>
      <c r="M12" s="94" t="s">
        <v>393</v>
      </c>
      <c r="N12" s="95"/>
      <c r="O12" s="95"/>
      <c r="P12" s="95"/>
      <c r="Q12" s="95"/>
      <c r="R12" s="95"/>
      <c r="S12" s="95"/>
      <c r="T12" s="95"/>
      <c r="U12" s="95"/>
      <c r="V12" s="95"/>
      <c r="W12" s="96"/>
      <c r="X12" s="91" t="s">
        <v>394</v>
      </c>
      <c r="Y12" s="92"/>
      <c r="Z12" s="92"/>
      <c r="AA12" s="92"/>
      <c r="AB12" s="92"/>
      <c r="AC12" s="92"/>
      <c r="AD12" s="92"/>
      <c r="AE12" s="92"/>
      <c r="AF12" s="92"/>
      <c r="AG12" s="92"/>
      <c r="AH12" s="93"/>
      <c r="AI12" s="97" t="s">
        <v>51</v>
      </c>
      <c r="AJ12" s="97"/>
      <c r="AK12" s="98">
        <v>44050</v>
      </c>
      <c r="AL12" s="98"/>
      <c r="AM12" s="99" t="s">
        <v>59</v>
      </c>
      <c r="AN12" s="99"/>
      <c r="AO12" s="90"/>
      <c r="AP12" s="90"/>
      <c r="AQ12" s="90"/>
      <c r="AR12" s="86"/>
      <c r="AS12" s="86"/>
    </row>
    <row r="13" spans="1:45" ht="201" customHeight="1">
      <c r="A13" s="87">
        <v>9</v>
      </c>
      <c r="B13" s="87"/>
      <c r="C13" s="88" t="s">
        <v>24</v>
      </c>
      <c r="D13" s="88"/>
      <c r="E13" s="88"/>
      <c r="F13" s="88"/>
      <c r="G13" s="88"/>
      <c r="H13" s="91" t="s">
        <v>46</v>
      </c>
      <c r="I13" s="92"/>
      <c r="J13" s="92"/>
      <c r="K13" s="92"/>
      <c r="L13" s="93"/>
      <c r="M13" s="94" t="s">
        <v>395</v>
      </c>
      <c r="N13" s="95"/>
      <c r="O13" s="95"/>
      <c r="P13" s="95"/>
      <c r="Q13" s="95"/>
      <c r="R13" s="95"/>
      <c r="S13" s="95"/>
      <c r="T13" s="95"/>
      <c r="U13" s="95"/>
      <c r="V13" s="95"/>
      <c r="W13" s="96"/>
      <c r="X13" s="91" t="s">
        <v>396</v>
      </c>
      <c r="Y13" s="92"/>
      <c r="Z13" s="92"/>
      <c r="AA13" s="92"/>
      <c r="AB13" s="92"/>
      <c r="AC13" s="92"/>
      <c r="AD13" s="92"/>
      <c r="AE13" s="92"/>
      <c r="AF13" s="92"/>
      <c r="AG13" s="92"/>
      <c r="AH13" s="93"/>
      <c r="AI13" s="97" t="s">
        <v>51</v>
      </c>
      <c r="AJ13" s="97"/>
      <c r="AK13" s="98">
        <v>44050</v>
      </c>
      <c r="AL13" s="98"/>
      <c r="AM13" s="99" t="s">
        <v>59</v>
      </c>
      <c r="AN13" s="99"/>
      <c r="AO13" s="90"/>
      <c r="AP13" s="90"/>
      <c r="AQ13" s="90"/>
      <c r="AR13" s="86"/>
      <c r="AS13" s="86"/>
    </row>
  </sheetData>
  <mergeCells count="10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13:AS13"/>
    <mergeCell ref="A13:B13"/>
    <mergeCell ref="C13:G13"/>
    <mergeCell ref="H13:L13"/>
    <mergeCell ref="M13:W13"/>
    <mergeCell ref="X13:AH13"/>
    <mergeCell ref="AI13:AJ13"/>
    <mergeCell ref="AK13:AL13"/>
    <mergeCell ref="AM13:AN13"/>
    <mergeCell ref="AO13:AQ13"/>
  </mergeCells>
  <phoneticPr fontId="1"/>
  <hyperlinks>
    <hyperlink ref="M6:W6" r:id="rId1" display="前提１　テストデータ１を用意する_x000a_ログイン画面で_x000a_管理者メールアドレス:1111113@s.asojuku.ac.jp_x000a_パスワード：popai" xr:uid="{1DAFFD42-B880-4762-8DF5-8AC4792ABD29}"/>
    <hyperlink ref="M7:W7" r:id="rId2" display="前提１　テストデータ１を用意する_x000a_ログイン画面で_x000a_管理者メールアドレス：1111113@s.asojuku.ac.jp_x000a_パスワード：shoyu" xr:uid="{A26EDA6C-8ABB-4B45-9FBC-DCC8AFBC4E84}"/>
    <hyperlink ref="M9:W9" r:id="rId3" display="前提１　テストデータ１を用意する_x000a_ログイン画面で_x000a_管理者メールアドレス：1111113@s.asojuku.ac.jp_x000a_パスワード：" xr:uid="{9AE2AE5C-C883-432E-84FD-099C6DE20318}"/>
    <hyperlink ref="M10:W10" r:id="rId4" display="前提１　テストデータ１を用意する_x000a_ログイン画面で_x000a_管理者メールアドレス：1111113@s.asojuku.ac.jp_x000a_パスワード：banana" xr:uid="{CA09152D-9F64-4438-96EA-CC525A624797}"/>
    <hyperlink ref="M11:W11" r:id="rId5" display="前提１　テストデータ１を用意する_x000a_ログイン画面で_x000a_管理者メールアドレス：1111116@s.asojuku.ac.jp_x000a_パスワード：popai" xr:uid="{87F1FA2B-4769-4002-B109-97B0C2A40DB2}"/>
    <hyperlink ref="M12:W12" r:id="rId6" display="前提１　テストデータ１を用意する_x000a_管理者メールアドレス:1111113@s.asojuku.ac.jp_x000a_パスワード：popai" xr:uid="{B1D0EB71-2175-4308-A478-6EF0FF05FDB7}"/>
    <hyperlink ref="M13:W13" r:id="rId7" display="前提１　テストデータ１を用意する_x000a_ログイン画面で_x000a_管理者メールアドレス：1111114@s.asojuku.ac.jp_x000a_パスワード：banana" xr:uid="{C8284FF4-C362-4DA3-9937-ABF961BEA4F1}"/>
  </hyperlinks>
  <pageMargins left="0.7" right="0.7" top="0.75" bottom="0.75" header="0.3" footer="0.3"/>
  <pageSetup paperSize="9" orientation="landscape" horizontalDpi="4294967293" verticalDpi="0"/>
  <headerFooter>
    <oddFooter>&amp;C&amp;P/&amp;N</oddFooter>
  </headerFooter>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7FDB-1D19-4DFB-B583-8D9422B1A548}">
  <dimension ref="A1:AS14"/>
  <sheetViews>
    <sheetView zoomScaleNormal="100" workbookViewId="0">
      <pane ySplit="4" topLeftCell="A5" activePane="bottomLeft" state="frozen"/>
      <selection pane="bottomLeft" activeCell="AT5" sqref="AT5"/>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397</v>
      </c>
      <c r="R1" s="116"/>
      <c r="S1" s="116"/>
      <c r="T1" s="116"/>
      <c r="U1" s="116"/>
      <c r="V1" s="116"/>
      <c r="W1" s="116"/>
      <c r="X1" s="116"/>
      <c r="Y1" s="116"/>
      <c r="Z1" s="116"/>
      <c r="AA1" s="116"/>
      <c r="AB1" s="116"/>
      <c r="AC1" s="116"/>
      <c r="AD1" s="116"/>
      <c r="AE1" s="117"/>
      <c r="AF1" s="121" t="s">
        <v>12</v>
      </c>
      <c r="AG1" s="122"/>
      <c r="AH1" s="123"/>
      <c r="AI1" s="127">
        <v>44039</v>
      </c>
      <c r="AJ1" s="128"/>
      <c r="AK1" s="128"/>
      <c r="AL1" s="129"/>
      <c r="AM1" s="133" t="s">
        <v>13</v>
      </c>
      <c r="AN1" s="122"/>
      <c r="AO1" s="123"/>
      <c r="AP1" s="102" t="s">
        <v>51</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52</v>
      </c>
      <c r="D5" s="88"/>
      <c r="E5" s="88"/>
      <c r="F5" s="88"/>
      <c r="G5" s="88"/>
      <c r="H5" s="91" t="s">
        <v>25</v>
      </c>
      <c r="I5" s="92"/>
      <c r="J5" s="92"/>
      <c r="K5" s="92"/>
      <c r="L5" s="93"/>
      <c r="M5" s="100" t="s">
        <v>398</v>
      </c>
      <c r="N5" s="100"/>
      <c r="O5" s="100"/>
      <c r="P5" s="100"/>
      <c r="Q5" s="100"/>
      <c r="R5" s="100"/>
      <c r="S5" s="100"/>
      <c r="T5" s="100"/>
      <c r="U5" s="100"/>
      <c r="V5" s="100"/>
      <c r="W5" s="100"/>
      <c r="X5" s="88" t="s">
        <v>399</v>
      </c>
      <c r="Y5" s="88"/>
      <c r="Z5" s="88"/>
      <c r="AA5" s="88"/>
      <c r="AB5" s="88"/>
      <c r="AC5" s="88"/>
      <c r="AD5" s="88"/>
      <c r="AE5" s="88"/>
      <c r="AF5" s="88"/>
      <c r="AG5" s="88"/>
      <c r="AH5" s="88"/>
      <c r="AI5" s="89" t="s">
        <v>51</v>
      </c>
      <c r="AJ5" s="89"/>
      <c r="AK5" s="86">
        <v>44048</v>
      </c>
      <c r="AL5" s="86"/>
      <c r="AM5" s="90" t="s">
        <v>55</v>
      </c>
      <c r="AN5" s="90"/>
      <c r="AO5" s="90" t="s">
        <v>400</v>
      </c>
      <c r="AP5" s="90"/>
      <c r="AQ5" s="90"/>
      <c r="AR5" s="86">
        <v>44050</v>
      </c>
      <c r="AS5" s="86"/>
    </row>
    <row r="6" spans="1:45" ht="97.5" customHeight="1">
      <c r="A6" s="87">
        <v>3</v>
      </c>
      <c r="B6" s="87"/>
      <c r="C6" s="88" t="s">
        <v>52</v>
      </c>
      <c r="D6" s="88"/>
      <c r="E6" s="88"/>
      <c r="F6" s="88"/>
      <c r="G6" s="88"/>
      <c r="H6" s="88" t="s">
        <v>25</v>
      </c>
      <c r="I6" s="88"/>
      <c r="J6" s="88"/>
      <c r="K6" s="88"/>
      <c r="L6" s="88"/>
      <c r="M6" s="88" t="s">
        <v>401</v>
      </c>
      <c r="N6" s="88"/>
      <c r="O6" s="88"/>
      <c r="P6" s="88"/>
      <c r="Q6" s="88"/>
      <c r="R6" s="88"/>
      <c r="S6" s="88"/>
      <c r="T6" s="88"/>
      <c r="U6" s="88"/>
      <c r="V6" s="88"/>
      <c r="W6" s="88"/>
      <c r="X6" s="88" t="s">
        <v>58</v>
      </c>
      <c r="Y6" s="88"/>
      <c r="Z6" s="88"/>
      <c r="AA6" s="88"/>
      <c r="AB6" s="88"/>
      <c r="AC6" s="88"/>
      <c r="AD6" s="88"/>
      <c r="AE6" s="88"/>
      <c r="AF6" s="88"/>
      <c r="AG6" s="88"/>
      <c r="AH6" s="88"/>
      <c r="AI6" s="97" t="s">
        <v>51</v>
      </c>
      <c r="AJ6" s="97"/>
      <c r="AK6" s="98">
        <v>44048</v>
      </c>
      <c r="AL6" s="98"/>
      <c r="AM6" s="90" t="s">
        <v>59</v>
      </c>
      <c r="AN6" s="90"/>
      <c r="AO6" s="90"/>
      <c r="AP6" s="90"/>
      <c r="AQ6" s="90"/>
      <c r="AR6" s="86"/>
      <c r="AS6" s="86"/>
    </row>
    <row r="7" spans="1:45" ht="110.25" customHeight="1">
      <c r="A7" s="87">
        <v>4</v>
      </c>
      <c r="B7" s="87"/>
      <c r="C7" s="88" t="s">
        <v>52</v>
      </c>
      <c r="D7" s="88"/>
      <c r="E7" s="88"/>
      <c r="F7" s="88"/>
      <c r="G7" s="88"/>
      <c r="H7" s="88" t="s">
        <v>60</v>
      </c>
      <c r="I7" s="88"/>
      <c r="J7" s="88"/>
      <c r="K7" s="88"/>
      <c r="L7" s="88"/>
      <c r="M7" s="88" t="s">
        <v>61</v>
      </c>
      <c r="N7" s="88"/>
      <c r="O7" s="88"/>
      <c r="P7" s="88"/>
      <c r="Q7" s="88"/>
      <c r="R7" s="88"/>
      <c r="S7" s="88"/>
      <c r="T7" s="88"/>
      <c r="U7" s="88"/>
      <c r="V7" s="88"/>
      <c r="W7" s="88"/>
      <c r="X7" s="88" t="s">
        <v>62</v>
      </c>
      <c r="Y7" s="88"/>
      <c r="Z7" s="88"/>
      <c r="AA7" s="88"/>
      <c r="AB7" s="88"/>
      <c r="AC7" s="88"/>
      <c r="AD7" s="88"/>
      <c r="AE7" s="88"/>
      <c r="AF7" s="88"/>
      <c r="AG7" s="88"/>
      <c r="AH7" s="88"/>
      <c r="AI7" s="97" t="s">
        <v>51</v>
      </c>
      <c r="AJ7" s="97"/>
      <c r="AK7" s="98">
        <v>44048</v>
      </c>
      <c r="AL7" s="98"/>
      <c r="AM7" s="99" t="s">
        <v>59</v>
      </c>
      <c r="AN7" s="99"/>
      <c r="AO7" s="90"/>
      <c r="AP7" s="90"/>
      <c r="AQ7" s="90"/>
      <c r="AR7" s="86"/>
      <c r="AS7" s="86"/>
    </row>
    <row r="8" spans="1:45" ht="110.25" customHeight="1">
      <c r="A8" s="87">
        <v>5</v>
      </c>
      <c r="B8" s="87"/>
      <c r="C8" s="88" t="s">
        <v>52</v>
      </c>
      <c r="D8" s="88"/>
      <c r="E8" s="88"/>
      <c r="F8" s="88"/>
      <c r="G8" s="88"/>
      <c r="H8" s="88" t="s">
        <v>60</v>
      </c>
      <c r="I8" s="88"/>
      <c r="J8" s="88"/>
      <c r="K8" s="88"/>
      <c r="L8" s="88"/>
      <c r="M8" s="88" t="s">
        <v>63</v>
      </c>
      <c r="N8" s="88"/>
      <c r="O8" s="88"/>
      <c r="P8" s="88"/>
      <c r="Q8" s="88"/>
      <c r="R8" s="88"/>
      <c r="S8" s="88"/>
      <c r="T8" s="88"/>
      <c r="U8" s="88"/>
      <c r="V8" s="88"/>
      <c r="W8" s="88"/>
      <c r="X8" s="88" t="s">
        <v>402</v>
      </c>
      <c r="Y8" s="88"/>
      <c r="Z8" s="88"/>
      <c r="AA8" s="88"/>
      <c r="AB8" s="88"/>
      <c r="AC8" s="88"/>
      <c r="AD8" s="88"/>
      <c r="AE8" s="88"/>
      <c r="AF8" s="88"/>
      <c r="AG8" s="88"/>
      <c r="AH8" s="88"/>
      <c r="AI8" s="97" t="s">
        <v>51</v>
      </c>
      <c r="AJ8" s="97"/>
      <c r="AK8" s="98">
        <v>44048</v>
      </c>
      <c r="AL8" s="98"/>
      <c r="AM8" s="99" t="s">
        <v>59</v>
      </c>
      <c r="AN8" s="99"/>
      <c r="AO8" s="90"/>
      <c r="AP8" s="90"/>
      <c r="AQ8" s="90"/>
      <c r="AR8" s="86"/>
      <c r="AS8" s="86"/>
    </row>
    <row r="9" spans="1:45" ht="110.25" customHeight="1">
      <c r="A9" s="87">
        <v>6</v>
      </c>
      <c r="B9" s="87"/>
      <c r="C9" s="88" t="s">
        <v>52</v>
      </c>
      <c r="D9" s="88"/>
      <c r="E9" s="88"/>
      <c r="F9" s="88"/>
      <c r="G9" s="88"/>
      <c r="H9" s="88" t="s">
        <v>60</v>
      </c>
      <c r="I9" s="88"/>
      <c r="J9" s="88"/>
      <c r="K9" s="88"/>
      <c r="L9" s="88"/>
      <c r="M9" s="88" t="s">
        <v>403</v>
      </c>
      <c r="N9" s="88"/>
      <c r="O9" s="88"/>
      <c r="P9" s="88"/>
      <c r="Q9" s="88"/>
      <c r="R9" s="88"/>
      <c r="S9" s="88"/>
      <c r="T9" s="88"/>
      <c r="U9" s="88"/>
      <c r="V9" s="88"/>
      <c r="W9" s="88"/>
      <c r="X9" s="88" t="s">
        <v>404</v>
      </c>
      <c r="Y9" s="88"/>
      <c r="Z9" s="88"/>
      <c r="AA9" s="88"/>
      <c r="AB9" s="88"/>
      <c r="AC9" s="88"/>
      <c r="AD9" s="88"/>
      <c r="AE9" s="88"/>
      <c r="AF9" s="88"/>
      <c r="AG9" s="88"/>
      <c r="AH9" s="88"/>
      <c r="AI9" s="97" t="s">
        <v>51</v>
      </c>
      <c r="AJ9" s="97"/>
      <c r="AK9" s="98">
        <v>44048</v>
      </c>
      <c r="AL9" s="98"/>
      <c r="AM9" s="99" t="s">
        <v>59</v>
      </c>
      <c r="AN9" s="99"/>
      <c r="AO9" s="90"/>
      <c r="AP9" s="90"/>
      <c r="AQ9" s="90"/>
      <c r="AR9" s="86"/>
      <c r="AS9" s="86"/>
    </row>
    <row r="10" spans="1:45" ht="110.25" customHeight="1">
      <c r="A10" s="87">
        <v>7</v>
      </c>
      <c r="B10" s="87"/>
      <c r="C10" s="88" t="s">
        <v>52</v>
      </c>
      <c r="D10" s="88"/>
      <c r="E10" s="88"/>
      <c r="F10" s="88"/>
      <c r="G10" s="88"/>
      <c r="H10" s="88" t="s">
        <v>60</v>
      </c>
      <c r="I10" s="88"/>
      <c r="J10" s="88"/>
      <c r="K10" s="88"/>
      <c r="L10" s="88"/>
      <c r="M10" s="88" t="s">
        <v>405</v>
      </c>
      <c r="N10" s="88"/>
      <c r="O10" s="88"/>
      <c r="P10" s="88"/>
      <c r="Q10" s="88"/>
      <c r="R10" s="88"/>
      <c r="S10" s="88"/>
      <c r="T10" s="88"/>
      <c r="U10" s="88"/>
      <c r="V10" s="88"/>
      <c r="W10" s="88"/>
      <c r="X10" s="88" t="s">
        <v>406</v>
      </c>
      <c r="Y10" s="88"/>
      <c r="Z10" s="88"/>
      <c r="AA10" s="88"/>
      <c r="AB10" s="88"/>
      <c r="AC10" s="88"/>
      <c r="AD10" s="88"/>
      <c r="AE10" s="88"/>
      <c r="AF10" s="88"/>
      <c r="AG10" s="88"/>
      <c r="AH10" s="88"/>
      <c r="AI10" s="97" t="s">
        <v>51</v>
      </c>
      <c r="AJ10" s="97"/>
      <c r="AK10" s="98">
        <v>44048</v>
      </c>
      <c r="AL10" s="98"/>
      <c r="AM10" s="99" t="s">
        <v>59</v>
      </c>
      <c r="AN10" s="99"/>
      <c r="AO10" s="90"/>
      <c r="AP10" s="90"/>
      <c r="AQ10" s="90"/>
      <c r="AR10" s="86"/>
      <c r="AS10" s="86"/>
    </row>
    <row r="11" spans="1:45" ht="110.25" customHeight="1">
      <c r="A11" s="87">
        <v>8</v>
      </c>
      <c r="B11" s="87"/>
      <c r="C11" s="88" t="s">
        <v>52</v>
      </c>
      <c r="D11" s="88"/>
      <c r="E11" s="88"/>
      <c r="F11" s="88"/>
      <c r="G11" s="88"/>
      <c r="H11" s="88" t="s">
        <v>60</v>
      </c>
      <c r="I11" s="88"/>
      <c r="J11" s="88"/>
      <c r="K11" s="88"/>
      <c r="L11" s="88"/>
      <c r="M11" s="88" t="s">
        <v>407</v>
      </c>
      <c r="N11" s="88"/>
      <c r="O11" s="88"/>
      <c r="P11" s="88"/>
      <c r="Q11" s="88"/>
      <c r="R11" s="88"/>
      <c r="S11" s="88"/>
      <c r="T11" s="88"/>
      <c r="U11" s="88"/>
      <c r="V11" s="88"/>
      <c r="W11" s="88"/>
      <c r="X11" s="88" t="s">
        <v>408</v>
      </c>
      <c r="Y11" s="88"/>
      <c r="Z11" s="88"/>
      <c r="AA11" s="88"/>
      <c r="AB11" s="88"/>
      <c r="AC11" s="88"/>
      <c r="AD11" s="88"/>
      <c r="AE11" s="88"/>
      <c r="AF11" s="88"/>
      <c r="AG11" s="88"/>
      <c r="AH11" s="88"/>
      <c r="AI11" s="97" t="s">
        <v>51</v>
      </c>
      <c r="AJ11" s="97"/>
      <c r="AK11" s="98">
        <v>44048</v>
      </c>
      <c r="AL11" s="98"/>
      <c r="AM11" s="99" t="s">
        <v>59</v>
      </c>
      <c r="AN11" s="99"/>
      <c r="AO11" s="90"/>
      <c r="AP11" s="90"/>
      <c r="AQ11" s="90"/>
      <c r="AR11" s="86"/>
      <c r="AS11" s="86"/>
    </row>
    <row r="12" spans="1:45" ht="110.25" customHeight="1">
      <c r="A12" s="87">
        <v>9</v>
      </c>
      <c r="B12" s="87"/>
      <c r="C12" s="88" t="s">
        <v>52</v>
      </c>
      <c r="D12" s="88"/>
      <c r="E12" s="88"/>
      <c r="F12" s="88"/>
      <c r="G12" s="88"/>
      <c r="H12" s="88" t="s">
        <v>60</v>
      </c>
      <c r="I12" s="88"/>
      <c r="J12" s="88"/>
      <c r="K12" s="88"/>
      <c r="L12" s="88"/>
      <c r="M12" s="88" t="s">
        <v>409</v>
      </c>
      <c r="N12" s="88"/>
      <c r="O12" s="88"/>
      <c r="P12" s="88"/>
      <c r="Q12" s="88"/>
      <c r="R12" s="88"/>
      <c r="S12" s="88"/>
      <c r="T12" s="88"/>
      <c r="U12" s="88"/>
      <c r="V12" s="88"/>
      <c r="W12" s="88"/>
      <c r="X12" s="88" t="s">
        <v>74</v>
      </c>
      <c r="Y12" s="88"/>
      <c r="Z12" s="88"/>
      <c r="AA12" s="88"/>
      <c r="AB12" s="88"/>
      <c r="AC12" s="88"/>
      <c r="AD12" s="88"/>
      <c r="AE12" s="88"/>
      <c r="AF12" s="88"/>
      <c r="AG12" s="88"/>
      <c r="AH12" s="88"/>
      <c r="AI12" s="97" t="s">
        <v>51</v>
      </c>
      <c r="AJ12" s="97"/>
      <c r="AK12" s="98">
        <v>44048</v>
      </c>
      <c r="AL12" s="98"/>
      <c r="AM12" s="99" t="s">
        <v>59</v>
      </c>
      <c r="AN12" s="99"/>
      <c r="AO12" s="90"/>
      <c r="AP12" s="90"/>
      <c r="AQ12" s="90"/>
      <c r="AR12" s="86"/>
      <c r="AS12" s="86"/>
    </row>
    <row r="13" spans="1:45" ht="110.25" customHeight="1">
      <c r="A13" s="87">
        <v>10</v>
      </c>
      <c r="B13" s="87"/>
      <c r="C13" s="88" t="s">
        <v>52</v>
      </c>
      <c r="D13" s="88"/>
      <c r="E13" s="88"/>
      <c r="F13" s="88"/>
      <c r="G13" s="88"/>
      <c r="H13" s="88" t="s">
        <v>60</v>
      </c>
      <c r="I13" s="88"/>
      <c r="J13" s="88"/>
      <c r="K13" s="88"/>
      <c r="L13" s="88"/>
      <c r="M13" s="88" t="s">
        <v>73</v>
      </c>
      <c r="N13" s="88"/>
      <c r="O13" s="88"/>
      <c r="P13" s="88"/>
      <c r="Q13" s="88"/>
      <c r="R13" s="88"/>
      <c r="S13" s="88"/>
      <c r="T13" s="88"/>
      <c r="U13" s="88"/>
      <c r="V13" s="88"/>
      <c r="W13" s="88"/>
      <c r="X13" s="88" t="s">
        <v>72</v>
      </c>
      <c r="Y13" s="88"/>
      <c r="Z13" s="88"/>
      <c r="AA13" s="88"/>
      <c r="AB13" s="88"/>
      <c r="AC13" s="88"/>
      <c r="AD13" s="88"/>
      <c r="AE13" s="88"/>
      <c r="AF13" s="88"/>
      <c r="AG13" s="88"/>
      <c r="AH13" s="88"/>
      <c r="AI13" s="97" t="s">
        <v>51</v>
      </c>
      <c r="AJ13" s="97"/>
      <c r="AK13" s="98">
        <v>44048</v>
      </c>
      <c r="AL13" s="98"/>
      <c r="AM13" s="99" t="s">
        <v>59</v>
      </c>
      <c r="AN13" s="99"/>
      <c r="AO13" s="90"/>
      <c r="AP13" s="90"/>
      <c r="AQ13" s="90"/>
      <c r="AR13" s="86"/>
      <c r="AS13" s="86"/>
    </row>
    <row r="14" spans="1:45" ht="110.25" customHeight="1">
      <c r="A14" s="87">
        <v>11</v>
      </c>
      <c r="B14" s="87"/>
      <c r="C14" s="88" t="s">
        <v>52</v>
      </c>
      <c r="D14" s="88"/>
      <c r="E14" s="88"/>
      <c r="F14" s="88"/>
      <c r="G14" s="88"/>
      <c r="H14" s="88" t="s">
        <v>75</v>
      </c>
      <c r="I14" s="88"/>
      <c r="J14" s="88"/>
      <c r="K14" s="88"/>
      <c r="L14" s="88"/>
      <c r="M14" s="88" t="s">
        <v>410</v>
      </c>
      <c r="N14" s="88"/>
      <c r="O14" s="88"/>
      <c r="P14" s="88"/>
      <c r="Q14" s="88"/>
      <c r="R14" s="88"/>
      <c r="S14" s="88"/>
      <c r="T14" s="88"/>
      <c r="U14" s="88"/>
      <c r="V14" s="88"/>
      <c r="W14" s="88"/>
      <c r="X14" s="88" t="s">
        <v>411</v>
      </c>
      <c r="Y14" s="88"/>
      <c r="Z14" s="88"/>
      <c r="AA14" s="88"/>
      <c r="AB14" s="88"/>
      <c r="AC14" s="88"/>
      <c r="AD14" s="88"/>
      <c r="AE14" s="88"/>
      <c r="AF14" s="88"/>
      <c r="AG14" s="88"/>
      <c r="AH14" s="88"/>
      <c r="AI14" s="97" t="s">
        <v>51</v>
      </c>
      <c r="AJ14" s="97"/>
      <c r="AK14" s="98">
        <v>44048</v>
      </c>
      <c r="AL14" s="98"/>
      <c r="AM14" s="99" t="s">
        <v>59</v>
      </c>
      <c r="AN14" s="99"/>
      <c r="AO14" s="90"/>
      <c r="AP14" s="90"/>
      <c r="AQ14" s="90"/>
      <c r="AR14" s="86"/>
      <c r="AS14" s="86"/>
    </row>
  </sheetData>
  <mergeCells count="11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M6:AN6"/>
    <mergeCell ref="AO6:AQ6"/>
    <mergeCell ref="AR5:AS5"/>
    <mergeCell ref="AI6:AJ6"/>
    <mergeCell ref="A5:B5"/>
    <mergeCell ref="C5:G5"/>
    <mergeCell ref="H5:L5"/>
    <mergeCell ref="M5:W5"/>
    <mergeCell ref="X5:AH5"/>
    <mergeCell ref="AI5:AJ5"/>
    <mergeCell ref="AK5:AL5"/>
    <mergeCell ref="AM5:AN5"/>
    <mergeCell ref="AO5:AQ5"/>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K6:AL6"/>
    <mergeCell ref="A11:B11"/>
    <mergeCell ref="AR11:AS11"/>
    <mergeCell ref="AR8:AS8"/>
    <mergeCell ref="C11:G11"/>
    <mergeCell ref="H11:L11"/>
    <mergeCell ref="M11:W11"/>
    <mergeCell ref="X11:AH11"/>
    <mergeCell ref="AI11:AJ11"/>
    <mergeCell ref="AK11:AL11"/>
    <mergeCell ref="AM11:AN11"/>
    <mergeCell ref="AO11:AQ11"/>
    <mergeCell ref="AR9:AS9"/>
    <mergeCell ref="AR10:AS10"/>
    <mergeCell ref="A9:B9"/>
    <mergeCell ref="C9:G9"/>
    <mergeCell ref="H9:L9"/>
    <mergeCell ref="M9:W9"/>
    <mergeCell ref="X9:AH9"/>
    <mergeCell ref="AI9:AJ9"/>
    <mergeCell ref="AK9:AL9"/>
    <mergeCell ref="AM9:AN9"/>
    <mergeCell ref="AO9:AQ9"/>
    <mergeCell ref="A8:B8"/>
    <mergeCell ref="C8:G8"/>
    <mergeCell ref="M13:W13"/>
    <mergeCell ref="X13:AH13"/>
    <mergeCell ref="AI13:AJ13"/>
    <mergeCell ref="AK13:AL13"/>
    <mergeCell ref="AM13:AN13"/>
    <mergeCell ref="AO13:AQ13"/>
    <mergeCell ref="A12:B12"/>
    <mergeCell ref="C12:G12"/>
    <mergeCell ref="H12:L12"/>
    <mergeCell ref="M12:W12"/>
    <mergeCell ref="X12:AH12"/>
    <mergeCell ref="AI12:AJ12"/>
    <mergeCell ref="AK12:AL12"/>
    <mergeCell ref="AM12:AN12"/>
    <mergeCell ref="AO12:AQ12"/>
    <mergeCell ref="AR14:AS14"/>
    <mergeCell ref="A10:B10"/>
    <mergeCell ref="C10:G10"/>
    <mergeCell ref="H10:L10"/>
    <mergeCell ref="M10:W10"/>
    <mergeCell ref="X10:AH10"/>
    <mergeCell ref="AI10:AJ10"/>
    <mergeCell ref="AK10:AL10"/>
    <mergeCell ref="AM10:AN10"/>
    <mergeCell ref="AO10:AQ10"/>
    <mergeCell ref="AR13:AS13"/>
    <mergeCell ref="A14:B14"/>
    <mergeCell ref="C14:G14"/>
    <mergeCell ref="H14:L14"/>
    <mergeCell ref="M14:W14"/>
    <mergeCell ref="X14:AH14"/>
    <mergeCell ref="AI14:AJ14"/>
    <mergeCell ref="AK14:AL14"/>
    <mergeCell ref="AM14:AN14"/>
    <mergeCell ref="AO14:AQ14"/>
    <mergeCell ref="AR12:AS12"/>
    <mergeCell ref="A13:B13"/>
    <mergeCell ref="C13:G13"/>
    <mergeCell ref="H13:L13"/>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EF2E-148A-48A8-86E6-62E994811B17}">
  <dimension ref="A1:AS37"/>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16384" width="8.625" style="1"/>
  </cols>
  <sheetData>
    <row r="1" spans="1:45" ht="15.95" customHeight="1">
      <c r="A1" s="109" t="s">
        <v>78</v>
      </c>
      <c r="B1" s="110"/>
      <c r="C1" s="110"/>
      <c r="D1" s="110"/>
      <c r="E1" s="110"/>
      <c r="F1" s="110"/>
      <c r="G1" s="110"/>
      <c r="H1" s="110"/>
      <c r="I1" s="110"/>
      <c r="J1" s="110"/>
      <c r="K1" s="113" t="s">
        <v>79</v>
      </c>
      <c r="L1" s="113"/>
      <c r="M1" s="113"/>
      <c r="N1" s="113"/>
      <c r="O1" s="113"/>
      <c r="P1" s="113"/>
      <c r="Q1" s="115" t="s">
        <v>412</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t="s">
        <v>83</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08" t="s">
        <v>91</v>
      </c>
      <c r="AN4" s="108"/>
      <c r="AO4" s="108" t="s">
        <v>92</v>
      </c>
      <c r="AP4" s="108"/>
      <c r="AQ4" s="108"/>
      <c r="AR4" s="108" t="s">
        <v>93</v>
      </c>
      <c r="AS4" s="108"/>
    </row>
    <row r="5" spans="1:45" ht="47.25" customHeight="1">
      <c r="A5" s="87">
        <v>1</v>
      </c>
      <c r="B5" s="87"/>
      <c r="C5" s="88" t="s">
        <v>94</v>
      </c>
      <c r="D5" s="88"/>
      <c r="E5" s="88"/>
      <c r="F5" s="88"/>
      <c r="G5" s="88"/>
      <c r="H5" s="88" t="s">
        <v>25</v>
      </c>
      <c r="I5" s="88"/>
      <c r="J5" s="88"/>
      <c r="K5" s="88"/>
      <c r="L5" s="88"/>
      <c r="M5" s="88" t="s">
        <v>95</v>
      </c>
      <c r="N5" s="88"/>
      <c r="O5" s="88"/>
      <c r="P5" s="88"/>
      <c r="Q5" s="88"/>
      <c r="R5" s="88"/>
      <c r="S5" s="88"/>
      <c r="T5" s="88"/>
      <c r="U5" s="88"/>
      <c r="V5" s="88"/>
      <c r="W5" s="88"/>
      <c r="X5" s="88" t="s">
        <v>413</v>
      </c>
      <c r="Y5" s="88"/>
      <c r="Z5" s="88"/>
      <c r="AA5" s="88"/>
      <c r="AB5" s="88"/>
      <c r="AC5" s="88"/>
      <c r="AD5" s="88"/>
      <c r="AE5" s="88"/>
      <c r="AF5" s="88"/>
      <c r="AG5" s="88"/>
      <c r="AH5" s="88"/>
      <c r="AI5" s="89" t="s">
        <v>28</v>
      </c>
      <c r="AJ5" s="89"/>
      <c r="AK5" s="86">
        <v>44050</v>
      </c>
      <c r="AL5" s="86"/>
      <c r="AM5" s="90" t="s">
        <v>29</v>
      </c>
      <c r="AN5" s="90"/>
      <c r="AO5" s="90"/>
      <c r="AP5" s="90"/>
      <c r="AQ5" s="90"/>
      <c r="AR5" s="86"/>
      <c r="AS5" s="86"/>
    </row>
    <row r="6" spans="1:45" ht="82.5" customHeight="1">
      <c r="A6" s="87">
        <v>2</v>
      </c>
      <c r="B6" s="87"/>
      <c r="C6" s="88" t="s">
        <v>94</v>
      </c>
      <c r="D6" s="88"/>
      <c r="E6" s="88"/>
      <c r="F6" s="88"/>
      <c r="G6" s="88"/>
      <c r="H6" s="88" t="s">
        <v>75</v>
      </c>
      <c r="I6" s="88"/>
      <c r="J6" s="88"/>
      <c r="K6" s="88"/>
      <c r="L6" s="88"/>
      <c r="M6" s="88" t="s">
        <v>414</v>
      </c>
      <c r="N6" s="88"/>
      <c r="O6" s="88"/>
      <c r="P6" s="88"/>
      <c r="Q6" s="88"/>
      <c r="R6" s="88"/>
      <c r="S6" s="88"/>
      <c r="T6" s="88"/>
      <c r="U6" s="88"/>
      <c r="V6" s="88"/>
      <c r="W6" s="88"/>
      <c r="X6" s="88" t="s">
        <v>413</v>
      </c>
      <c r="Y6" s="88"/>
      <c r="Z6" s="88"/>
      <c r="AA6" s="88"/>
      <c r="AB6" s="88"/>
      <c r="AC6" s="88"/>
      <c r="AD6" s="88"/>
      <c r="AE6" s="88"/>
      <c r="AF6" s="88"/>
      <c r="AG6" s="88"/>
      <c r="AH6" s="88"/>
      <c r="AI6" s="97" t="s">
        <v>28</v>
      </c>
      <c r="AJ6" s="97"/>
      <c r="AK6" s="98">
        <v>44050</v>
      </c>
      <c r="AL6" s="98"/>
      <c r="AM6" s="99" t="s">
        <v>29</v>
      </c>
      <c r="AN6" s="99"/>
      <c r="AO6" s="90"/>
      <c r="AP6" s="90"/>
      <c r="AQ6" s="90"/>
      <c r="AR6" s="86"/>
      <c r="AS6" s="86"/>
    </row>
    <row r="7" spans="1:45" ht="97.5" customHeight="1">
      <c r="A7" s="87">
        <v>3</v>
      </c>
      <c r="B7" s="87"/>
      <c r="C7" s="91" t="s">
        <v>94</v>
      </c>
      <c r="D7" s="92"/>
      <c r="E7" s="92"/>
      <c r="F7" s="92"/>
      <c r="G7" s="93"/>
      <c r="H7" s="88" t="s">
        <v>75</v>
      </c>
      <c r="I7" s="88"/>
      <c r="J7" s="88"/>
      <c r="K7" s="88"/>
      <c r="L7" s="88"/>
      <c r="M7" s="88" t="s">
        <v>415</v>
      </c>
      <c r="N7" s="88"/>
      <c r="O7" s="88"/>
      <c r="P7" s="88"/>
      <c r="Q7" s="88"/>
      <c r="R7" s="88"/>
      <c r="S7" s="88"/>
      <c r="T7" s="88"/>
      <c r="U7" s="88"/>
      <c r="V7" s="88"/>
      <c r="W7" s="88"/>
      <c r="X7" s="88" t="s">
        <v>416</v>
      </c>
      <c r="Y7" s="88"/>
      <c r="Z7" s="88"/>
      <c r="AA7" s="88"/>
      <c r="AB7" s="88"/>
      <c r="AC7" s="88"/>
      <c r="AD7" s="88"/>
      <c r="AE7" s="88"/>
      <c r="AF7" s="88"/>
      <c r="AG7" s="88"/>
      <c r="AH7" s="88"/>
      <c r="AI7" s="97" t="s">
        <v>28</v>
      </c>
      <c r="AJ7" s="97"/>
      <c r="AK7" s="98">
        <v>44050</v>
      </c>
      <c r="AL7" s="98"/>
      <c r="AM7" s="99" t="s">
        <v>29</v>
      </c>
      <c r="AN7" s="99"/>
      <c r="AO7" s="90"/>
      <c r="AP7" s="90"/>
      <c r="AQ7" s="90"/>
      <c r="AR7" s="86"/>
      <c r="AS7" s="86"/>
    </row>
    <row r="8" spans="1:45" ht="82.5" customHeight="1">
      <c r="A8" s="87">
        <v>4</v>
      </c>
      <c r="B8" s="87"/>
      <c r="C8" s="91" t="s">
        <v>94</v>
      </c>
      <c r="D8" s="92"/>
      <c r="E8" s="92"/>
      <c r="F8" s="92"/>
      <c r="G8" s="93"/>
      <c r="H8" s="88" t="s">
        <v>75</v>
      </c>
      <c r="I8" s="88"/>
      <c r="J8" s="88"/>
      <c r="K8" s="88"/>
      <c r="L8" s="88"/>
      <c r="M8" s="88" t="s">
        <v>417</v>
      </c>
      <c r="N8" s="88"/>
      <c r="O8" s="88"/>
      <c r="P8" s="88"/>
      <c r="Q8" s="88"/>
      <c r="R8" s="88"/>
      <c r="S8" s="88"/>
      <c r="T8" s="88"/>
      <c r="U8" s="88"/>
      <c r="V8" s="88"/>
      <c r="W8" s="88"/>
      <c r="X8" s="88" t="s">
        <v>418</v>
      </c>
      <c r="Y8" s="88"/>
      <c r="Z8" s="88"/>
      <c r="AA8" s="88"/>
      <c r="AB8" s="88"/>
      <c r="AC8" s="88"/>
      <c r="AD8" s="88"/>
      <c r="AE8" s="88"/>
      <c r="AF8" s="88"/>
      <c r="AG8" s="88"/>
      <c r="AH8" s="88"/>
      <c r="AI8" s="97" t="s">
        <v>28</v>
      </c>
      <c r="AJ8" s="97"/>
      <c r="AK8" s="98">
        <v>44050</v>
      </c>
      <c r="AL8" s="98"/>
      <c r="AM8" s="99" t="s">
        <v>29</v>
      </c>
      <c r="AN8" s="99"/>
      <c r="AO8" s="90"/>
      <c r="AP8" s="90"/>
      <c r="AQ8" s="90"/>
      <c r="AR8" s="86"/>
      <c r="AS8" s="86"/>
    </row>
    <row r="9" spans="1:45" ht="82.5" customHeight="1">
      <c r="A9" s="87">
        <v>5</v>
      </c>
      <c r="B9" s="87"/>
      <c r="C9" s="91" t="s">
        <v>94</v>
      </c>
      <c r="D9" s="92"/>
      <c r="E9" s="92"/>
      <c r="F9" s="92"/>
      <c r="G9" s="93"/>
      <c r="H9" s="88" t="s">
        <v>75</v>
      </c>
      <c r="I9" s="88"/>
      <c r="J9" s="88"/>
      <c r="K9" s="88"/>
      <c r="L9" s="88"/>
      <c r="M9" s="88" t="s">
        <v>419</v>
      </c>
      <c r="N9" s="88"/>
      <c r="O9" s="88"/>
      <c r="P9" s="88"/>
      <c r="Q9" s="88"/>
      <c r="R9" s="88"/>
      <c r="S9" s="88"/>
      <c r="T9" s="88"/>
      <c r="U9" s="88"/>
      <c r="V9" s="88"/>
      <c r="W9" s="88"/>
      <c r="X9" s="88" t="s">
        <v>420</v>
      </c>
      <c r="Y9" s="88"/>
      <c r="Z9" s="88"/>
      <c r="AA9" s="88"/>
      <c r="AB9" s="88"/>
      <c r="AC9" s="88"/>
      <c r="AD9" s="88"/>
      <c r="AE9" s="88"/>
      <c r="AF9" s="88"/>
      <c r="AG9" s="88"/>
      <c r="AH9" s="88"/>
      <c r="AI9" s="97" t="s">
        <v>28</v>
      </c>
      <c r="AJ9" s="97"/>
      <c r="AK9" s="98">
        <v>44050</v>
      </c>
      <c r="AL9" s="98"/>
      <c r="AM9" s="99" t="s">
        <v>29</v>
      </c>
      <c r="AN9" s="99"/>
      <c r="AO9" s="90"/>
      <c r="AP9" s="90"/>
      <c r="AQ9" s="90"/>
      <c r="AR9" s="86"/>
      <c r="AS9" s="86"/>
    </row>
    <row r="10" spans="1:45" ht="102" customHeight="1">
      <c r="A10" s="87">
        <v>6</v>
      </c>
      <c r="B10" s="87"/>
      <c r="C10" s="91" t="s">
        <v>94</v>
      </c>
      <c r="D10" s="92"/>
      <c r="E10" s="92"/>
      <c r="F10" s="92"/>
      <c r="G10" s="93"/>
      <c r="H10" s="91" t="s">
        <v>104</v>
      </c>
      <c r="I10" s="92"/>
      <c r="J10" s="92"/>
      <c r="K10" s="92"/>
      <c r="L10" s="93"/>
      <c r="M10" s="94" t="s">
        <v>421</v>
      </c>
      <c r="N10" s="95"/>
      <c r="O10" s="95"/>
      <c r="P10" s="95"/>
      <c r="Q10" s="95"/>
      <c r="R10" s="95"/>
      <c r="S10" s="95"/>
      <c r="T10" s="95"/>
      <c r="U10" s="95"/>
      <c r="V10" s="95"/>
      <c r="W10" s="96"/>
      <c r="X10" s="91" t="s">
        <v>106</v>
      </c>
      <c r="Y10" s="92"/>
      <c r="Z10" s="92"/>
      <c r="AA10" s="92"/>
      <c r="AB10" s="92"/>
      <c r="AC10" s="92"/>
      <c r="AD10" s="92"/>
      <c r="AE10" s="92"/>
      <c r="AF10" s="92"/>
      <c r="AG10" s="92"/>
      <c r="AH10" s="93"/>
      <c r="AI10" s="97" t="s">
        <v>28</v>
      </c>
      <c r="AJ10" s="97"/>
      <c r="AK10" s="98">
        <v>44050</v>
      </c>
      <c r="AL10" s="98"/>
      <c r="AM10" s="90" t="s">
        <v>29</v>
      </c>
      <c r="AN10" s="90"/>
      <c r="AO10" s="90"/>
      <c r="AP10" s="90"/>
      <c r="AQ10" s="90"/>
      <c r="AR10" s="86"/>
      <c r="AS10" s="86"/>
    </row>
    <row r="11" spans="1:45" ht="125.25" customHeight="1">
      <c r="A11" s="87">
        <v>7</v>
      </c>
      <c r="B11" s="87"/>
      <c r="C11" s="91" t="s">
        <v>94</v>
      </c>
      <c r="D11" s="92"/>
      <c r="E11" s="92"/>
      <c r="F11" s="92"/>
      <c r="G11" s="93"/>
      <c r="H11" s="91" t="s">
        <v>107</v>
      </c>
      <c r="I11" s="92"/>
      <c r="J11" s="92"/>
      <c r="K11" s="92"/>
      <c r="L11" s="93"/>
      <c r="M11" s="91" t="s">
        <v>422</v>
      </c>
      <c r="N11" s="92"/>
      <c r="O11" s="92"/>
      <c r="P11" s="92"/>
      <c r="Q11" s="92"/>
      <c r="R11" s="92"/>
      <c r="S11" s="92"/>
      <c r="T11" s="92"/>
      <c r="U11" s="92"/>
      <c r="V11" s="92"/>
      <c r="W11" s="93"/>
      <c r="X11" s="94" t="s">
        <v>423</v>
      </c>
      <c r="Y11" s="95"/>
      <c r="Z11" s="95"/>
      <c r="AA11" s="95"/>
      <c r="AB11" s="95"/>
      <c r="AC11" s="95"/>
      <c r="AD11" s="95"/>
      <c r="AE11" s="95"/>
      <c r="AF11" s="95"/>
      <c r="AG11" s="95"/>
      <c r="AH11" s="96"/>
      <c r="AI11" s="97" t="s">
        <v>28</v>
      </c>
      <c r="AJ11" s="97"/>
      <c r="AK11" s="98">
        <v>44050</v>
      </c>
      <c r="AL11" s="98"/>
      <c r="AM11" s="90" t="s">
        <v>29</v>
      </c>
      <c r="AN11" s="90"/>
      <c r="AO11" s="90"/>
      <c r="AP11" s="90"/>
      <c r="AQ11" s="90"/>
      <c r="AR11" s="86"/>
      <c r="AS11" s="86"/>
    </row>
    <row r="12" spans="1:45" ht="101.25" customHeight="1">
      <c r="A12" s="87">
        <v>8</v>
      </c>
      <c r="B12" s="87"/>
      <c r="C12" s="91" t="s">
        <v>94</v>
      </c>
      <c r="D12" s="92"/>
      <c r="E12" s="92"/>
      <c r="F12" s="92"/>
      <c r="G12" s="93"/>
      <c r="H12" s="91" t="s">
        <v>104</v>
      </c>
      <c r="I12" s="92"/>
      <c r="J12" s="92"/>
      <c r="K12" s="92"/>
      <c r="L12" s="93"/>
      <c r="M12" s="94" t="s">
        <v>424</v>
      </c>
      <c r="N12" s="95"/>
      <c r="O12" s="95"/>
      <c r="P12" s="95"/>
      <c r="Q12" s="95"/>
      <c r="R12" s="95"/>
      <c r="S12" s="95"/>
      <c r="T12" s="95"/>
      <c r="U12" s="95"/>
      <c r="V12" s="95"/>
      <c r="W12" s="96"/>
      <c r="X12" s="91" t="s">
        <v>111</v>
      </c>
      <c r="Y12" s="92"/>
      <c r="Z12" s="92"/>
      <c r="AA12" s="92"/>
      <c r="AB12" s="92"/>
      <c r="AC12" s="92"/>
      <c r="AD12" s="92"/>
      <c r="AE12" s="92"/>
      <c r="AF12" s="92"/>
      <c r="AG12" s="92"/>
      <c r="AH12" s="93"/>
      <c r="AI12" s="97" t="s">
        <v>28</v>
      </c>
      <c r="AJ12" s="97"/>
      <c r="AK12" s="98">
        <v>44050</v>
      </c>
      <c r="AL12" s="98"/>
      <c r="AM12" s="90" t="s">
        <v>29</v>
      </c>
      <c r="AN12" s="90"/>
      <c r="AO12" s="90"/>
      <c r="AP12" s="90"/>
      <c r="AQ12" s="90"/>
      <c r="AR12" s="86"/>
      <c r="AS12" s="86"/>
    </row>
    <row r="13" spans="1:45" ht="141.75" customHeight="1">
      <c r="A13" s="87">
        <v>9</v>
      </c>
      <c r="B13" s="87"/>
      <c r="C13" s="91" t="s">
        <v>94</v>
      </c>
      <c r="D13" s="92"/>
      <c r="E13" s="92"/>
      <c r="F13" s="92"/>
      <c r="G13" s="93"/>
      <c r="H13" s="91" t="s">
        <v>112</v>
      </c>
      <c r="I13" s="92"/>
      <c r="J13" s="92"/>
      <c r="K13" s="92"/>
      <c r="L13" s="93"/>
      <c r="M13" s="101" t="s">
        <v>425</v>
      </c>
      <c r="N13" s="101"/>
      <c r="O13" s="101"/>
      <c r="P13" s="101"/>
      <c r="Q13" s="101"/>
      <c r="R13" s="101"/>
      <c r="S13" s="101"/>
      <c r="T13" s="101"/>
      <c r="U13" s="101"/>
      <c r="V13" s="101"/>
      <c r="W13" s="101"/>
      <c r="X13" s="94" t="s">
        <v>426</v>
      </c>
      <c r="Y13" s="95"/>
      <c r="Z13" s="95"/>
      <c r="AA13" s="95"/>
      <c r="AB13" s="95"/>
      <c r="AC13" s="95"/>
      <c r="AD13" s="95"/>
      <c r="AE13" s="95"/>
      <c r="AF13" s="95"/>
      <c r="AG13" s="95"/>
      <c r="AH13" s="96"/>
      <c r="AI13" s="97" t="s">
        <v>28</v>
      </c>
      <c r="AJ13" s="97"/>
      <c r="AK13" s="98">
        <v>44050</v>
      </c>
      <c r="AL13" s="98"/>
      <c r="AM13" s="90" t="s">
        <v>29</v>
      </c>
      <c r="AN13" s="90"/>
      <c r="AO13" s="90"/>
      <c r="AP13" s="90"/>
      <c r="AQ13" s="90"/>
      <c r="AR13" s="86"/>
      <c r="AS13" s="86"/>
    </row>
    <row r="14" spans="1:45" ht="141.75" customHeight="1">
      <c r="A14" s="87">
        <v>10</v>
      </c>
      <c r="B14" s="87"/>
      <c r="C14" s="91" t="s">
        <v>94</v>
      </c>
      <c r="D14" s="92"/>
      <c r="E14" s="92"/>
      <c r="F14" s="92"/>
      <c r="G14" s="93"/>
      <c r="H14" s="91" t="s">
        <v>115</v>
      </c>
      <c r="I14" s="92"/>
      <c r="J14" s="92"/>
      <c r="K14" s="92"/>
      <c r="L14" s="93"/>
      <c r="M14" s="91" t="s">
        <v>427</v>
      </c>
      <c r="N14" s="92"/>
      <c r="O14" s="92"/>
      <c r="P14" s="92"/>
      <c r="Q14" s="92"/>
      <c r="R14" s="92"/>
      <c r="S14" s="92"/>
      <c r="T14" s="92"/>
      <c r="U14" s="92"/>
      <c r="V14" s="92"/>
      <c r="W14" s="93"/>
      <c r="X14" s="91" t="s">
        <v>428</v>
      </c>
      <c r="Y14" s="92"/>
      <c r="Z14" s="92"/>
      <c r="AA14" s="92"/>
      <c r="AB14" s="92"/>
      <c r="AC14" s="92"/>
      <c r="AD14" s="92"/>
      <c r="AE14" s="92"/>
      <c r="AF14" s="92"/>
      <c r="AG14" s="92"/>
      <c r="AH14" s="93"/>
      <c r="AI14" s="97" t="s">
        <v>28</v>
      </c>
      <c r="AJ14" s="97"/>
      <c r="AK14" s="98">
        <v>44050</v>
      </c>
      <c r="AL14" s="98"/>
      <c r="AM14" s="90" t="s">
        <v>29</v>
      </c>
      <c r="AN14" s="90"/>
      <c r="AO14" s="90"/>
      <c r="AP14" s="90"/>
      <c r="AQ14" s="90"/>
      <c r="AR14" s="86"/>
      <c r="AS14" s="86"/>
    </row>
    <row r="15" spans="1:45" ht="137.25" customHeight="1">
      <c r="A15" s="87">
        <v>11</v>
      </c>
      <c r="B15" s="87"/>
      <c r="C15" s="91" t="s">
        <v>94</v>
      </c>
      <c r="D15" s="92"/>
      <c r="E15" s="92"/>
      <c r="F15" s="92"/>
      <c r="G15" s="93"/>
      <c r="H15" s="91" t="s">
        <v>115</v>
      </c>
      <c r="I15" s="92"/>
      <c r="J15" s="92"/>
      <c r="K15" s="92"/>
      <c r="L15" s="93"/>
      <c r="M15" s="91" t="s">
        <v>429</v>
      </c>
      <c r="N15" s="92"/>
      <c r="O15" s="92"/>
      <c r="P15" s="92"/>
      <c r="Q15" s="92"/>
      <c r="R15" s="92"/>
      <c r="S15" s="92"/>
      <c r="T15" s="92"/>
      <c r="U15" s="92"/>
      <c r="V15" s="92"/>
      <c r="W15" s="93"/>
      <c r="X15" s="91" t="s">
        <v>430</v>
      </c>
      <c r="Y15" s="92"/>
      <c r="Z15" s="92"/>
      <c r="AA15" s="92"/>
      <c r="AB15" s="92"/>
      <c r="AC15" s="92"/>
      <c r="AD15" s="92"/>
      <c r="AE15" s="92"/>
      <c r="AF15" s="92"/>
      <c r="AG15" s="92"/>
      <c r="AH15" s="93"/>
      <c r="AI15" s="97" t="s">
        <v>28</v>
      </c>
      <c r="AJ15" s="97"/>
      <c r="AK15" s="98">
        <v>44050</v>
      </c>
      <c r="AL15" s="98"/>
      <c r="AM15" s="90" t="s">
        <v>29</v>
      </c>
      <c r="AN15" s="90"/>
      <c r="AO15" s="90"/>
      <c r="AP15" s="90"/>
      <c r="AQ15" s="90"/>
      <c r="AR15" s="86"/>
      <c r="AS15" s="86"/>
    </row>
    <row r="16" spans="1:45" ht="136.5" customHeight="1">
      <c r="A16" s="135">
        <v>12</v>
      </c>
      <c r="B16" s="135"/>
      <c r="C16" s="135" t="s">
        <v>94</v>
      </c>
      <c r="D16" s="135"/>
      <c r="E16" s="135"/>
      <c r="F16" s="135"/>
      <c r="G16" s="135"/>
      <c r="H16" s="137" t="s">
        <v>115</v>
      </c>
      <c r="I16" s="137"/>
      <c r="J16" s="137"/>
      <c r="K16" s="137"/>
      <c r="L16" s="137"/>
      <c r="M16" s="137" t="s">
        <v>431</v>
      </c>
      <c r="N16" s="137"/>
      <c r="O16" s="137"/>
      <c r="P16" s="137"/>
      <c r="Q16" s="137"/>
      <c r="R16" s="137"/>
      <c r="S16" s="137"/>
      <c r="T16" s="137"/>
      <c r="U16" s="137"/>
      <c r="V16" s="137"/>
      <c r="W16" s="137"/>
      <c r="X16" s="137" t="s">
        <v>432</v>
      </c>
      <c r="Y16" s="137"/>
      <c r="Z16" s="137"/>
      <c r="AA16" s="137"/>
      <c r="AB16" s="137"/>
      <c r="AC16" s="137"/>
      <c r="AD16" s="137"/>
      <c r="AE16" s="137"/>
      <c r="AF16" s="137"/>
      <c r="AG16" s="137"/>
      <c r="AH16" s="137"/>
      <c r="AI16" s="97" t="s">
        <v>28</v>
      </c>
      <c r="AJ16" s="97"/>
      <c r="AK16" s="98">
        <v>44050</v>
      </c>
      <c r="AL16" s="98"/>
      <c r="AM16" s="136" t="s">
        <v>29</v>
      </c>
      <c r="AN16" s="136"/>
      <c r="AO16" s="135"/>
      <c r="AP16" s="135"/>
      <c r="AQ16" s="135"/>
      <c r="AR16" s="135"/>
      <c r="AS16" s="135"/>
    </row>
    <row r="17" spans="1:45" ht="119.25" customHeight="1">
      <c r="A17" s="135">
        <v>13</v>
      </c>
      <c r="B17" s="135"/>
      <c r="C17" s="135" t="s">
        <v>94</v>
      </c>
      <c r="D17" s="135"/>
      <c r="E17" s="135"/>
      <c r="F17" s="135"/>
      <c r="G17" s="135"/>
      <c r="H17" s="137" t="s">
        <v>122</v>
      </c>
      <c r="I17" s="137"/>
      <c r="J17" s="137"/>
      <c r="K17" s="137"/>
      <c r="L17" s="137"/>
      <c r="M17" s="138" t="s">
        <v>433</v>
      </c>
      <c r="N17" s="138"/>
      <c r="O17" s="138"/>
      <c r="P17" s="138"/>
      <c r="Q17" s="138"/>
      <c r="R17" s="138"/>
      <c r="S17" s="138"/>
      <c r="T17" s="138"/>
      <c r="U17" s="138"/>
      <c r="V17" s="138"/>
      <c r="W17" s="138"/>
      <c r="X17" s="138" t="s">
        <v>434</v>
      </c>
      <c r="Y17" s="138"/>
      <c r="Z17" s="138"/>
      <c r="AA17" s="138"/>
      <c r="AB17" s="138"/>
      <c r="AC17" s="138"/>
      <c r="AD17" s="138"/>
      <c r="AE17" s="138"/>
      <c r="AF17" s="138"/>
      <c r="AG17" s="138"/>
      <c r="AH17" s="138"/>
      <c r="AI17" s="97" t="s">
        <v>28</v>
      </c>
      <c r="AJ17" s="97"/>
      <c r="AK17" s="98">
        <v>44050</v>
      </c>
      <c r="AL17" s="98"/>
      <c r="AM17" s="136" t="s">
        <v>29</v>
      </c>
      <c r="AN17" s="136"/>
      <c r="AO17" s="135"/>
      <c r="AP17" s="135"/>
      <c r="AQ17" s="135"/>
      <c r="AR17" s="135"/>
      <c r="AS17" s="135"/>
    </row>
    <row r="18" spans="1:45" ht="119.25" customHeight="1">
      <c r="A18" s="135">
        <v>14</v>
      </c>
      <c r="B18" s="135"/>
      <c r="C18" s="135" t="s">
        <v>94</v>
      </c>
      <c r="D18" s="135"/>
      <c r="E18" s="135"/>
      <c r="F18" s="135"/>
      <c r="G18" s="135"/>
      <c r="H18" s="137" t="s">
        <v>125</v>
      </c>
      <c r="I18" s="137"/>
      <c r="J18" s="137"/>
      <c r="K18" s="137"/>
      <c r="L18" s="137"/>
      <c r="M18" s="138" t="s">
        <v>435</v>
      </c>
      <c r="N18" s="138"/>
      <c r="O18" s="138"/>
      <c r="P18" s="138"/>
      <c r="Q18" s="138"/>
      <c r="R18" s="138"/>
      <c r="S18" s="138"/>
      <c r="T18" s="138"/>
      <c r="U18" s="138"/>
      <c r="V18" s="138"/>
      <c r="W18" s="138"/>
      <c r="X18" s="138" t="s">
        <v>436</v>
      </c>
      <c r="Y18" s="138"/>
      <c r="Z18" s="138"/>
      <c r="AA18" s="138"/>
      <c r="AB18" s="138"/>
      <c r="AC18" s="138"/>
      <c r="AD18" s="138"/>
      <c r="AE18" s="138"/>
      <c r="AF18" s="138"/>
      <c r="AG18" s="138"/>
      <c r="AH18" s="138"/>
      <c r="AI18" s="97" t="s">
        <v>28</v>
      </c>
      <c r="AJ18" s="97"/>
      <c r="AK18" s="98">
        <v>44050</v>
      </c>
      <c r="AL18" s="98"/>
      <c r="AM18" s="136" t="s">
        <v>29</v>
      </c>
      <c r="AN18" s="136"/>
      <c r="AO18" s="135"/>
      <c r="AP18" s="135"/>
      <c r="AQ18" s="135"/>
      <c r="AR18" s="135"/>
      <c r="AS18" s="135"/>
    </row>
    <row r="19" spans="1:45" ht="119.25" customHeight="1">
      <c r="A19" s="135">
        <v>15</v>
      </c>
      <c r="B19" s="135"/>
      <c r="C19" s="135" t="s">
        <v>94</v>
      </c>
      <c r="D19" s="135"/>
      <c r="E19" s="135"/>
      <c r="F19" s="135"/>
      <c r="G19" s="135"/>
      <c r="H19" s="137" t="s">
        <v>128</v>
      </c>
      <c r="I19" s="137"/>
      <c r="J19" s="137"/>
      <c r="K19" s="137"/>
      <c r="L19" s="137"/>
      <c r="M19" s="138" t="s">
        <v>437</v>
      </c>
      <c r="N19" s="138"/>
      <c r="O19" s="138"/>
      <c r="P19" s="138"/>
      <c r="Q19" s="138"/>
      <c r="R19" s="138"/>
      <c r="S19" s="138"/>
      <c r="T19" s="138"/>
      <c r="U19" s="138"/>
      <c r="V19" s="138"/>
      <c r="W19" s="138"/>
      <c r="X19" s="138" t="s">
        <v>438</v>
      </c>
      <c r="Y19" s="138"/>
      <c r="Z19" s="138"/>
      <c r="AA19" s="138"/>
      <c r="AB19" s="138"/>
      <c r="AC19" s="138"/>
      <c r="AD19" s="138"/>
      <c r="AE19" s="138"/>
      <c r="AF19" s="138"/>
      <c r="AG19" s="138"/>
      <c r="AH19" s="138"/>
      <c r="AI19" s="97" t="s">
        <v>28</v>
      </c>
      <c r="AJ19" s="97"/>
      <c r="AK19" s="98">
        <v>44050</v>
      </c>
      <c r="AL19" s="98"/>
      <c r="AM19" s="136" t="s">
        <v>29</v>
      </c>
      <c r="AN19" s="136"/>
      <c r="AO19" s="135"/>
      <c r="AP19" s="135"/>
      <c r="AQ19" s="135"/>
      <c r="AR19" s="135"/>
      <c r="AS19" s="135"/>
    </row>
    <row r="20" spans="1:45" ht="119.25" customHeight="1">
      <c r="A20" s="135">
        <v>15</v>
      </c>
      <c r="B20" s="135"/>
      <c r="C20" s="135" t="s">
        <v>94</v>
      </c>
      <c r="D20" s="135"/>
      <c r="E20" s="135"/>
      <c r="F20" s="135"/>
      <c r="G20" s="135"/>
      <c r="H20" s="137" t="s">
        <v>131</v>
      </c>
      <c r="I20" s="137"/>
      <c r="J20" s="137"/>
      <c r="K20" s="137"/>
      <c r="L20" s="137"/>
      <c r="M20" s="138" t="s">
        <v>439</v>
      </c>
      <c r="N20" s="138"/>
      <c r="O20" s="138"/>
      <c r="P20" s="138"/>
      <c r="Q20" s="138"/>
      <c r="R20" s="138"/>
      <c r="S20" s="138"/>
      <c r="T20" s="138"/>
      <c r="U20" s="138"/>
      <c r="V20" s="138"/>
      <c r="W20" s="138"/>
      <c r="X20" s="138" t="s">
        <v>440</v>
      </c>
      <c r="Y20" s="138"/>
      <c r="Z20" s="138"/>
      <c r="AA20" s="138"/>
      <c r="AB20" s="138"/>
      <c r="AC20" s="138"/>
      <c r="AD20" s="138"/>
      <c r="AE20" s="138"/>
      <c r="AF20" s="138"/>
      <c r="AG20" s="138"/>
      <c r="AH20" s="138"/>
      <c r="AI20" s="97" t="s">
        <v>28</v>
      </c>
      <c r="AJ20" s="97"/>
      <c r="AK20" s="98">
        <v>44050</v>
      </c>
      <c r="AL20" s="98"/>
      <c r="AM20" s="136" t="s">
        <v>29</v>
      </c>
      <c r="AN20" s="136"/>
      <c r="AO20" s="135"/>
      <c r="AP20" s="135"/>
      <c r="AQ20" s="135"/>
      <c r="AR20" s="135"/>
      <c r="AS20" s="135"/>
    </row>
    <row r="21" spans="1:45" ht="119.25" customHeight="1">
      <c r="A21" s="135">
        <v>16</v>
      </c>
      <c r="B21" s="135"/>
      <c r="C21" s="135" t="s">
        <v>94</v>
      </c>
      <c r="D21" s="135"/>
      <c r="E21" s="135"/>
      <c r="F21" s="135"/>
      <c r="G21" s="135"/>
      <c r="H21" s="137" t="s">
        <v>149</v>
      </c>
      <c r="I21" s="137"/>
      <c r="J21" s="137"/>
      <c r="K21" s="137"/>
      <c r="L21" s="137"/>
      <c r="M21" s="137" t="s">
        <v>441</v>
      </c>
      <c r="N21" s="137"/>
      <c r="O21" s="137"/>
      <c r="P21" s="137"/>
      <c r="Q21" s="137"/>
      <c r="R21" s="137"/>
      <c r="S21" s="137"/>
      <c r="T21" s="137"/>
      <c r="U21" s="137"/>
      <c r="V21" s="137"/>
      <c r="W21" s="137"/>
      <c r="X21" s="137" t="s">
        <v>442</v>
      </c>
      <c r="Y21" s="137"/>
      <c r="Z21" s="137"/>
      <c r="AA21" s="137"/>
      <c r="AB21" s="137"/>
      <c r="AC21" s="137"/>
      <c r="AD21" s="137"/>
      <c r="AE21" s="137"/>
      <c r="AF21" s="137"/>
      <c r="AG21" s="137"/>
      <c r="AH21" s="137"/>
      <c r="AI21" s="97" t="s">
        <v>28</v>
      </c>
      <c r="AJ21" s="97"/>
      <c r="AK21" s="98">
        <v>44050</v>
      </c>
      <c r="AL21" s="98"/>
      <c r="AM21" s="136" t="s">
        <v>29</v>
      </c>
      <c r="AN21" s="136"/>
      <c r="AO21" s="135"/>
      <c r="AP21" s="135"/>
      <c r="AQ21" s="135"/>
      <c r="AR21" s="135"/>
      <c r="AS21" s="135"/>
    </row>
    <row r="22" spans="1:45" ht="144.75" customHeight="1">
      <c r="A22" s="135">
        <v>17</v>
      </c>
      <c r="B22" s="135"/>
      <c r="C22" s="135" t="s">
        <v>94</v>
      </c>
      <c r="D22" s="135"/>
      <c r="E22" s="135"/>
      <c r="F22" s="135"/>
      <c r="G22" s="135"/>
      <c r="H22" s="137" t="s">
        <v>149</v>
      </c>
      <c r="I22" s="137"/>
      <c r="J22" s="137"/>
      <c r="K22" s="137"/>
      <c r="L22" s="137"/>
      <c r="M22" s="137" t="s">
        <v>443</v>
      </c>
      <c r="N22" s="137"/>
      <c r="O22" s="137"/>
      <c r="P22" s="137"/>
      <c r="Q22" s="137"/>
      <c r="R22" s="137"/>
      <c r="S22" s="137"/>
      <c r="T22" s="137"/>
      <c r="U22" s="137"/>
      <c r="V22" s="137"/>
      <c r="W22" s="137"/>
      <c r="X22" s="137" t="s">
        <v>444</v>
      </c>
      <c r="Y22" s="137"/>
      <c r="Z22" s="137"/>
      <c r="AA22" s="137"/>
      <c r="AB22" s="137"/>
      <c r="AC22" s="137"/>
      <c r="AD22" s="137"/>
      <c r="AE22" s="137"/>
      <c r="AF22" s="137"/>
      <c r="AG22" s="137"/>
      <c r="AH22" s="137"/>
      <c r="AI22" s="97" t="s">
        <v>28</v>
      </c>
      <c r="AJ22" s="97"/>
      <c r="AK22" s="98">
        <v>44050</v>
      </c>
      <c r="AL22" s="98"/>
      <c r="AM22" s="136" t="s">
        <v>29</v>
      </c>
      <c r="AN22" s="136"/>
      <c r="AO22" s="135"/>
      <c r="AP22" s="135"/>
      <c r="AQ22" s="135"/>
      <c r="AR22" s="135"/>
      <c r="AS22" s="135"/>
    </row>
    <row r="23" spans="1:45" ht="195.75" customHeight="1">
      <c r="A23" s="135">
        <v>18</v>
      </c>
      <c r="B23" s="135"/>
      <c r="C23" s="135" t="s">
        <v>94</v>
      </c>
      <c r="D23" s="135"/>
      <c r="E23" s="135"/>
      <c r="F23" s="135"/>
      <c r="G23" s="135"/>
      <c r="H23" s="135" t="s">
        <v>154</v>
      </c>
      <c r="I23" s="135"/>
      <c r="J23" s="135"/>
      <c r="K23" s="135"/>
      <c r="L23" s="135"/>
      <c r="M23" s="138" t="s">
        <v>445</v>
      </c>
      <c r="N23" s="138"/>
      <c r="O23" s="138"/>
      <c r="P23" s="138"/>
      <c r="Q23" s="138"/>
      <c r="R23" s="138"/>
      <c r="S23" s="138"/>
      <c r="T23" s="138"/>
      <c r="U23" s="138"/>
      <c r="V23" s="138"/>
      <c r="W23" s="138"/>
      <c r="X23" s="138" t="s">
        <v>446</v>
      </c>
      <c r="Y23" s="138"/>
      <c r="Z23" s="138"/>
      <c r="AA23" s="138"/>
      <c r="AB23" s="138"/>
      <c r="AC23" s="138"/>
      <c r="AD23" s="138"/>
      <c r="AE23" s="138"/>
      <c r="AF23" s="138"/>
      <c r="AG23" s="138"/>
      <c r="AH23" s="138"/>
      <c r="AI23" s="97" t="s">
        <v>28</v>
      </c>
      <c r="AJ23" s="97"/>
      <c r="AK23" s="98">
        <v>44050</v>
      </c>
      <c r="AL23" s="98"/>
      <c r="AM23" s="136" t="s">
        <v>29</v>
      </c>
      <c r="AN23" s="136"/>
      <c r="AO23" s="135"/>
      <c r="AP23" s="135"/>
      <c r="AQ23" s="135"/>
      <c r="AR23" s="135"/>
      <c r="AS23" s="135"/>
    </row>
    <row r="24" spans="1:45" ht="119.25" customHeight="1">
      <c r="A24" s="135">
        <v>19</v>
      </c>
      <c r="B24" s="135"/>
      <c r="C24" s="135" t="s">
        <v>94</v>
      </c>
      <c r="D24" s="135"/>
      <c r="E24" s="135"/>
      <c r="F24" s="135"/>
      <c r="G24" s="135"/>
      <c r="H24" s="137" t="s">
        <v>157</v>
      </c>
      <c r="I24" s="137"/>
      <c r="J24" s="137"/>
      <c r="K24" s="137"/>
      <c r="L24" s="137"/>
      <c r="M24" s="137" t="s">
        <v>447</v>
      </c>
      <c r="N24" s="137"/>
      <c r="O24" s="137"/>
      <c r="P24" s="137"/>
      <c r="Q24" s="137"/>
      <c r="R24" s="137"/>
      <c r="S24" s="137"/>
      <c r="T24" s="137"/>
      <c r="U24" s="137"/>
      <c r="V24" s="137"/>
      <c r="W24" s="137"/>
      <c r="X24" s="135" t="s">
        <v>159</v>
      </c>
      <c r="Y24" s="135"/>
      <c r="Z24" s="135"/>
      <c r="AA24" s="135"/>
      <c r="AB24" s="135"/>
      <c r="AC24" s="135"/>
      <c r="AD24" s="135"/>
      <c r="AE24" s="135"/>
      <c r="AF24" s="135"/>
      <c r="AG24" s="135"/>
      <c r="AH24" s="135"/>
      <c r="AI24" s="97" t="s">
        <v>28</v>
      </c>
      <c r="AJ24" s="97"/>
      <c r="AK24" s="98">
        <v>44050</v>
      </c>
      <c r="AL24" s="98"/>
      <c r="AM24" s="136" t="s">
        <v>29</v>
      </c>
      <c r="AN24" s="136"/>
      <c r="AO24" s="135"/>
      <c r="AP24" s="135"/>
      <c r="AQ24" s="135"/>
      <c r="AR24" s="135"/>
      <c r="AS24" s="135"/>
    </row>
    <row r="25" spans="1:45" ht="129.75" customHeight="1">
      <c r="A25" s="135">
        <v>19</v>
      </c>
      <c r="B25" s="135"/>
      <c r="C25" s="135" t="s">
        <v>94</v>
      </c>
      <c r="D25" s="135"/>
      <c r="E25" s="135"/>
      <c r="F25" s="135"/>
      <c r="G25" s="135"/>
      <c r="H25" s="137" t="s">
        <v>160</v>
      </c>
      <c r="I25" s="137"/>
      <c r="J25" s="137"/>
      <c r="K25" s="137"/>
      <c r="L25" s="137"/>
      <c r="M25" s="137" t="s">
        <v>448</v>
      </c>
      <c r="N25" s="137"/>
      <c r="O25" s="137"/>
      <c r="P25" s="137"/>
      <c r="Q25" s="137"/>
      <c r="R25" s="137"/>
      <c r="S25" s="137"/>
      <c r="T25" s="137"/>
      <c r="U25" s="137"/>
      <c r="V25" s="137"/>
      <c r="W25" s="137"/>
      <c r="X25" s="135" t="s">
        <v>162</v>
      </c>
      <c r="Y25" s="135"/>
      <c r="Z25" s="135"/>
      <c r="AA25" s="135"/>
      <c r="AB25" s="135"/>
      <c r="AC25" s="135"/>
      <c r="AD25" s="135"/>
      <c r="AE25" s="135"/>
      <c r="AF25" s="135"/>
      <c r="AG25" s="135"/>
      <c r="AH25" s="135"/>
      <c r="AI25" s="97" t="s">
        <v>28</v>
      </c>
      <c r="AJ25" s="97"/>
      <c r="AK25" s="98">
        <v>44050</v>
      </c>
      <c r="AL25" s="98"/>
      <c r="AM25" s="136" t="s">
        <v>29</v>
      </c>
      <c r="AN25" s="136"/>
      <c r="AO25" s="135"/>
      <c r="AP25" s="135"/>
      <c r="AQ25" s="135"/>
      <c r="AR25" s="135"/>
      <c r="AS25" s="135"/>
    </row>
    <row r="26" spans="1:45" ht="119.25" customHeight="1">
      <c r="A26" s="135">
        <v>19</v>
      </c>
      <c r="B26" s="135"/>
      <c r="C26" s="135" t="s">
        <v>94</v>
      </c>
      <c r="D26" s="135"/>
      <c r="E26" s="135"/>
      <c r="F26" s="135"/>
      <c r="G26" s="135"/>
      <c r="H26" s="137" t="s">
        <v>163</v>
      </c>
      <c r="I26" s="137"/>
      <c r="J26" s="137"/>
      <c r="K26" s="137"/>
      <c r="L26" s="137"/>
      <c r="M26" s="138" t="s">
        <v>449</v>
      </c>
      <c r="N26" s="138"/>
      <c r="O26" s="138"/>
      <c r="P26" s="138"/>
      <c r="Q26" s="138"/>
      <c r="R26" s="138"/>
      <c r="S26" s="138"/>
      <c r="T26" s="138"/>
      <c r="U26" s="138"/>
      <c r="V26" s="138"/>
      <c r="W26" s="138"/>
      <c r="X26" s="135" t="s">
        <v>165</v>
      </c>
      <c r="Y26" s="135"/>
      <c r="Z26" s="135"/>
      <c r="AA26" s="135"/>
      <c r="AB26" s="135"/>
      <c r="AC26" s="135"/>
      <c r="AD26" s="135"/>
      <c r="AE26" s="135"/>
      <c r="AF26" s="135"/>
      <c r="AG26" s="135"/>
      <c r="AH26" s="135"/>
      <c r="AI26" s="97" t="s">
        <v>28</v>
      </c>
      <c r="AJ26" s="97"/>
      <c r="AK26" s="98">
        <v>44050</v>
      </c>
      <c r="AL26" s="98"/>
      <c r="AM26" s="136" t="s">
        <v>29</v>
      </c>
      <c r="AN26" s="136"/>
      <c r="AO26" s="135"/>
      <c r="AP26" s="135"/>
      <c r="AQ26" s="135"/>
      <c r="AR26" s="135"/>
      <c r="AS26" s="135"/>
    </row>
    <row r="27" spans="1:45" ht="119.25" customHeight="1">
      <c r="A27" s="135">
        <v>19</v>
      </c>
      <c r="B27" s="135"/>
      <c r="C27" s="135" t="s">
        <v>94</v>
      </c>
      <c r="D27" s="135"/>
      <c r="E27" s="135"/>
      <c r="F27" s="135"/>
      <c r="G27" s="135"/>
      <c r="H27" s="137" t="s">
        <v>166</v>
      </c>
      <c r="I27" s="137"/>
      <c r="J27" s="137"/>
      <c r="K27" s="137"/>
      <c r="L27" s="137"/>
      <c r="M27" s="138" t="s">
        <v>450</v>
      </c>
      <c r="N27" s="138"/>
      <c r="O27" s="138"/>
      <c r="P27" s="138"/>
      <c r="Q27" s="138"/>
      <c r="R27" s="138"/>
      <c r="S27" s="138"/>
      <c r="T27" s="138"/>
      <c r="U27" s="138"/>
      <c r="V27" s="138"/>
      <c r="W27" s="138"/>
      <c r="X27" s="135" t="s">
        <v>168</v>
      </c>
      <c r="Y27" s="135"/>
      <c r="Z27" s="135"/>
      <c r="AA27" s="135"/>
      <c r="AB27" s="135"/>
      <c r="AC27" s="135"/>
      <c r="AD27" s="135"/>
      <c r="AE27" s="135"/>
      <c r="AF27" s="135"/>
      <c r="AG27" s="135"/>
      <c r="AH27" s="135"/>
      <c r="AI27" s="97" t="s">
        <v>28</v>
      </c>
      <c r="AJ27" s="97"/>
      <c r="AK27" s="98">
        <v>44050</v>
      </c>
      <c r="AL27" s="98"/>
      <c r="AM27" s="136" t="s">
        <v>29</v>
      </c>
      <c r="AN27" s="136"/>
      <c r="AO27" s="135"/>
      <c r="AP27" s="135"/>
      <c r="AQ27" s="135"/>
      <c r="AR27" s="135"/>
      <c r="AS27" s="135"/>
    </row>
    <row r="28" spans="1:45" ht="119.25" customHeight="1">
      <c r="A28" s="135">
        <v>20</v>
      </c>
      <c r="B28" s="135"/>
      <c r="C28" s="135" t="s">
        <v>94</v>
      </c>
      <c r="D28" s="135"/>
      <c r="E28" s="135"/>
      <c r="F28" s="135"/>
      <c r="G28" s="135"/>
      <c r="H28" s="137" t="s">
        <v>169</v>
      </c>
      <c r="I28" s="137"/>
      <c r="J28" s="137"/>
      <c r="K28" s="137"/>
      <c r="L28" s="137"/>
      <c r="M28" s="138" t="s">
        <v>451</v>
      </c>
      <c r="N28" s="138"/>
      <c r="O28" s="138"/>
      <c r="P28" s="138"/>
      <c r="Q28" s="138"/>
      <c r="R28" s="138"/>
      <c r="S28" s="138"/>
      <c r="T28" s="138"/>
      <c r="U28" s="138"/>
      <c r="V28" s="138"/>
      <c r="W28" s="138"/>
      <c r="X28" s="135" t="s">
        <v>171</v>
      </c>
      <c r="Y28" s="135"/>
      <c r="Z28" s="135"/>
      <c r="AA28" s="135"/>
      <c r="AB28" s="135"/>
      <c r="AC28" s="135"/>
      <c r="AD28" s="135"/>
      <c r="AE28" s="135"/>
      <c r="AF28" s="135"/>
      <c r="AG28" s="135"/>
      <c r="AH28" s="135"/>
      <c r="AI28" s="97" t="s">
        <v>28</v>
      </c>
      <c r="AJ28" s="97"/>
      <c r="AK28" s="98">
        <v>44050</v>
      </c>
      <c r="AL28" s="98"/>
      <c r="AM28" s="136" t="s">
        <v>29</v>
      </c>
      <c r="AN28" s="136"/>
      <c r="AO28" s="135"/>
      <c r="AP28" s="135"/>
      <c r="AQ28" s="135"/>
      <c r="AR28" s="135"/>
      <c r="AS28" s="135"/>
    </row>
    <row r="29" spans="1:45" ht="119.25" customHeight="1">
      <c r="A29" s="135">
        <v>25</v>
      </c>
      <c r="B29" s="135"/>
      <c r="C29" s="135" t="s">
        <v>94</v>
      </c>
      <c r="D29" s="135"/>
      <c r="E29" s="135"/>
      <c r="F29" s="135"/>
      <c r="G29" s="135"/>
      <c r="H29" s="137" t="s">
        <v>184</v>
      </c>
      <c r="I29" s="137"/>
      <c r="J29" s="137"/>
      <c r="K29" s="137"/>
      <c r="L29" s="137"/>
      <c r="M29" s="137" t="s">
        <v>452</v>
      </c>
      <c r="N29" s="137"/>
      <c r="O29" s="137"/>
      <c r="P29" s="137"/>
      <c r="Q29" s="137"/>
      <c r="R29" s="137"/>
      <c r="S29" s="137"/>
      <c r="T29" s="137"/>
      <c r="U29" s="137"/>
      <c r="V29" s="137"/>
      <c r="W29" s="137"/>
      <c r="X29" s="137" t="s">
        <v>453</v>
      </c>
      <c r="Y29" s="137"/>
      <c r="Z29" s="137"/>
      <c r="AA29" s="137"/>
      <c r="AB29" s="137"/>
      <c r="AC29" s="137"/>
      <c r="AD29" s="137"/>
      <c r="AE29" s="137"/>
      <c r="AF29" s="137"/>
      <c r="AG29" s="137"/>
      <c r="AH29" s="137"/>
      <c r="AI29" s="97" t="s">
        <v>28</v>
      </c>
      <c r="AJ29" s="97"/>
      <c r="AK29" s="98">
        <v>44050</v>
      </c>
      <c r="AL29" s="98"/>
      <c r="AM29" s="136" t="s">
        <v>29</v>
      </c>
      <c r="AN29" s="136"/>
      <c r="AO29" s="135"/>
      <c r="AP29" s="135"/>
      <c r="AQ29" s="135"/>
      <c r="AR29" s="135"/>
      <c r="AS29" s="135"/>
    </row>
    <row r="30" spans="1:45" ht="119.25" customHeight="1">
      <c r="A30" s="135">
        <v>26</v>
      </c>
      <c r="B30" s="135"/>
      <c r="C30" s="135" t="s">
        <v>94</v>
      </c>
      <c r="D30" s="135"/>
      <c r="E30" s="135"/>
      <c r="F30" s="135"/>
      <c r="G30" s="135"/>
      <c r="H30" s="137" t="s">
        <v>188</v>
      </c>
      <c r="I30" s="137"/>
      <c r="J30" s="137"/>
      <c r="K30" s="137"/>
      <c r="L30" s="137"/>
      <c r="M30" s="137" t="s">
        <v>454</v>
      </c>
      <c r="N30" s="137"/>
      <c r="O30" s="137"/>
      <c r="P30" s="137"/>
      <c r="Q30" s="137"/>
      <c r="R30" s="137"/>
      <c r="S30" s="137"/>
      <c r="T30" s="137"/>
      <c r="U30" s="137"/>
      <c r="V30" s="137"/>
      <c r="W30" s="137"/>
      <c r="X30" s="138" t="s">
        <v>455</v>
      </c>
      <c r="Y30" s="138"/>
      <c r="Z30" s="138"/>
      <c r="AA30" s="138"/>
      <c r="AB30" s="138"/>
      <c r="AC30" s="138"/>
      <c r="AD30" s="138"/>
      <c r="AE30" s="138"/>
      <c r="AF30" s="138"/>
      <c r="AG30" s="138"/>
      <c r="AH30" s="138"/>
      <c r="AI30" s="97" t="s">
        <v>28</v>
      </c>
      <c r="AJ30" s="97"/>
      <c r="AK30" s="98">
        <v>44050</v>
      </c>
      <c r="AL30" s="98"/>
      <c r="AM30" s="136" t="s">
        <v>29</v>
      </c>
      <c r="AN30" s="136"/>
      <c r="AO30" s="135"/>
      <c r="AP30" s="135"/>
      <c r="AQ30" s="135"/>
      <c r="AR30" s="135"/>
      <c r="AS30" s="135"/>
    </row>
    <row r="31" spans="1:45" ht="119.25" customHeight="1">
      <c r="A31" s="135">
        <v>27</v>
      </c>
      <c r="B31" s="135"/>
      <c r="C31" s="135" t="s">
        <v>94</v>
      </c>
      <c r="D31" s="135"/>
      <c r="E31" s="135"/>
      <c r="F31" s="135"/>
      <c r="G31" s="135"/>
      <c r="H31" s="137" t="s">
        <v>190</v>
      </c>
      <c r="I31" s="137"/>
      <c r="J31" s="137"/>
      <c r="K31" s="137"/>
      <c r="L31" s="137"/>
      <c r="M31" s="138" t="s">
        <v>456</v>
      </c>
      <c r="N31" s="138"/>
      <c r="O31" s="138"/>
      <c r="P31" s="138"/>
      <c r="Q31" s="138"/>
      <c r="R31" s="138"/>
      <c r="S31" s="138"/>
      <c r="T31" s="138"/>
      <c r="U31" s="138"/>
      <c r="V31" s="138"/>
      <c r="W31" s="138"/>
      <c r="X31" s="138" t="s">
        <v>457</v>
      </c>
      <c r="Y31" s="138"/>
      <c r="Z31" s="138"/>
      <c r="AA31" s="138"/>
      <c r="AB31" s="138"/>
      <c r="AC31" s="138"/>
      <c r="AD31" s="138"/>
      <c r="AE31" s="138"/>
      <c r="AF31" s="138"/>
      <c r="AG31" s="138"/>
      <c r="AH31" s="138"/>
      <c r="AI31" s="97" t="s">
        <v>28</v>
      </c>
      <c r="AJ31" s="97"/>
      <c r="AK31" s="98">
        <v>44050</v>
      </c>
      <c r="AL31" s="98"/>
      <c r="AM31" s="136" t="s">
        <v>29</v>
      </c>
      <c r="AN31" s="136"/>
      <c r="AO31" s="135"/>
      <c r="AP31" s="135"/>
      <c r="AQ31" s="135"/>
      <c r="AR31" s="135"/>
      <c r="AS31" s="135"/>
    </row>
    <row r="32" spans="1:45" ht="119.25" customHeight="1">
      <c r="A32" s="135">
        <v>28</v>
      </c>
      <c r="B32" s="135"/>
      <c r="C32" s="135" t="s">
        <v>94</v>
      </c>
      <c r="D32" s="135"/>
      <c r="E32" s="135"/>
      <c r="F32" s="135"/>
      <c r="G32" s="135"/>
      <c r="H32" s="137" t="s">
        <v>193</v>
      </c>
      <c r="I32" s="137"/>
      <c r="J32" s="137"/>
      <c r="K32" s="137"/>
      <c r="L32" s="137"/>
      <c r="M32" s="138" t="s">
        <v>458</v>
      </c>
      <c r="N32" s="138"/>
      <c r="O32" s="138"/>
      <c r="P32" s="138"/>
      <c r="Q32" s="138"/>
      <c r="R32" s="138"/>
      <c r="S32" s="138"/>
      <c r="T32" s="138"/>
      <c r="U32" s="138"/>
      <c r="V32" s="138"/>
      <c r="W32" s="138"/>
      <c r="X32" s="138" t="s">
        <v>459</v>
      </c>
      <c r="Y32" s="138"/>
      <c r="Z32" s="138"/>
      <c r="AA32" s="138"/>
      <c r="AB32" s="138"/>
      <c r="AC32" s="138"/>
      <c r="AD32" s="138"/>
      <c r="AE32" s="138"/>
      <c r="AF32" s="138"/>
      <c r="AG32" s="138"/>
      <c r="AH32" s="138"/>
      <c r="AI32" s="97" t="s">
        <v>28</v>
      </c>
      <c r="AJ32" s="97"/>
      <c r="AK32" s="98">
        <v>44050</v>
      </c>
      <c r="AL32" s="98"/>
      <c r="AM32" s="136" t="s">
        <v>29</v>
      </c>
      <c r="AN32" s="136"/>
      <c r="AO32" s="135"/>
      <c r="AP32" s="135"/>
      <c r="AQ32" s="135"/>
      <c r="AR32" s="135"/>
      <c r="AS32" s="135"/>
    </row>
    <row r="33" spans="1:45" ht="119.25" customHeight="1">
      <c r="A33" s="135">
        <v>29</v>
      </c>
      <c r="B33" s="135"/>
      <c r="C33" s="135" t="s">
        <v>94</v>
      </c>
      <c r="D33" s="135"/>
      <c r="E33" s="135"/>
      <c r="F33" s="135"/>
      <c r="G33" s="135"/>
      <c r="H33" s="137" t="s">
        <v>195</v>
      </c>
      <c r="I33" s="137"/>
      <c r="J33" s="137"/>
      <c r="K33" s="137"/>
      <c r="L33" s="137"/>
      <c r="M33" s="138" t="s">
        <v>451</v>
      </c>
      <c r="N33" s="138"/>
      <c r="O33" s="138"/>
      <c r="P33" s="138"/>
      <c r="Q33" s="138"/>
      <c r="R33" s="138"/>
      <c r="S33" s="138"/>
      <c r="T33" s="138"/>
      <c r="U33" s="138"/>
      <c r="V33" s="138"/>
      <c r="W33" s="138"/>
      <c r="X33" s="138" t="s">
        <v>460</v>
      </c>
      <c r="Y33" s="138"/>
      <c r="Z33" s="138"/>
      <c r="AA33" s="138"/>
      <c r="AB33" s="138"/>
      <c r="AC33" s="138"/>
      <c r="AD33" s="138"/>
      <c r="AE33" s="138"/>
      <c r="AF33" s="138"/>
      <c r="AG33" s="138"/>
      <c r="AH33" s="138"/>
      <c r="AI33" s="97" t="s">
        <v>28</v>
      </c>
      <c r="AJ33" s="97"/>
      <c r="AK33" s="98">
        <v>44050</v>
      </c>
      <c r="AL33" s="98"/>
      <c r="AM33" s="136" t="s">
        <v>29</v>
      </c>
      <c r="AN33" s="136"/>
      <c r="AO33" s="135"/>
      <c r="AP33" s="135"/>
      <c r="AQ33" s="135"/>
      <c r="AR33" s="135"/>
      <c r="AS33" s="135"/>
    </row>
    <row r="34" spans="1:45" ht="185.25" customHeight="1">
      <c r="A34" s="135">
        <v>34</v>
      </c>
      <c r="B34" s="135"/>
      <c r="C34" s="135"/>
      <c r="D34" s="135"/>
      <c r="E34" s="135"/>
      <c r="F34" s="135"/>
      <c r="G34" s="135"/>
      <c r="H34" s="137" t="s">
        <v>205</v>
      </c>
      <c r="I34" s="137"/>
      <c r="J34" s="137"/>
      <c r="K34" s="137"/>
      <c r="L34" s="137"/>
      <c r="M34" s="137" t="s">
        <v>461</v>
      </c>
      <c r="N34" s="137"/>
      <c r="O34" s="137"/>
      <c r="P34" s="137"/>
      <c r="Q34" s="137"/>
      <c r="R34" s="137"/>
      <c r="S34" s="137"/>
      <c r="T34" s="137"/>
      <c r="U34" s="137"/>
      <c r="V34" s="137"/>
      <c r="W34" s="137"/>
      <c r="X34" s="137" t="s">
        <v>462</v>
      </c>
      <c r="Y34" s="137"/>
      <c r="Z34" s="137"/>
      <c r="AA34" s="137"/>
      <c r="AB34" s="137"/>
      <c r="AC34" s="137"/>
      <c r="AD34" s="137"/>
      <c r="AE34" s="137"/>
      <c r="AF34" s="137"/>
      <c r="AG34" s="137"/>
      <c r="AH34" s="137"/>
      <c r="AI34" s="97" t="s">
        <v>28</v>
      </c>
      <c r="AJ34" s="97"/>
      <c r="AK34" s="98">
        <v>44050</v>
      </c>
      <c r="AL34" s="98"/>
      <c r="AM34" s="136" t="s">
        <v>29</v>
      </c>
      <c r="AN34" s="136"/>
      <c r="AO34" s="135"/>
      <c r="AP34" s="135"/>
      <c r="AQ34" s="135"/>
      <c r="AR34" s="135"/>
      <c r="AS34" s="135"/>
    </row>
    <row r="35" spans="1:45" ht="119.25" customHeight="1">
      <c r="A35" s="135">
        <v>35</v>
      </c>
      <c r="B35" s="135"/>
      <c r="C35" s="135"/>
      <c r="D35" s="135"/>
      <c r="E35" s="135"/>
      <c r="F35" s="135"/>
      <c r="G35" s="135"/>
      <c r="H35" s="135" t="s">
        <v>208</v>
      </c>
      <c r="I35" s="135"/>
      <c r="J35" s="135"/>
      <c r="K35" s="135"/>
      <c r="L35" s="135"/>
      <c r="M35" s="138" t="s">
        <v>463</v>
      </c>
      <c r="N35" s="138"/>
      <c r="O35" s="138"/>
      <c r="P35" s="138"/>
      <c r="Q35" s="138"/>
      <c r="R35" s="138"/>
      <c r="S35" s="138"/>
      <c r="T35" s="138"/>
      <c r="U35" s="138"/>
      <c r="V35" s="138"/>
      <c r="W35" s="138"/>
      <c r="X35" s="135" t="s">
        <v>210</v>
      </c>
      <c r="Y35" s="135"/>
      <c r="Z35" s="135"/>
      <c r="AA35" s="135"/>
      <c r="AB35" s="135"/>
      <c r="AC35" s="135"/>
      <c r="AD35" s="135"/>
      <c r="AE35" s="135"/>
      <c r="AF35" s="135"/>
      <c r="AG35" s="135"/>
      <c r="AH35" s="135"/>
      <c r="AI35" s="97" t="s">
        <v>28</v>
      </c>
      <c r="AJ35" s="97"/>
      <c r="AK35" s="98">
        <v>44050</v>
      </c>
      <c r="AL35" s="98"/>
      <c r="AM35" s="136" t="s">
        <v>59</v>
      </c>
      <c r="AN35" s="136"/>
      <c r="AO35" s="135"/>
      <c r="AP35" s="135"/>
      <c r="AQ35" s="135"/>
      <c r="AR35" s="135"/>
      <c r="AS35" s="135"/>
    </row>
    <row r="36" spans="1:45" ht="119.25" customHeight="1">
      <c r="A36" s="135">
        <v>27</v>
      </c>
      <c r="B36" s="135"/>
      <c r="C36" s="135" t="s">
        <v>94</v>
      </c>
      <c r="D36" s="135"/>
      <c r="E36" s="135"/>
      <c r="F36" s="135"/>
      <c r="G36" s="135"/>
      <c r="H36" s="137" t="s">
        <v>128</v>
      </c>
      <c r="I36" s="137"/>
      <c r="J36" s="137"/>
      <c r="K36" s="137"/>
      <c r="L36" s="137"/>
      <c r="M36" s="138" t="s">
        <v>464</v>
      </c>
      <c r="N36" s="138"/>
      <c r="O36" s="138"/>
      <c r="P36" s="138"/>
      <c r="Q36" s="138"/>
      <c r="R36" s="138"/>
      <c r="S36" s="138"/>
      <c r="T36" s="138"/>
      <c r="U36" s="138"/>
      <c r="V36" s="138"/>
      <c r="W36" s="138"/>
      <c r="X36" s="137" t="s">
        <v>465</v>
      </c>
      <c r="Y36" s="137"/>
      <c r="Z36" s="137"/>
      <c r="AA36" s="137"/>
      <c r="AB36" s="137"/>
      <c r="AC36" s="137"/>
      <c r="AD36" s="137"/>
      <c r="AE36" s="137"/>
      <c r="AF36" s="137"/>
      <c r="AG36" s="137"/>
      <c r="AH36" s="137"/>
      <c r="AI36" s="97" t="s">
        <v>28</v>
      </c>
      <c r="AJ36" s="97"/>
      <c r="AK36" s="98">
        <v>44050</v>
      </c>
      <c r="AL36" s="98"/>
      <c r="AM36" s="136" t="s">
        <v>29</v>
      </c>
      <c r="AN36" s="136"/>
      <c r="AO36" s="135"/>
      <c r="AP36" s="135"/>
      <c r="AQ36" s="135"/>
      <c r="AR36" s="135"/>
      <c r="AS36" s="135"/>
    </row>
    <row r="37" spans="1:45" ht="119.25" customHeight="1">
      <c r="A37" s="135">
        <v>28</v>
      </c>
      <c r="B37" s="135"/>
      <c r="C37" s="135" t="s">
        <v>94</v>
      </c>
      <c r="D37" s="135"/>
      <c r="E37" s="135"/>
      <c r="F37" s="135"/>
      <c r="G37" s="135"/>
      <c r="H37" s="137" t="s">
        <v>128</v>
      </c>
      <c r="I37" s="137"/>
      <c r="J37" s="137"/>
      <c r="K37" s="137"/>
      <c r="L37" s="137"/>
      <c r="M37" s="138" t="s">
        <v>466</v>
      </c>
      <c r="N37" s="138"/>
      <c r="O37" s="138"/>
      <c r="P37" s="138"/>
      <c r="Q37" s="138"/>
      <c r="R37" s="138"/>
      <c r="S37" s="138"/>
      <c r="T37" s="138"/>
      <c r="U37" s="138"/>
      <c r="V37" s="138"/>
      <c r="W37" s="138"/>
      <c r="X37" s="137" t="s">
        <v>446</v>
      </c>
      <c r="Y37" s="137"/>
      <c r="Z37" s="137"/>
      <c r="AA37" s="137"/>
      <c r="AB37" s="137"/>
      <c r="AC37" s="137"/>
      <c r="AD37" s="137"/>
      <c r="AE37" s="137"/>
      <c r="AF37" s="137"/>
      <c r="AG37" s="137"/>
      <c r="AH37" s="137"/>
      <c r="AI37" s="97" t="s">
        <v>28</v>
      </c>
      <c r="AJ37" s="97"/>
      <c r="AK37" s="98">
        <v>44050</v>
      </c>
      <c r="AL37" s="98"/>
      <c r="AM37" s="136" t="s">
        <v>29</v>
      </c>
      <c r="AN37" s="136"/>
      <c r="AO37" s="135"/>
      <c r="AP37" s="135"/>
      <c r="AQ37" s="135"/>
      <c r="AR37" s="135"/>
      <c r="AS37" s="135"/>
    </row>
  </sheetData>
  <mergeCells count="347">
    <mergeCell ref="AR34:AS34"/>
    <mergeCell ref="AR35:AS35"/>
    <mergeCell ref="AR36:AS36"/>
    <mergeCell ref="AR37:AS37"/>
    <mergeCell ref="AR25:AS25"/>
    <mergeCell ref="AR26:AS26"/>
    <mergeCell ref="AR27:AS27"/>
    <mergeCell ref="AR28:AS28"/>
    <mergeCell ref="AR29:AS29"/>
    <mergeCell ref="AR30:AS30"/>
    <mergeCell ref="AR31:AS31"/>
    <mergeCell ref="AR32:AS32"/>
    <mergeCell ref="AR33:AS33"/>
    <mergeCell ref="AR16:AS16"/>
    <mergeCell ref="AR17:AS17"/>
    <mergeCell ref="AR18:AS18"/>
    <mergeCell ref="AR19:AS19"/>
    <mergeCell ref="AR20:AS20"/>
    <mergeCell ref="AR21:AS21"/>
    <mergeCell ref="AR22:AS22"/>
    <mergeCell ref="AR23:AS23"/>
    <mergeCell ref="AR24:AS24"/>
    <mergeCell ref="AM36:AN36"/>
    <mergeCell ref="AM37:AN37"/>
    <mergeCell ref="AO16:AQ16"/>
    <mergeCell ref="AO17:AQ17"/>
    <mergeCell ref="AO18:AQ18"/>
    <mergeCell ref="AO19:AQ19"/>
    <mergeCell ref="AO20:AQ20"/>
    <mergeCell ref="AO21:AQ21"/>
    <mergeCell ref="AO22:AQ22"/>
    <mergeCell ref="AO23:AQ23"/>
    <mergeCell ref="AO24:AQ24"/>
    <mergeCell ref="AO25:AQ25"/>
    <mergeCell ref="AO26:AQ26"/>
    <mergeCell ref="AO27:AQ27"/>
    <mergeCell ref="AO28:AQ28"/>
    <mergeCell ref="AO29:AQ29"/>
    <mergeCell ref="AO30:AQ30"/>
    <mergeCell ref="AO31:AQ31"/>
    <mergeCell ref="AO32:AQ32"/>
    <mergeCell ref="AO33:AQ33"/>
    <mergeCell ref="AO34:AQ34"/>
    <mergeCell ref="AO35:AQ35"/>
    <mergeCell ref="AO36:AQ36"/>
    <mergeCell ref="AO37:AQ37"/>
    <mergeCell ref="AK34:AL34"/>
    <mergeCell ref="AK35:AL35"/>
    <mergeCell ref="AK36:AL36"/>
    <mergeCell ref="AK37:AL37"/>
    <mergeCell ref="AM16:AN16"/>
    <mergeCell ref="AM17:AN17"/>
    <mergeCell ref="AM18:AN18"/>
    <mergeCell ref="AM19:AN19"/>
    <mergeCell ref="AM20:AN20"/>
    <mergeCell ref="AM21:AN21"/>
    <mergeCell ref="AM22:AN22"/>
    <mergeCell ref="AM23:AN23"/>
    <mergeCell ref="AM24:AN24"/>
    <mergeCell ref="AM25:AN25"/>
    <mergeCell ref="AM26:AN26"/>
    <mergeCell ref="AM27:AN27"/>
    <mergeCell ref="AM28:AN28"/>
    <mergeCell ref="AM29:AN29"/>
    <mergeCell ref="AM30:AN30"/>
    <mergeCell ref="AM31:AN31"/>
    <mergeCell ref="AM32:AN32"/>
    <mergeCell ref="AM33:AN33"/>
    <mergeCell ref="AM34:AN34"/>
    <mergeCell ref="AM35:AN35"/>
    <mergeCell ref="AK25:AL25"/>
    <mergeCell ref="AK26:AL26"/>
    <mergeCell ref="AK27:AL27"/>
    <mergeCell ref="AK28:AL28"/>
    <mergeCell ref="AK29:AL29"/>
    <mergeCell ref="AK30:AL30"/>
    <mergeCell ref="AK31:AL31"/>
    <mergeCell ref="AK32:AL32"/>
    <mergeCell ref="AK33:AL33"/>
    <mergeCell ref="AK16:AL16"/>
    <mergeCell ref="AK17:AL17"/>
    <mergeCell ref="AK18:AL18"/>
    <mergeCell ref="AK19:AL19"/>
    <mergeCell ref="AK20:AL20"/>
    <mergeCell ref="AK21:AL21"/>
    <mergeCell ref="AK22:AL22"/>
    <mergeCell ref="AK23:AL23"/>
    <mergeCell ref="AK24:AL24"/>
    <mergeCell ref="X36:AH36"/>
    <mergeCell ref="X37:AH37"/>
    <mergeCell ref="AI16:AJ16"/>
    <mergeCell ref="AI17:AJ17"/>
    <mergeCell ref="AI18:AJ18"/>
    <mergeCell ref="AI19:AJ19"/>
    <mergeCell ref="AI20:AJ20"/>
    <mergeCell ref="AI21:AJ21"/>
    <mergeCell ref="AI22:AJ22"/>
    <mergeCell ref="AI23:AJ23"/>
    <mergeCell ref="AI24:AJ24"/>
    <mergeCell ref="AI25:AJ25"/>
    <mergeCell ref="AI26:AJ26"/>
    <mergeCell ref="AI27:AJ27"/>
    <mergeCell ref="AI28:AJ28"/>
    <mergeCell ref="AI29:AJ29"/>
    <mergeCell ref="AI30:AJ30"/>
    <mergeCell ref="AI31:AJ31"/>
    <mergeCell ref="AI32:AJ32"/>
    <mergeCell ref="AI33:AJ33"/>
    <mergeCell ref="AI34:AJ34"/>
    <mergeCell ref="AI35:AJ35"/>
    <mergeCell ref="AI36:AJ36"/>
    <mergeCell ref="AI37:AJ37"/>
    <mergeCell ref="M34:W34"/>
    <mergeCell ref="M35:W35"/>
    <mergeCell ref="M36:W36"/>
    <mergeCell ref="M37:W37"/>
    <mergeCell ref="X16:AH16"/>
    <mergeCell ref="X17:AH17"/>
    <mergeCell ref="X18:AH18"/>
    <mergeCell ref="X19:AH19"/>
    <mergeCell ref="X20:AH20"/>
    <mergeCell ref="X21:AH21"/>
    <mergeCell ref="X22:AH22"/>
    <mergeCell ref="X23:AH23"/>
    <mergeCell ref="X24:AH24"/>
    <mergeCell ref="X25:AH25"/>
    <mergeCell ref="X26:AH26"/>
    <mergeCell ref="X27:AH27"/>
    <mergeCell ref="X28:AH28"/>
    <mergeCell ref="X29:AH29"/>
    <mergeCell ref="X30:AH30"/>
    <mergeCell ref="X31:AH31"/>
    <mergeCell ref="X32:AH32"/>
    <mergeCell ref="X33:AH33"/>
    <mergeCell ref="X34:AH34"/>
    <mergeCell ref="X35:AH35"/>
    <mergeCell ref="M25:W25"/>
    <mergeCell ref="M26:W26"/>
    <mergeCell ref="M27:W27"/>
    <mergeCell ref="M28:W28"/>
    <mergeCell ref="M29:W29"/>
    <mergeCell ref="M30:W30"/>
    <mergeCell ref="M31:W31"/>
    <mergeCell ref="M32:W32"/>
    <mergeCell ref="M33:W33"/>
    <mergeCell ref="M16:W16"/>
    <mergeCell ref="M17:W17"/>
    <mergeCell ref="M18:W18"/>
    <mergeCell ref="M19:W19"/>
    <mergeCell ref="M20:W20"/>
    <mergeCell ref="M21:W21"/>
    <mergeCell ref="M22:W22"/>
    <mergeCell ref="M23:W23"/>
    <mergeCell ref="M24:W24"/>
    <mergeCell ref="C36:G36"/>
    <mergeCell ref="C37:G37"/>
    <mergeCell ref="H16:L16"/>
    <mergeCell ref="H17:L17"/>
    <mergeCell ref="H18:L18"/>
    <mergeCell ref="H19:L19"/>
    <mergeCell ref="H20:L20"/>
    <mergeCell ref="H21:L21"/>
    <mergeCell ref="H22:L22"/>
    <mergeCell ref="H23:L23"/>
    <mergeCell ref="H24:L24"/>
    <mergeCell ref="H25:L25"/>
    <mergeCell ref="H26:L26"/>
    <mergeCell ref="H27:L27"/>
    <mergeCell ref="H28:L28"/>
    <mergeCell ref="H29:L29"/>
    <mergeCell ref="H30:L30"/>
    <mergeCell ref="H31:L31"/>
    <mergeCell ref="H32:L32"/>
    <mergeCell ref="H33:L33"/>
    <mergeCell ref="H34:L34"/>
    <mergeCell ref="H35:L35"/>
    <mergeCell ref="H36:L36"/>
    <mergeCell ref="H37:L37"/>
    <mergeCell ref="A34:B34"/>
    <mergeCell ref="A35:B35"/>
    <mergeCell ref="A36:B36"/>
    <mergeCell ref="A37:B37"/>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C32:G32"/>
    <mergeCell ref="C33:G33"/>
    <mergeCell ref="C34:G34"/>
    <mergeCell ref="C35:G35"/>
    <mergeCell ref="A25:B25"/>
    <mergeCell ref="A26:B26"/>
    <mergeCell ref="A27:B27"/>
    <mergeCell ref="A28:B28"/>
    <mergeCell ref="A29:B29"/>
    <mergeCell ref="A30:B30"/>
    <mergeCell ref="A31:B31"/>
    <mergeCell ref="A32:B32"/>
    <mergeCell ref="A33:B33"/>
    <mergeCell ref="A16:B16"/>
    <mergeCell ref="A17:B17"/>
    <mergeCell ref="A18:B18"/>
    <mergeCell ref="A19:B19"/>
    <mergeCell ref="A20:B20"/>
    <mergeCell ref="A21:B21"/>
    <mergeCell ref="A22:B22"/>
    <mergeCell ref="A23:B23"/>
    <mergeCell ref="A24:B24"/>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13:AS13"/>
    <mergeCell ref="A14:B14"/>
    <mergeCell ref="C14:G14"/>
    <mergeCell ref="H14:L14"/>
    <mergeCell ref="M14:W14"/>
    <mergeCell ref="X14:AH14"/>
    <mergeCell ref="AI14:AJ14"/>
    <mergeCell ref="AK14:AL14"/>
    <mergeCell ref="AM14:AN14"/>
    <mergeCell ref="AO14:AQ14"/>
    <mergeCell ref="A13:B13"/>
    <mergeCell ref="C13:G13"/>
    <mergeCell ref="H13:L13"/>
    <mergeCell ref="M13:W13"/>
    <mergeCell ref="X13:AH13"/>
    <mergeCell ref="AI13:AJ13"/>
    <mergeCell ref="AK13:AL13"/>
    <mergeCell ref="AM13:AN13"/>
    <mergeCell ref="AO13:AQ13"/>
    <mergeCell ref="AR15:AS15"/>
    <mergeCell ref="AR14:AS14"/>
    <mergeCell ref="A15:B15"/>
    <mergeCell ref="C15:G15"/>
    <mergeCell ref="H15:L15"/>
    <mergeCell ref="M15:W15"/>
    <mergeCell ref="X15:AH15"/>
    <mergeCell ref="AI15:AJ15"/>
    <mergeCell ref="AK15:AL15"/>
    <mergeCell ref="AM15:AN15"/>
    <mergeCell ref="AO15:AQ15"/>
  </mergeCells>
  <phoneticPr fontId="1"/>
  <hyperlinks>
    <hyperlink ref="M10:W10" r:id="rId1" display="前提：DBの状態をテストデータ４にする_x000a_登録画面に以下を入力し確認ボタンをクリックする_x000a_メールアドレス：1111111@s.asojuku.ac.jp_x000a_パスワード：popai_x000a_名前：竹下寛大_x000a_郵便番号：8990404_x000a_住所：鹿児島県出水市高尾野町下高尾野363-1_x000a__x000a__x000a_クリック後、表示された確認画面で「戻る」ボタンをクリックする" xr:uid="{DAA4457F-AA1F-4251-8210-D8FF035962EC}"/>
    <hyperlink ref="M37:W37" r:id="rId2" display="前提：DBの状態をテストデータ４にする_x000a_登録画面に以下を入力する_x000a_メールアドレス：1111113@s.asojuku.ac.jp_x000a_パスワード：popai_x000a_名前：竹下寛大_x000a_郵便番号：810001!_x000a_住所：鹿児島県出水市高尾野町下高尾野363-1_x000a_" xr:uid="{B70CDF39-EEC3-4427-9EC5-94E6F82BEA7C}"/>
    <hyperlink ref="M36:W36" r:id="rId3" display="前提：DBの状態をテストデータ４にする_x000a_登録画面に以下を入力する_x000a_メールアドレス：1111113@s.asojuku.ac.jp_x000a_パスワード：popai_x000a_名前：竹下寛大_x000a_郵便番号：8990404_x000a_住所：_x000a_" xr:uid="{FAD9CB41-C9AC-4A57-80F2-6E3E40711AD3}"/>
    <hyperlink ref="X11:AH11" r:id="rId4" display="登録完了画面が表示される_x000a_画面は01_画面設計書の画面ID01と同じであることを確認する_x000a__x000a_登録後、adminテーブルを確認し、以下の情報が入力されていること_x000a__x000a_メールアドレス：1111111@s.asojuku.ac.jp_x000a_パスワード：popai_x000a_名前：竹下寛大_x000a_郵便番号：8990404_x000a_住所：鹿児島県出水市高尾野町下高尾野363-1_x000a_" xr:uid="{7FCC11E8-F6D9-4B67-BFBC-2BBB35AEFC88}"/>
    <hyperlink ref="M12:W12" r:id="rId5" display="前提：No.5を行った後のDB状態にする_x000a__x000a_登録画面に以下を入力し確認ボタンをクリックする_x000a__x000a_メールアドレス：1111111@s.asojuku.ac.jp_x000a_パスワード：popai_x000a_名前：竹下寛大_x000a_郵便番号：8990404_x000a_住所：鹿児島県出水市高尾野町下高尾野363-1_x000a_" xr:uid="{50A39A69-ED7C-48B3-A8D8-443295AFD199}"/>
    <hyperlink ref="M13:W13" r:id="rId6" display="前提：DBの状態をテストデータ４にする_x000a_登録画面に以下を入力し確認ボタンをクリックする_x000a_メールアドレス：1111111@s.asojuku.ac.jp_x000a_パスワード：popai_x000a_名前：竹下寛大_x000a_郵便番号：8990404_x000a_住所：鹿児島県出水市高尾野町下高尾野_x000a__x000a__x000a_クリック後、表示された確認画面で「戻る」ボタンをクリックする" xr:uid="{2BD1ABAB-CA5C-4210-881D-21557EBD0A65}"/>
    <hyperlink ref="M17:W17" r:id="rId7" display="前提：DBの状態をテストデータ４にする_x000a_登録画面に以下を入力し確認ボタンをクリックする_x000a_メールアドレス：1111111@s.asojuku.ac.jp_x000a_パスワード：_x000a_名前：竹下寛大_x000a_郵便番号：8990404_x000a_住所：鹿児島県出水市高尾野町下高尾野363-1_x000a_" xr:uid="{05C44152-6849-4B54-8CC1-DA5163CE6562}"/>
    <hyperlink ref="X17:AH17" r:id="rId8" display="入力画面に戻り、以下のエラーが表示される_x000a_「このフィールドを入力してください」_x000a__x000a_管理者情報情報登録画面には以下の情報が初期表示されていること。_x000a__x000a_メールアドレス：1111111@s.asojuku.ac.jp_x000a_パスワード：_x000a_名前：竹下寛大_x000a_郵便番号：8990404_x000a_住所：鹿児島県出水市高尾野町下高尾野363-1_x000a_" xr:uid="{023E322E-54DA-4BA0-873D-56EC10B1F999}"/>
    <hyperlink ref="M18:W18" r:id="rId9" display="前提：DBの状態をテストデータ４にする_x000a_登録画面に以下を入力し確認ボタンをクリックする_x000a_メールアドレス：1111111@s.asojuku.ac.jp_x000a_パスワード：popai_x000a_名前：_x000a_郵便番号：8990404_x000a_住所：鹿児島県出水市高尾野町下高尾野363-1_x000a_" xr:uid="{E9D4862E-E592-4EF7-8F60-2BDB566FBFF6}"/>
    <hyperlink ref="X18:AH18" r:id="rId10" display="入力画面に戻り、以下のエラーが表示される_x000a_「このフィールドを入力してください」_x000a__x000a_管理者情報情報登録画面には以下の情報が初期表示されていること。_x000a__x000a_メールアドレス：1111111@s.asojuku.ac.jp_x000a_パスワード：popai_x000a_名前：_x000a_郵便番号：8990404_x000a_住所：鹿児島県出水市高尾野町下高尾野363-1_x000a_" xr:uid="{F99FCE11-FB02-46B2-BBEB-9FE7950C8B4E}"/>
    <hyperlink ref="M19:W19" r:id="rId11" display="前提：DBの状態をテストデータ４にする_x000a_登録画面に以下を入力し確認ボタンをクリックする_x000a_メールアドレス：1111111@s.asojuku.ac.jp_x000a_パスワード：popai_x000a_名前：竹下寛大_x000a_郵便番号：_x000a_住所：鹿児島県出水市高尾野町下高尾野363-1_x000a_" xr:uid="{108F50BD-37D1-4AA1-8934-F8C02319FEEE}"/>
    <hyperlink ref="M20:W20" r:id="rId12" display="前提：DBの状態をテストデータ４にする_x000a_登録画面に以下を入力し確認ボタンをクリックする_x000a_メールアドレス：1111111@s.asojuku.ac.jp_x000a_パスワード：popai_x000a_名前：竹下寛大_x000a_郵便番号：8990404_x000a_住所：_x000a_" xr:uid="{CBD2C2B1-6E8D-40B4-9067-136A26C3A4D7}"/>
    <hyperlink ref="X19:AH19" r:id="rId13" display="入力画面に戻り、以下のエラーが表示される_x000a_「このフィールドを入力してください」_x000a__x000a_管理者情報情報登録画面には以下の情報が初期表示されていること。_x000a__x000a_メールアドレス：1111111@s.asojuku.ac.jp_x000a_パスワード：popai_x000a_名前：竹下寛大_x000a_郵便番号：_x000a_住所：鹿児島県出水市高尾野町下高尾野363-1_x000a_" xr:uid="{F47B534A-94A5-43EE-9AE2-299BB962100F}"/>
    <hyperlink ref="X20:AH20" r:id="rId14" display="入力画面に戻り、以下のエラーが表示される_x000a_「このフィールドを入力してください」_x000a__x000a_管理者情報情報登録画面には以下の情報が初期表示されていること。_x000a__x000a_メールアドレス：1111111@s.asojuku.ac.jp_x000a_パスワード：popai_x000a_名前：竹下寛大_x000a_郵便番号：8990404_x000a_住所：_x000a_" xr:uid="{438A1544-8EEF-4A33-A503-584613284D92}"/>
    <hyperlink ref="M23:W23" r:id="rId15" display="前提：DBの状態をテストデータ４にする_x000a_登録画面に以下を入力し確認ボタンをクリックする_x000a__x000a_メールアドレス：1111111@s.asojuku.ac.jp_x000a_パスワード：&lt;script&gt;alert(&quot;test&quot;);&lt;/script&gt;_x000a_名前：test&lt;br&gt;test2_x000a_郵便番号：&lt;input type=&quot;text&quot; name=&quot;name&quot;&gt;_x000a_住所：&lt;script&gt;alert(&quot;test&quot;);&lt;/script&gt;_x000a_" xr:uid="{DA712817-D348-4FBA-A02F-A4E02CBB9B33}"/>
    <hyperlink ref="M26:W26" r:id="rId16" display="前提：DBの状態をテストデータ４にする_x000a_登録画面に以下を入力し確認ボタンをクリックする_x000a__x000a_メールアドレス：1111111@s.asojuku.ac.jp_x000a_パスワード：popai_x000a_名前：123456789012345678901_x000a_郵便番号：8990404_x000a_住所：鹿児島県出水市高尾野町下高尾野363-1_x000a_" xr:uid="{5EB90BC4-84AA-4A1D-ADE8-6E674D1BBE21}"/>
    <hyperlink ref="M27:W27" r:id="rId17" display="前提：DBの状態をテストデータ４にする_x000a_登録画面に以下を入力し確認ボタンをクリックする_x000a__x000a_メールアドレス：1111111@s.asojuku.ac.jp_x000a_パスワード：popai_x000a_名前：竹下寛大_x000a_郵便番号：12345678_x000a_住所：鹿児島県出水市高尾野町下高尾野363-1_x000a_" xr:uid="{82C44A81-DB5C-4779-86EE-C92C27B93153}"/>
    <hyperlink ref="M28:W28" r:id="rId18" display="前提：DBの状態をテストデータ４にする_x000a_登録画面に以下を入力し確認ボタンをクリックする_x000a_メールアドレス：1111111@s.asojuku.ac.jp_x000a_パスワード：popai_x000a_名前：竹下寛大_x000a_郵便番号：8990404_x000a_住所：123456789012345678901234567890123456789012345678901_x000a_" xr:uid="{51086525-0B64-4903-A2D5-37FC9901B23F}"/>
    <hyperlink ref="X30:AH30" r:id="rId19" display="確認画面が表示される。確認画面は以下のような表示になっていることを確認する_x000a_メールアドレス：1111111@s.asojuku.ac.jp_x000a_パスワード：123456789012345678901234567890123456789012345678901234567890123456789012345678901234567890123456789012345678901234567890123456789_x000a_名前：竹下寛大_x000a_郵便番号：8990404_x000a_住所：鹿児島県出水市高尾野町下高尾野363-1_x000a_" xr:uid="{DF6CBE8D-5960-4E72-8283-23D90B7386BC}"/>
    <hyperlink ref="M31:W31" r:id="rId20" display="前提：DBの状態をテストデータ４にする_x000a_登録画面に以下を入力し確認ボタンをクリックする_x000a__x000a_メールアドレス：1111111@s.asojuku.ac.jp_x000a_パスワード：popai_x000a_名前：12345678901234567890_x000a_郵便番号：8990404_x000a_住所：鹿児島県出水市高尾野町下高尾野363-1_x000a_" xr:uid="{9BDEC583-A9AD-41E7-8138-56F62504B7F4}"/>
    <hyperlink ref="X31:AH31" r:id="rId21" display="確認画面が表示される。確認画面は以下のような表示になっていることを確認する_x000a_メールアドレス：1111111@s.asojuku.ac.jp_x000a_パスワード：popai_x000a_名前：12345678901234567890_x000a_郵便番号：8990404_x000a_住所：鹿児島県出水市高尾野町下高尾野363-1_x000a_" xr:uid="{AE80284C-A842-4981-B3F5-BCE7C551B930}"/>
    <hyperlink ref="M32:W32" r:id="rId22" display="前提：DBの状態をテストデータ４にする_x000a_登録画面に以下を入力し確認ボタンをクリックする_x000a__x000a_メールアドレス：1111111@s.asojuku.ac.jp_x000a_パスワード：popai_x000a_名前：竹下寛大_x000a_郵便番号：1234567_x000a_住所：鹿児島県出水市高尾野町下高尾野363-1_x000a_" xr:uid="{05C57834-714E-464C-9770-871DC3754A09}"/>
    <hyperlink ref="X32:AH32" r:id="rId23" display="確認画面が表示される。確認画面は以下のような表示になっていることを確認する_x000a__x000a_メールアドレス：1111111@s.asojuku.ac.jp_x000a_パスワード：popai_x000a_名前：竹下寛大_x000a_郵便番号：1234567_x000a_住所：鹿児島県出水市高尾野町下高尾野363-1_x000a_" xr:uid="{8044A2F4-F2FC-4385-86F3-71B58BA3449D}"/>
    <hyperlink ref="M33:W33" r:id="rId24" display="前提：DBの状態をテストデータ４にする_x000a_登録画面に以下を入力し確認ボタンをクリックする_x000a_メールアドレス：1111111@s.asojuku.ac.jp_x000a_パスワード：popai_x000a_名前：竹下寛大_x000a_郵便番号：8990404_x000a_住所：123456789012345678901234567890123456789012345678901_x000a_" xr:uid="{023F2420-2B5A-416B-83DE-DEED5050AE3F}"/>
    <hyperlink ref="X33:AH33" r:id="rId25" display="確認画面が表示される。確認画面は以下のような表示になっていることを確認する_x000a_メールアドレス：1111111@s.asojuku.ac.jp_x000a_パスワード：popai_x000a_名前：竹下寛大_x000a_郵便番号：8990404_x000a_住所：123456789012345678901234567890123456789012345678901_x000a_" xr:uid="{EA410497-F22E-49EF-B95A-6E6403F19735}"/>
    <hyperlink ref="M35:W35" r:id="rId26" display="前提：ログイン後、登録画面を表示した後にDBをシャットダウンした状態にする_x000a_　　　（接続エラーを発生させる）_x000a__x000a_登録画面に以下を入力し確認ボタンをクリックする_x000a_メールアドレス：1111111@s.asojuku.ac.jp_x000a_パスワード：popai_x000a_名前：竹下寛大_x000a_郵便番号：8990404_x000a_住所：鹿児島県出水市高尾野町下高尾野363-1_x000a_" xr:uid="{A1BAD5FD-D344-4CFB-BD9F-DD225B23E30C}"/>
    <hyperlink ref="X13:AH13" r:id="rId27" display="管理者情報情報登録画面が表示される。_x000a_管理者情報情報登録画面には以下の情報が初期表示されていること。_x000a__x000a_メールアドレス：1111111@s.asojuku.ac.jp_x000a_パスワード：popai_x000a_名前：竹下寛大_x000a_郵便番号：8990404_x000a_住所：鹿児島県出水市高尾野町下高尾野_x000a_" xr:uid="{BA26E569-8C21-4639-BDF0-8C2C3620169E}"/>
  </hyperlinks>
  <pageMargins left="0.7" right="0.7" top="0.75" bottom="0.75" header="0.3" footer="0.3"/>
  <pageSetup paperSize="9" orientation="landscape" horizontalDpi="4294967293" verticalDpi="0"/>
  <headerFooter>
    <oddFooter>&amp;C&amp;P/&amp;N</oddFooter>
  </headerFooter>
  <legacyDrawing r:id="rId2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B124-8591-4804-B4A3-276EB07EE7A3}">
  <dimension ref="A1:AU34"/>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46" width="8.625" style="66"/>
    <col min="47" max="16384" width="8.625" style="1"/>
  </cols>
  <sheetData>
    <row r="1" spans="1:47" ht="15.95" customHeight="1">
      <c r="A1" s="109" t="s">
        <v>78</v>
      </c>
      <c r="B1" s="110"/>
      <c r="C1" s="110"/>
      <c r="D1" s="110"/>
      <c r="E1" s="110"/>
      <c r="F1" s="110"/>
      <c r="G1" s="110"/>
      <c r="H1" s="110"/>
      <c r="I1" s="110"/>
      <c r="J1" s="110"/>
      <c r="K1" s="113" t="s">
        <v>79</v>
      </c>
      <c r="L1" s="113"/>
      <c r="M1" s="113"/>
      <c r="N1" s="113"/>
      <c r="O1" s="113"/>
      <c r="P1" s="113"/>
      <c r="Q1" s="115" t="s">
        <v>467</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t="s">
        <v>468</v>
      </c>
      <c r="AQ1" s="103"/>
      <c r="AR1" s="103"/>
      <c r="AS1" s="104"/>
    </row>
    <row r="2" spans="1:47"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7" ht="8.1" customHeight="1"/>
    <row r="4" spans="1:47"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08" t="s">
        <v>91</v>
      </c>
      <c r="AN4" s="108"/>
      <c r="AO4" s="108" t="s">
        <v>92</v>
      </c>
      <c r="AP4" s="108"/>
      <c r="AQ4" s="108"/>
      <c r="AR4" s="108" t="s">
        <v>93</v>
      </c>
      <c r="AS4" s="108"/>
      <c r="AT4" s="67"/>
    </row>
    <row r="5" spans="1:47" ht="47.25" customHeight="1">
      <c r="A5" s="184">
        <v>1</v>
      </c>
      <c r="B5" s="184"/>
      <c r="C5" s="180" t="s">
        <v>224</v>
      </c>
      <c r="D5" s="181"/>
      <c r="E5" s="181"/>
      <c r="F5" s="181"/>
      <c r="G5" s="182"/>
      <c r="H5" s="100" t="s">
        <v>25</v>
      </c>
      <c r="I5" s="100"/>
      <c r="J5" s="100"/>
      <c r="K5" s="100"/>
      <c r="L5" s="100"/>
      <c r="M5" s="100" t="s">
        <v>469</v>
      </c>
      <c r="N5" s="100"/>
      <c r="O5" s="100"/>
      <c r="P5" s="100"/>
      <c r="Q5" s="100"/>
      <c r="R5" s="100"/>
      <c r="S5" s="100"/>
      <c r="T5" s="100"/>
      <c r="U5" s="100"/>
      <c r="V5" s="100"/>
      <c r="W5" s="100"/>
      <c r="X5" s="100" t="s">
        <v>470</v>
      </c>
      <c r="Y5" s="100"/>
      <c r="Z5" s="100"/>
      <c r="AA5" s="100"/>
      <c r="AB5" s="100"/>
      <c r="AC5" s="100"/>
      <c r="AD5" s="100"/>
      <c r="AE5" s="100"/>
      <c r="AF5" s="100"/>
      <c r="AG5" s="100"/>
      <c r="AH5" s="100"/>
      <c r="AI5" s="97" t="s">
        <v>83</v>
      </c>
      <c r="AJ5" s="97"/>
      <c r="AK5" s="98">
        <v>44055</v>
      </c>
      <c r="AL5" s="98"/>
      <c r="AM5" s="99" t="s">
        <v>187</v>
      </c>
      <c r="AN5" s="99"/>
      <c r="AO5" s="99"/>
      <c r="AP5" s="99"/>
      <c r="AQ5" s="99"/>
      <c r="AR5" s="98"/>
      <c r="AS5" s="98"/>
      <c r="AT5" s="72"/>
      <c r="AU5" s="65"/>
    </row>
    <row r="6" spans="1:47" ht="82.5" customHeight="1">
      <c r="A6" s="184">
        <v>2</v>
      </c>
      <c r="B6" s="184"/>
      <c r="C6" s="180" t="s">
        <v>224</v>
      </c>
      <c r="D6" s="181"/>
      <c r="E6" s="181"/>
      <c r="F6" s="181"/>
      <c r="G6" s="182"/>
      <c r="H6" s="100" t="s">
        <v>75</v>
      </c>
      <c r="I6" s="100"/>
      <c r="J6" s="100"/>
      <c r="K6" s="100"/>
      <c r="L6" s="100"/>
      <c r="M6" s="100" t="s">
        <v>471</v>
      </c>
      <c r="N6" s="100"/>
      <c r="O6" s="100"/>
      <c r="P6" s="100"/>
      <c r="Q6" s="100"/>
      <c r="R6" s="100"/>
      <c r="S6" s="100"/>
      <c r="T6" s="100"/>
      <c r="U6" s="100"/>
      <c r="V6" s="100"/>
      <c r="W6" s="100"/>
      <c r="X6" s="100" t="s">
        <v>472</v>
      </c>
      <c r="Y6" s="100"/>
      <c r="Z6" s="100"/>
      <c r="AA6" s="100"/>
      <c r="AB6" s="100"/>
      <c r="AC6" s="100"/>
      <c r="AD6" s="100"/>
      <c r="AE6" s="100"/>
      <c r="AF6" s="100"/>
      <c r="AG6" s="100"/>
      <c r="AH6" s="100"/>
      <c r="AI6" s="97" t="s">
        <v>83</v>
      </c>
      <c r="AJ6" s="97"/>
      <c r="AK6" s="98">
        <v>44055</v>
      </c>
      <c r="AL6" s="98"/>
      <c r="AM6" s="99" t="s">
        <v>187</v>
      </c>
      <c r="AN6" s="99"/>
      <c r="AO6" s="99"/>
      <c r="AP6" s="99"/>
      <c r="AQ6" s="99"/>
      <c r="AR6" s="98"/>
      <c r="AS6" s="98"/>
      <c r="AT6" s="72"/>
      <c r="AU6" s="65"/>
    </row>
    <row r="7" spans="1:47" ht="97.5" customHeight="1">
      <c r="A7" s="184">
        <v>3</v>
      </c>
      <c r="B7" s="184"/>
      <c r="C7" s="180" t="s">
        <v>224</v>
      </c>
      <c r="D7" s="181"/>
      <c r="E7" s="181"/>
      <c r="F7" s="181"/>
      <c r="G7" s="182"/>
      <c r="H7" s="100" t="s">
        <v>75</v>
      </c>
      <c r="I7" s="100"/>
      <c r="J7" s="100"/>
      <c r="K7" s="100"/>
      <c r="L7" s="100"/>
      <c r="M7" s="100" t="s">
        <v>473</v>
      </c>
      <c r="N7" s="100"/>
      <c r="O7" s="100"/>
      <c r="P7" s="100"/>
      <c r="Q7" s="100"/>
      <c r="R7" s="100"/>
      <c r="S7" s="100"/>
      <c r="T7" s="100"/>
      <c r="U7" s="100"/>
      <c r="V7" s="100"/>
      <c r="W7" s="100"/>
      <c r="X7" s="100" t="s">
        <v>474</v>
      </c>
      <c r="Y7" s="100"/>
      <c r="Z7" s="100"/>
      <c r="AA7" s="100"/>
      <c r="AB7" s="100"/>
      <c r="AC7" s="100"/>
      <c r="AD7" s="100"/>
      <c r="AE7" s="100"/>
      <c r="AF7" s="100"/>
      <c r="AG7" s="100"/>
      <c r="AH7" s="100"/>
      <c r="AI7" s="97" t="s">
        <v>83</v>
      </c>
      <c r="AJ7" s="97"/>
      <c r="AK7" s="98">
        <v>44055</v>
      </c>
      <c r="AL7" s="98"/>
      <c r="AM7" s="99" t="s">
        <v>187</v>
      </c>
      <c r="AN7" s="99"/>
      <c r="AO7" s="99"/>
      <c r="AP7" s="99"/>
      <c r="AQ7" s="99"/>
      <c r="AR7" s="98"/>
      <c r="AS7" s="98"/>
      <c r="AT7" s="72"/>
      <c r="AU7" s="65"/>
    </row>
    <row r="8" spans="1:47" ht="82.5" customHeight="1">
      <c r="A8" s="184">
        <v>4</v>
      </c>
      <c r="B8" s="184"/>
      <c r="C8" s="180" t="s">
        <v>224</v>
      </c>
      <c r="D8" s="181"/>
      <c r="E8" s="181"/>
      <c r="F8" s="181"/>
      <c r="G8" s="182"/>
      <c r="H8" s="180" t="s">
        <v>75</v>
      </c>
      <c r="I8" s="181"/>
      <c r="J8" s="181"/>
      <c r="K8" s="181"/>
      <c r="L8" s="182"/>
      <c r="M8" s="180" t="s">
        <v>475</v>
      </c>
      <c r="N8" s="181"/>
      <c r="O8" s="181"/>
      <c r="P8" s="181"/>
      <c r="Q8" s="181"/>
      <c r="R8" s="181"/>
      <c r="S8" s="181"/>
      <c r="T8" s="181"/>
      <c r="U8" s="181"/>
      <c r="V8" s="181"/>
      <c r="W8" s="182"/>
      <c r="X8" s="180" t="s">
        <v>474</v>
      </c>
      <c r="Y8" s="181"/>
      <c r="Z8" s="181"/>
      <c r="AA8" s="181"/>
      <c r="AB8" s="181"/>
      <c r="AC8" s="181"/>
      <c r="AD8" s="181"/>
      <c r="AE8" s="181"/>
      <c r="AF8" s="181"/>
      <c r="AG8" s="181"/>
      <c r="AH8" s="182"/>
      <c r="AI8" s="97" t="s">
        <v>83</v>
      </c>
      <c r="AJ8" s="97"/>
      <c r="AK8" s="98">
        <v>44055</v>
      </c>
      <c r="AL8" s="98"/>
      <c r="AM8" s="99" t="s">
        <v>187</v>
      </c>
      <c r="AN8" s="99"/>
      <c r="AO8" s="99"/>
      <c r="AP8" s="99"/>
      <c r="AQ8" s="99"/>
      <c r="AR8" s="98"/>
      <c r="AS8" s="98"/>
      <c r="AT8" s="72"/>
      <c r="AU8" s="65"/>
    </row>
    <row r="9" spans="1:47" ht="82.5" customHeight="1">
      <c r="A9" s="184">
        <v>5</v>
      </c>
      <c r="B9" s="184"/>
      <c r="C9" s="180" t="s">
        <v>224</v>
      </c>
      <c r="D9" s="181"/>
      <c r="E9" s="181"/>
      <c r="F9" s="181"/>
      <c r="G9" s="182"/>
      <c r="H9" s="180" t="s">
        <v>75</v>
      </c>
      <c r="I9" s="181"/>
      <c r="J9" s="181"/>
      <c r="K9" s="181"/>
      <c r="L9" s="182"/>
      <c r="M9" s="180" t="s">
        <v>476</v>
      </c>
      <c r="N9" s="181"/>
      <c r="O9" s="181"/>
      <c r="P9" s="181"/>
      <c r="Q9" s="181"/>
      <c r="R9" s="181"/>
      <c r="S9" s="181"/>
      <c r="T9" s="181"/>
      <c r="U9" s="181"/>
      <c r="V9" s="181"/>
      <c r="W9" s="182"/>
      <c r="X9" s="180" t="s">
        <v>474</v>
      </c>
      <c r="Y9" s="181"/>
      <c r="Z9" s="181"/>
      <c r="AA9" s="181"/>
      <c r="AB9" s="181"/>
      <c r="AC9" s="181"/>
      <c r="AD9" s="181"/>
      <c r="AE9" s="181"/>
      <c r="AF9" s="181"/>
      <c r="AG9" s="181"/>
      <c r="AH9" s="182"/>
      <c r="AI9" s="97" t="s">
        <v>83</v>
      </c>
      <c r="AJ9" s="97"/>
      <c r="AK9" s="98">
        <v>44055</v>
      </c>
      <c r="AL9" s="98"/>
      <c r="AM9" s="99" t="s">
        <v>187</v>
      </c>
      <c r="AN9" s="99"/>
      <c r="AO9" s="99"/>
      <c r="AP9" s="99"/>
      <c r="AQ9" s="99"/>
      <c r="AR9" s="98"/>
      <c r="AS9" s="98"/>
      <c r="AT9" s="72"/>
      <c r="AU9" s="65"/>
    </row>
    <row r="10" spans="1:47" ht="192" customHeight="1">
      <c r="A10" s="184">
        <v>6</v>
      </c>
      <c r="B10" s="184"/>
      <c r="C10" s="180" t="s">
        <v>224</v>
      </c>
      <c r="D10" s="181"/>
      <c r="E10" s="181"/>
      <c r="F10" s="181"/>
      <c r="G10" s="182"/>
      <c r="H10" s="180" t="s">
        <v>233</v>
      </c>
      <c r="I10" s="181"/>
      <c r="J10" s="181"/>
      <c r="K10" s="181"/>
      <c r="L10" s="182"/>
      <c r="M10" s="94" t="s">
        <v>477</v>
      </c>
      <c r="N10" s="95"/>
      <c r="O10" s="95"/>
      <c r="P10" s="95"/>
      <c r="Q10" s="95"/>
      <c r="R10" s="95"/>
      <c r="S10" s="95"/>
      <c r="T10" s="95"/>
      <c r="U10" s="95"/>
      <c r="V10" s="95"/>
      <c r="W10" s="96"/>
      <c r="X10" s="180" t="s">
        <v>235</v>
      </c>
      <c r="Y10" s="181"/>
      <c r="Z10" s="181"/>
      <c r="AA10" s="181"/>
      <c r="AB10" s="181"/>
      <c r="AC10" s="181"/>
      <c r="AD10" s="181"/>
      <c r="AE10" s="181"/>
      <c r="AF10" s="181"/>
      <c r="AG10" s="181"/>
      <c r="AH10" s="182"/>
      <c r="AI10" s="97" t="s">
        <v>83</v>
      </c>
      <c r="AJ10" s="97"/>
      <c r="AK10" s="98">
        <v>44055</v>
      </c>
      <c r="AL10" s="98"/>
      <c r="AM10" s="99" t="s">
        <v>187</v>
      </c>
      <c r="AN10" s="99"/>
      <c r="AO10" s="99"/>
      <c r="AP10" s="99"/>
      <c r="AQ10" s="99"/>
      <c r="AR10" s="98"/>
      <c r="AS10" s="98"/>
      <c r="AT10" s="72"/>
      <c r="AU10" s="65"/>
    </row>
    <row r="11" spans="1:47" ht="192" customHeight="1">
      <c r="A11" s="184">
        <v>7</v>
      </c>
      <c r="B11" s="184"/>
      <c r="C11" s="180" t="s">
        <v>224</v>
      </c>
      <c r="D11" s="181"/>
      <c r="E11" s="181"/>
      <c r="F11" s="181"/>
      <c r="G11" s="182"/>
      <c r="H11" s="180" t="s">
        <v>107</v>
      </c>
      <c r="I11" s="181"/>
      <c r="J11" s="181"/>
      <c r="K11" s="181"/>
      <c r="L11" s="182"/>
      <c r="M11" s="100" t="s">
        <v>236</v>
      </c>
      <c r="N11" s="100"/>
      <c r="O11" s="100"/>
      <c r="P11" s="100"/>
      <c r="Q11" s="100"/>
      <c r="R11" s="100"/>
      <c r="S11" s="100"/>
      <c r="T11" s="100"/>
      <c r="U11" s="100"/>
      <c r="V11" s="100"/>
      <c r="W11" s="100"/>
      <c r="X11" s="94" t="s">
        <v>478</v>
      </c>
      <c r="Y11" s="95"/>
      <c r="Z11" s="95"/>
      <c r="AA11" s="95"/>
      <c r="AB11" s="95"/>
      <c r="AC11" s="95"/>
      <c r="AD11" s="95"/>
      <c r="AE11" s="95"/>
      <c r="AF11" s="95"/>
      <c r="AG11" s="95"/>
      <c r="AH11" s="96"/>
      <c r="AI11" s="97" t="s">
        <v>83</v>
      </c>
      <c r="AJ11" s="97"/>
      <c r="AK11" s="98">
        <v>44055</v>
      </c>
      <c r="AL11" s="98"/>
      <c r="AM11" s="99" t="s">
        <v>187</v>
      </c>
      <c r="AN11" s="99"/>
      <c r="AO11" s="99"/>
      <c r="AP11" s="99"/>
      <c r="AQ11" s="99"/>
      <c r="AR11" s="98"/>
      <c r="AS11" s="98"/>
      <c r="AT11" s="72"/>
      <c r="AU11" s="65"/>
    </row>
    <row r="12" spans="1:47" ht="192" customHeight="1">
      <c r="A12" s="184">
        <v>8</v>
      </c>
      <c r="B12" s="184"/>
      <c r="C12" s="180" t="s">
        <v>224</v>
      </c>
      <c r="D12" s="181"/>
      <c r="E12" s="181"/>
      <c r="F12" s="181"/>
      <c r="G12" s="182"/>
      <c r="H12" s="180" t="s">
        <v>112</v>
      </c>
      <c r="I12" s="181"/>
      <c r="J12" s="181"/>
      <c r="K12" s="181"/>
      <c r="L12" s="182"/>
      <c r="M12" s="94" t="s">
        <v>479</v>
      </c>
      <c r="N12" s="95"/>
      <c r="O12" s="95"/>
      <c r="P12" s="95"/>
      <c r="Q12" s="95"/>
      <c r="R12" s="95"/>
      <c r="S12" s="95"/>
      <c r="T12" s="95"/>
      <c r="U12" s="95"/>
      <c r="V12" s="95"/>
      <c r="W12" s="96"/>
      <c r="X12" s="94" t="s">
        <v>480</v>
      </c>
      <c r="Y12" s="95"/>
      <c r="Z12" s="95"/>
      <c r="AA12" s="95"/>
      <c r="AB12" s="95"/>
      <c r="AC12" s="95"/>
      <c r="AD12" s="95"/>
      <c r="AE12" s="95"/>
      <c r="AF12" s="95"/>
      <c r="AG12" s="95"/>
      <c r="AH12" s="96"/>
      <c r="AI12" s="97" t="s">
        <v>83</v>
      </c>
      <c r="AJ12" s="97"/>
      <c r="AK12" s="98">
        <v>44055</v>
      </c>
      <c r="AL12" s="98"/>
      <c r="AM12" s="99" t="s">
        <v>187</v>
      </c>
      <c r="AN12" s="99"/>
      <c r="AO12" s="99"/>
      <c r="AP12" s="99"/>
      <c r="AQ12" s="99"/>
      <c r="AR12" s="98"/>
      <c r="AS12" s="98"/>
      <c r="AT12" s="72"/>
      <c r="AU12" s="65"/>
    </row>
    <row r="13" spans="1:47" ht="192" customHeight="1">
      <c r="A13" s="184">
        <v>9</v>
      </c>
      <c r="B13" s="184"/>
      <c r="C13" s="186" t="s">
        <v>224</v>
      </c>
      <c r="D13" s="187"/>
      <c r="E13" s="187"/>
      <c r="F13" s="187"/>
      <c r="G13" s="188"/>
      <c r="H13" s="186" t="s">
        <v>115</v>
      </c>
      <c r="I13" s="187"/>
      <c r="J13" s="187"/>
      <c r="K13" s="187"/>
      <c r="L13" s="188"/>
      <c r="M13" s="189" t="s">
        <v>477</v>
      </c>
      <c r="N13" s="190"/>
      <c r="O13" s="190"/>
      <c r="P13" s="190"/>
      <c r="Q13" s="190"/>
      <c r="R13" s="190"/>
      <c r="S13" s="190"/>
      <c r="T13" s="190"/>
      <c r="U13" s="190"/>
      <c r="V13" s="190"/>
      <c r="W13" s="191"/>
      <c r="X13" s="189" t="s">
        <v>481</v>
      </c>
      <c r="Y13" s="190"/>
      <c r="Z13" s="190"/>
      <c r="AA13" s="190"/>
      <c r="AB13" s="190"/>
      <c r="AC13" s="190"/>
      <c r="AD13" s="190"/>
      <c r="AE13" s="190"/>
      <c r="AF13" s="190"/>
      <c r="AG13" s="190"/>
      <c r="AH13" s="191"/>
      <c r="AI13" s="97" t="s">
        <v>83</v>
      </c>
      <c r="AJ13" s="97"/>
      <c r="AK13" s="98">
        <v>44055</v>
      </c>
      <c r="AL13" s="98"/>
      <c r="AM13" s="99" t="s">
        <v>187</v>
      </c>
      <c r="AN13" s="99"/>
      <c r="AO13" s="192"/>
      <c r="AP13" s="192"/>
      <c r="AQ13" s="192"/>
      <c r="AR13" s="185"/>
      <c r="AS13" s="185"/>
      <c r="AT13" s="72"/>
      <c r="AU13" s="65"/>
    </row>
    <row r="14" spans="1:47" ht="192" customHeight="1">
      <c r="A14" s="184">
        <v>10</v>
      </c>
      <c r="B14" s="184"/>
      <c r="C14" s="135" t="s">
        <v>224</v>
      </c>
      <c r="D14" s="135"/>
      <c r="E14" s="135"/>
      <c r="F14" s="135"/>
      <c r="G14" s="135"/>
      <c r="H14" s="137" t="s">
        <v>115</v>
      </c>
      <c r="I14" s="137"/>
      <c r="J14" s="137"/>
      <c r="K14" s="137"/>
      <c r="L14" s="137"/>
      <c r="M14" s="137" t="s">
        <v>482</v>
      </c>
      <c r="N14" s="137"/>
      <c r="O14" s="137"/>
      <c r="P14" s="137"/>
      <c r="Q14" s="137"/>
      <c r="R14" s="137"/>
      <c r="S14" s="137"/>
      <c r="T14" s="137"/>
      <c r="U14" s="137"/>
      <c r="V14" s="137"/>
      <c r="W14" s="137"/>
      <c r="X14" s="137" t="s">
        <v>483</v>
      </c>
      <c r="Y14" s="137"/>
      <c r="Z14" s="137"/>
      <c r="AA14" s="137"/>
      <c r="AB14" s="137"/>
      <c r="AC14" s="137"/>
      <c r="AD14" s="137"/>
      <c r="AE14" s="137"/>
      <c r="AF14" s="137"/>
      <c r="AG14" s="137"/>
      <c r="AH14" s="137"/>
      <c r="AI14" s="97" t="s">
        <v>83</v>
      </c>
      <c r="AJ14" s="97"/>
      <c r="AK14" s="98">
        <v>44055</v>
      </c>
      <c r="AL14" s="98"/>
      <c r="AM14" s="99" t="s">
        <v>187</v>
      </c>
      <c r="AN14" s="99"/>
      <c r="AO14" s="135"/>
      <c r="AP14" s="135"/>
      <c r="AQ14" s="135"/>
      <c r="AR14" s="135"/>
      <c r="AS14" s="135"/>
      <c r="AT14" s="72"/>
      <c r="AU14" s="65"/>
    </row>
    <row r="15" spans="1:47" ht="192" customHeight="1">
      <c r="A15" s="184">
        <v>11</v>
      </c>
      <c r="B15" s="184"/>
      <c r="C15" s="135" t="s">
        <v>224</v>
      </c>
      <c r="D15" s="135"/>
      <c r="E15" s="135"/>
      <c r="F15" s="135"/>
      <c r="G15" s="135"/>
      <c r="H15" s="137" t="s">
        <v>115</v>
      </c>
      <c r="I15" s="137"/>
      <c r="J15" s="137"/>
      <c r="K15" s="137"/>
      <c r="L15" s="137"/>
      <c r="M15" s="138" t="s">
        <v>484</v>
      </c>
      <c r="N15" s="138"/>
      <c r="O15" s="138"/>
      <c r="P15" s="138"/>
      <c r="Q15" s="138"/>
      <c r="R15" s="138"/>
      <c r="S15" s="138"/>
      <c r="T15" s="138"/>
      <c r="U15" s="138"/>
      <c r="V15" s="138"/>
      <c r="W15" s="138"/>
      <c r="X15" s="137" t="s">
        <v>485</v>
      </c>
      <c r="Y15" s="137"/>
      <c r="Z15" s="137"/>
      <c r="AA15" s="137"/>
      <c r="AB15" s="137"/>
      <c r="AC15" s="137"/>
      <c r="AD15" s="137"/>
      <c r="AE15" s="137"/>
      <c r="AF15" s="137"/>
      <c r="AG15" s="137"/>
      <c r="AH15" s="137"/>
      <c r="AI15" s="97" t="s">
        <v>83</v>
      </c>
      <c r="AJ15" s="97"/>
      <c r="AK15" s="98">
        <v>44055</v>
      </c>
      <c r="AL15" s="98"/>
      <c r="AM15" s="99" t="s">
        <v>187</v>
      </c>
      <c r="AN15" s="99"/>
      <c r="AO15" s="135"/>
      <c r="AP15" s="135"/>
      <c r="AQ15" s="135"/>
      <c r="AR15" s="135"/>
      <c r="AS15" s="135"/>
      <c r="AT15" s="72"/>
      <c r="AU15" s="65"/>
    </row>
    <row r="16" spans="1:47" ht="192" customHeight="1">
      <c r="A16" s="184">
        <v>12</v>
      </c>
      <c r="B16" s="184"/>
      <c r="C16" s="135" t="s">
        <v>224</v>
      </c>
      <c r="D16" s="135"/>
      <c r="E16" s="135"/>
      <c r="F16" s="135"/>
      <c r="G16" s="135"/>
      <c r="H16" s="137" t="s">
        <v>122</v>
      </c>
      <c r="I16" s="137"/>
      <c r="J16" s="137"/>
      <c r="K16" s="137"/>
      <c r="L16" s="137"/>
      <c r="M16" s="138" t="s">
        <v>486</v>
      </c>
      <c r="N16" s="138"/>
      <c r="O16" s="138"/>
      <c r="P16" s="138"/>
      <c r="Q16" s="138"/>
      <c r="R16" s="138"/>
      <c r="S16" s="138"/>
      <c r="T16" s="138"/>
      <c r="U16" s="138"/>
      <c r="V16" s="138"/>
      <c r="W16" s="138"/>
      <c r="X16" s="138" t="s">
        <v>487</v>
      </c>
      <c r="Y16" s="138"/>
      <c r="Z16" s="138"/>
      <c r="AA16" s="138"/>
      <c r="AB16" s="138"/>
      <c r="AC16" s="138"/>
      <c r="AD16" s="138"/>
      <c r="AE16" s="138"/>
      <c r="AF16" s="138"/>
      <c r="AG16" s="138"/>
      <c r="AH16" s="138"/>
      <c r="AI16" s="97" t="s">
        <v>83</v>
      </c>
      <c r="AJ16" s="97"/>
      <c r="AK16" s="98">
        <v>44055</v>
      </c>
      <c r="AL16" s="98"/>
      <c r="AM16" s="99" t="s">
        <v>187</v>
      </c>
      <c r="AN16" s="99"/>
      <c r="AO16" s="135"/>
      <c r="AP16" s="135"/>
      <c r="AQ16" s="135"/>
      <c r="AR16" s="135"/>
      <c r="AS16" s="135"/>
      <c r="AT16" s="72"/>
      <c r="AU16" s="65"/>
    </row>
    <row r="17" spans="1:47" ht="192" customHeight="1">
      <c r="A17" s="184">
        <v>13</v>
      </c>
      <c r="B17" s="184"/>
      <c r="C17" s="135" t="s">
        <v>224</v>
      </c>
      <c r="D17" s="135"/>
      <c r="E17" s="135"/>
      <c r="F17" s="135"/>
      <c r="G17" s="135"/>
      <c r="H17" s="137" t="s">
        <v>125</v>
      </c>
      <c r="I17" s="137"/>
      <c r="J17" s="137"/>
      <c r="K17" s="137"/>
      <c r="L17" s="137"/>
      <c r="M17" s="138" t="s">
        <v>488</v>
      </c>
      <c r="N17" s="138"/>
      <c r="O17" s="138"/>
      <c r="P17" s="138"/>
      <c r="Q17" s="138"/>
      <c r="R17" s="138"/>
      <c r="S17" s="138"/>
      <c r="T17" s="138"/>
      <c r="U17" s="138"/>
      <c r="V17" s="138"/>
      <c r="W17" s="138"/>
      <c r="X17" s="138" t="s">
        <v>489</v>
      </c>
      <c r="Y17" s="138"/>
      <c r="Z17" s="138"/>
      <c r="AA17" s="138"/>
      <c r="AB17" s="138"/>
      <c r="AC17" s="138"/>
      <c r="AD17" s="138"/>
      <c r="AE17" s="138"/>
      <c r="AF17" s="138"/>
      <c r="AG17" s="138"/>
      <c r="AH17" s="138"/>
      <c r="AI17" s="97" t="s">
        <v>83</v>
      </c>
      <c r="AJ17" s="97"/>
      <c r="AK17" s="98">
        <v>44055</v>
      </c>
      <c r="AL17" s="98"/>
      <c r="AM17" s="99" t="s">
        <v>187</v>
      </c>
      <c r="AN17" s="99"/>
      <c r="AO17" s="135"/>
      <c r="AP17" s="135"/>
      <c r="AQ17" s="135"/>
      <c r="AR17" s="135"/>
      <c r="AS17" s="135"/>
      <c r="AT17" s="72"/>
      <c r="AU17" s="65"/>
    </row>
    <row r="18" spans="1:47" ht="192" customHeight="1">
      <c r="A18" s="184">
        <v>14</v>
      </c>
      <c r="B18" s="184"/>
      <c r="C18" s="135" t="s">
        <v>224</v>
      </c>
      <c r="D18" s="135"/>
      <c r="E18" s="135"/>
      <c r="F18" s="135"/>
      <c r="G18" s="135"/>
      <c r="H18" s="137" t="s">
        <v>128</v>
      </c>
      <c r="I18" s="137"/>
      <c r="J18" s="137"/>
      <c r="K18" s="137"/>
      <c r="L18" s="137"/>
      <c r="M18" s="138" t="s">
        <v>490</v>
      </c>
      <c r="N18" s="138"/>
      <c r="O18" s="138"/>
      <c r="P18" s="138"/>
      <c r="Q18" s="138"/>
      <c r="R18" s="138"/>
      <c r="S18" s="138"/>
      <c r="T18" s="138"/>
      <c r="U18" s="138"/>
      <c r="V18" s="138"/>
      <c r="W18" s="138"/>
      <c r="X18" s="138" t="s">
        <v>491</v>
      </c>
      <c r="Y18" s="138"/>
      <c r="Z18" s="138"/>
      <c r="AA18" s="138"/>
      <c r="AB18" s="138"/>
      <c r="AC18" s="138"/>
      <c r="AD18" s="138"/>
      <c r="AE18" s="138"/>
      <c r="AF18" s="138"/>
      <c r="AG18" s="138"/>
      <c r="AH18" s="138"/>
      <c r="AI18" s="97" t="s">
        <v>83</v>
      </c>
      <c r="AJ18" s="97"/>
      <c r="AK18" s="98">
        <v>44055</v>
      </c>
      <c r="AL18" s="98"/>
      <c r="AM18" s="99" t="s">
        <v>187</v>
      </c>
      <c r="AN18" s="99"/>
      <c r="AO18" s="135"/>
      <c r="AP18" s="135"/>
      <c r="AQ18" s="135"/>
      <c r="AR18" s="135"/>
      <c r="AS18" s="135"/>
      <c r="AT18" s="72"/>
      <c r="AU18" s="65"/>
    </row>
    <row r="19" spans="1:47" ht="192" customHeight="1">
      <c r="A19" s="184">
        <v>15</v>
      </c>
      <c r="B19" s="184"/>
      <c r="C19" s="135" t="s">
        <v>224</v>
      </c>
      <c r="D19" s="135"/>
      <c r="E19" s="135"/>
      <c r="F19" s="135"/>
      <c r="G19" s="135"/>
      <c r="H19" s="137" t="s">
        <v>131</v>
      </c>
      <c r="I19" s="137"/>
      <c r="J19" s="137"/>
      <c r="K19" s="137"/>
      <c r="L19" s="137"/>
      <c r="M19" s="138" t="s">
        <v>492</v>
      </c>
      <c r="N19" s="138"/>
      <c r="O19" s="138"/>
      <c r="P19" s="138"/>
      <c r="Q19" s="138"/>
      <c r="R19" s="138"/>
      <c r="S19" s="138"/>
      <c r="T19" s="138"/>
      <c r="U19" s="138"/>
      <c r="V19" s="138"/>
      <c r="W19" s="138"/>
      <c r="X19" s="138" t="s">
        <v>493</v>
      </c>
      <c r="Y19" s="138"/>
      <c r="Z19" s="138"/>
      <c r="AA19" s="138"/>
      <c r="AB19" s="138"/>
      <c r="AC19" s="138"/>
      <c r="AD19" s="138"/>
      <c r="AE19" s="138"/>
      <c r="AF19" s="138"/>
      <c r="AG19" s="138"/>
      <c r="AH19" s="138"/>
      <c r="AI19" s="97" t="s">
        <v>83</v>
      </c>
      <c r="AJ19" s="97"/>
      <c r="AK19" s="98">
        <v>44055</v>
      </c>
      <c r="AL19" s="98"/>
      <c r="AM19" s="99" t="s">
        <v>187</v>
      </c>
      <c r="AN19" s="99"/>
      <c r="AO19" s="135"/>
      <c r="AP19" s="135"/>
      <c r="AQ19" s="135"/>
      <c r="AR19" s="135"/>
      <c r="AS19" s="135"/>
      <c r="AT19" s="72"/>
      <c r="AU19" s="65"/>
    </row>
    <row r="20" spans="1:47" ht="192" customHeight="1">
      <c r="A20" s="184">
        <v>16</v>
      </c>
      <c r="B20" s="184"/>
      <c r="C20" s="135" t="s">
        <v>224</v>
      </c>
      <c r="D20" s="135"/>
      <c r="E20" s="135"/>
      <c r="F20" s="135"/>
      <c r="G20" s="135"/>
      <c r="H20" s="137" t="s">
        <v>149</v>
      </c>
      <c r="I20" s="137"/>
      <c r="J20" s="137"/>
      <c r="K20" s="137"/>
      <c r="L20" s="137"/>
      <c r="M20" s="137" t="s">
        <v>494</v>
      </c>
      <c r="N20" s="137"/>
      <c r="O20" s="137"/>
      <c r="P20" s="137"/>
      <c r="Q20" s="137"/>
      <c r="R20" s="137"/>
      <c r="S20" s="137"/>
      <c r="T20" s="137"/>
      <c r="U20" s="137"/>
      <c r="V20" s="137"/>
      <c r="W20" s="137"/>
      <c r="X20" s="137" t="s">
        <v>495</v>
      </c>
      <c r="Y20" s="137"/>
      <c r="Z20" s="137"/>
      <c r="AA20" s="137"/>
      <c r="AB20" s="137"/>
      <c r="AC20" s="137"/>
      <c r="AD20" s="137"/>
      <c r="AE20" s="137"/>
      <c r="AF20" s="137"/>
      <c r="AG20" s="137"/>
      <c r="AH20" s="137"/>
      <c r="AI20" s="97" t="s">
        <v>83</v>
      </c>
      <c r="AJ20" s="97"/>
      <c r="AK20" s="98">
        <v>44055</v>
      </c>
      <c r="AL20" s="98"/>
      <c r="AM20" s="99" t="s">
        <v>187</v>
      </c>
      <c r="AN20" s="99"/>
      <c r="AO20" s="135"/>
      <c r="AP20" s="135"/>
      <c r="AQ20" s="135"/>
      <c r="AR20" s="135"/>
      <c r="AS20" s="135"/>
      <c r="AT20" s="72"/>
      <c r="AU20" s="65"/>
    </row>
    <row r="21" spans="1:47" ht="192" customHeight="1">
      <c r="A21" s="184">
        <v>17</v>
      </c>
      <c r="B21" s="184"/>
      <c r="C21" s="135" t="s">
        <v>224</v>
      </c>
      <c r="D21" s="135"/>
      <c r="E21" s="135"/>
      <c r="F21" s="135"/>
      <c r="G21" s="135"/>
      <c r="H21" s="137" t="s">
        <v>149</v>
      </c>
      <c r="I21" s="137"/>
      <c r="J21" s="137"/>
      <c r="K21" s="137"/>
      <c r="L21" s="137"/>
      <c r="M21" s="137" t="s">
        <v>496</v>
      </c>
      <c r="N21" s="137"/>
      <c r="O21" s="137"/>
      <c r="P21" s="137"/>
      <c r="Q21" s="137"/>
      <c r="R21" s="137"/>
      <c r="S21" s="137"/>
      <c r="T21" s="137"/>
      <c r="U21" s="137"/>
      <c r="V21" s="137"/>
      <c r="W21" s="137"/>
      <c r="X21" s="137" t="s">
        <v>497</v>
      </c>
      <c r="Y21" s="137"/>
      <c r="Z21" s="137"/>
      <c r="AA21" s="137"/>
      <c r="AB21" s="137"/>
      <c r="AC21" s="137"/>
      <c r="AD21" s="137"/>
      <c r="AE21" s="137"/>
      <c r="AF21" s="137"/>
      <c r="AG21" s="137"/>
      <c r="AH21" s="137"/>
      <c r="AI21" s="97" t="s">
        <v>83</v>
      </c>
      <c r="AJ21" s="97"/>
      <c r="AK21" s="98">
        <v>44055</v>
      </c>
      <c r="AL21" s="98"/>
      <c r="AM21" s="99" t="s">
        <v>187</v>
      </c>
      <c r="AN21" s="99"/>
      <c r="AO21" s="135"/>
      <c r="AP21" s="135"/>
      <c r="AQ21" s="135"/>
      <c r="AR21" s="135"/>
      <c r="AS21" s="135"/>
      <c r="AT21" s="72"/>
      <c r="AU21" s="65"/>
    </row>
    <row r="22" spans="1:47" ht="192" customHeight="1">
      <c r="A22" s="184">
        <v>18</v>
      </c>
      <c r="B22" s="184"/>
      <c r="C22" s="135" t="s">
        <v>224</v>
      </c>
      <c r="D22" s="135"/>
      <c r="E22" s="135"/>
      <c r="F22" s="135"/>
      <c r="G22" s="135"/>
      <c r="H22" s="135" t="s">
        <v>154</v>
      </c>
      <c r="I22" s="135"/>
      <c r="J22" s="135"/>
      <c r="K22" s="135"/>
      <c r="L22" s="135"/>
      <c r="M22" s="138" t="s">
        <v>498</v>
      </c>
      <c r="N22" s="138"/>
      <c r="O22" s="138"/>
      <c r="P22" s="138"/>
      <c r="Q22" s="138"/>
      <c r="R22" s="138"/>
      <c r="S22" s="138"/>
      <c r="T22" s="138"/>
      <c r="U22" s="138"/>
      <c r="V22" s="138"/>
      <c r="W22" s="138"/>
      <c r="X22" s="138" t="s">
        <v>499</v>
      </c>
      <c r="Y22" s="138"/>
      <c r="Z22" s="138"/>
      <c r="AA22" s="138"/>
      <c r="AB22" s="138"/>
      <c r="AC22" s="138"/>
      <c r="AD22" s="138"/>
      <c r="AE22" s="138"/>
      <c r="AF22" s="138"/>
      <c r="AG22" s="138"/>
      <c r="AH22" s="138"/>
      <c r="AI22" s="97" t="s">
        <v>83</v>
      </c>
      <c r="AJ22" s="97"/>
      <c r="AK22" s="98">
        <v>44055</v>
      </c>
      <c r="AL22" s="98"/>
      <c r="AM22" s="99" t="s">
        <v>187</v>
      </c>
      <c r="AN22" s="99"/>
      <c r="AO22" s="135"/>
      <c r="AP22" s="135"/>
      <c r="AQ22" s="135"/>
      <c r="AR22" s="135"/>
      <c r="AS22" s="135"/>
      <c r="AT22" s="72"/>
      <c r="AU22" s="65"/>
    </row>
    <row r="23" spans="1:47" ht="192" customHeight="1">
      <c r="A23" s="184">
        <v>19</v>
      </c>
      <c r="B23" s="184"/>
      <c r="C23" s="135" t="s">
        <v>224</v>
      </c>
      <c r="D23" s="135"/>
      <c r="E23" s="135"/>
      <c r="F23" s="135"/>
      <c r="G23" s="135"/>
      <c r="H23" s="137" t="s">
        <v>157</v>
      </c>
      <c r="I23" s="137"/>
      <c r="J23" s="137"/>
      <c r="K23" s="137"/>
      <c r="L23" s="137"/>
      <c r="M23" s="137" t="s">
        <v>500</v>
      </c>
      <c r="N23" s="137"/>
      <c r="O23" s="137"/>
      <c r="P23" s="137"/>
      <c r="Q23" s="137"/>
      <c r="R23" s="137"/>
      <c r="S23" s="137"/>
      <c r="T23" s="137"/>
      <c r="U23" s="137"/>
      <c r="V23" s="137"/>
      <c r="W23" s="137"/>
      <c r="X23" s="137" t="s">
        <v>159</v>
      </c>
      <c r="Y23" s="137"/>
      <c r="Z23" s="137"/>
      <c r="AA23" s="137"/>
      <c r="AB23" s="137"/>
      <c r="AC23" s="137"/>
      <c r="AD23" s="137"/>
      <c r="AE23" s="137"/>
      <c r="AF23" s="137"/>
      <c r="AG23" s="137"/>
      <c r="AH23" s="137"/>
      <c r="AI23" s="97" t="s">
        <v>83</v>
      </c>
      <c r="AJ23" s="97"/>
      <c r="AK23" s="98">
        <v>44055</v>
      </c>
      <c r="AL23" s="98"/>
      <c r="AM23" s="99" t="s">
        <v>187</v>
      </c>
      <c r="AN23" s="99"/>
      <c r="AO23" s="135"/>
      <c r="AP23" s="135"/>
      <c r="AQ23" s="135"/>
      <c r="AR23" s="135"/>
      <c r="AS23" s="135"/>
      <c r="AT23" s="72"/>
      <c r="AU23" s="65"/>
    </row>
    <row r="24" spans="1:47" ht="192" customHeight="1">
      <c r="A24" s="184">
        <v>20</v>
      </c>
      <c r="B24" s="184"/>
      <c r="C24" s="135" t="s">
        <v>224</v>
      </c>
      <c r="D24" s="135"/>
      <c r="E24" s="135"/>
      <c r="F24" s="135"/>
      <c r="G24" s="135"/>
      <c r="H24" s="137" t="s">
        <v>160</v>
      </c>
      <c r="I24" s="137"/>
      <c r="J24" s="137"/>
      <c r="K24" s="137"/>
      <c r="L24" s="137"/>
      <c r="M24" s="137" t="s">
        <v>501</v>
      </c>
      <c r="N24" s="137"/>
      <c r="O24" s="137"/>
      <c r="P24" s="137"/>
      <c r="Q24" s="137"/>
      <c r="R24" s="137"/>
      <c r="S24" s="137"/>
      <c r="T24" s="137"/>
      <c r="U24" s="137"/>
      <c r="V24" s="137"/>
      <c r="W24" s="137"/>
      <c r="X24" s="137" t="s">
        <v>162</v>
      </c>
      <c r="Y24" s="135"/>
      <c r="Z24" s="135"/>
      <c r="AA24" s="135"/>
      <c r="AB24" s="135"/>
      <c r="AC24" s="135"/>
      <c r="AD24" s="135"/>
      <c r="AE24" s="135"/>
      <c r="AF24" s="135"/>
      <c r="AG24" s="135"/>
      <c r="AH24" s="135"/>
      <c r="AI24" s="97" t="s">
        <v>83</v>
      </c>
      <c r="AJ24" s="97"/>
      <c r="AK24" s="98">
        <v>44055</v>
      </c>
      <c r="AL24" s="98"/>
      <c r="AM24" s="99" t="s">
        <v>187</v>
      </c>
      <c r="AN24" s="99"/>
      <c r="AO24" s="135"/>
      <c r="AP24" s="135"/>
      <c r="AQ24" s="135"/>
      <c r="AR24" s="135"/>
      <c r="AS24" s="135"/>
      <c r="AT24" s="72"/>
      <c r="AU24" s="65"/>
    </row>
    <row r="25" spans="1:47" ht="192" customHeight="1">
      <c r="A25" s="184">
        <v>21</v>
      </c>
      <c r="B25" s="184"/>
      <c r="C25" s="135" t="s">
        <v>224</v>
      </c>
      <c r="D25" s="135"/>
      <c r="E25" s="135"/>
      <c r="F25" s="135"/>
      <c r="G25" s="135"/>
      <c r="H25" s="137" t="s">
        <v>163</v>
      </c>
      <c r="I25" s="137"/>
      <c r="J25" s="137"/>
      <c r="K25" s="137"/>
      <c r="L25" s="137"/>
      <c r="M25" s="138" t="s">
        <v>502</v>
      </c>
      <c r="N25" s="138"/>
      <c r="O25" s="138"/>
      <c r="P25" s="138"/>
      <c r="Q25" s="138"/>
      <c r="R25" s="138"/>
      <c r="S25" s="138"/>
      <c r="T25" s="138"/>
      <c r="U25" s="138"/>
      <c r="V25" s="138"/>
      <c r="W25" s="138"/>
      <c r="X25" s="150" t="s">
        <v>165</v>
      </c>
      <c r="Y25" s="149"/>
      <c r="Z25" s="149"/>
      <c r="AA25" s="149"/>
      <c r="AB25" s="149"/>
      <c r="AC25" s="149"/>
      <c r="AD25" s="149"/>
      <c r="AE25" s="149"/>
      <c r="AF25" s="149"/>
      <c r="AG25" s="149"/>
      <c r="AH25" s="149"/>
      <c r="AI25" s="97" t="s">
        <v>83</v>
      </c>
      <c r="AJ25" s="97"/>
      <c r="AK25" s="98">
        <v>44055</v>
      </c>
      <c r="AL25" s="98"/>
      <c r="AM25" s="99" t="s">
        <v>187</v>
      </c>
      <c r="AN25" s="99"/>
      <c r="AO25" s="135"/>
      <c r="AP25" s="135"/>
      <c r="AQ25" s="135"/>
      <c r="AR25" s="135"/>
      <c r="AS25" s="135"/>
      <c r="AT25" s="72"/>
      <c r="AU25" s="65"/>
    </row>
    <row r="26" spans="1:47" ht="192" customHeight="1">
      <c r="A26" s="184">
        <v>22</v>
      </c>
      <c r="B26" s="184"/>
      <c r="C26" s="135" t="s">
        <v>224</v>
      </c>
      <c r="D26" s="135"/>
      <c r="E26" s="135"/>
      <c r="F26" s="135"/>
      <c r="G26" s="135"/>
      <c r="H26" s="137" t="s">
        <v>166</v>
      </c>
      <c r="I26" s="137"/>
      <c r="J26" s="137"/>
      <c r="K26" s="137"/>
      <c r="L26" s="137"/>
      <c r="M26" s="138" t="s">
        <v>503</v>
      </c>
      <c r="N26" s="138"/>
      <c r="O26" s="138"/>
      <c r="P26" s="138"/>
      <c r="Q26" s="138"/>
      <c r="R26" s="138"/>
      <c r="S26" s="138"/>
      <c r="T26" s="138"/>
      <c r="U26" s="138"/>
      <c r="V26" s="138"/>
      <c r="W26" s="138"/>
      <c r="X26" s="137" t="s">
        <v>168</v>
      </c>
      <c r="Y26" s="137"/>
      <c r="Z26" s="137"/>
      <c r="AA26" s="137"/>
      <c r="AB26" s="137"/>
      <c r="AC26" s="137"/>
      <c r="AD26" s="137"/>
      <c r="AE26" s="137"/>
      <c r="AF26" s="137"/>
      <c r="AG26" s="137"/>
      <c r="AH26" s="137"/>
      <c r="AI26" s="97" t="s">
        <v>83</v>
      </c>
      <c r="AJ26" s="97"/>
      <c r="AK26" s="98">
        <v>44055</v>
      </c>
      <c r="AL26" s="98"/>
      <c r="AM26" s="99" t="s">
        <v>187</v>
      </c>
      <c r="AN26" s="99"/>
      <c r="AO26" s="135"/>
      <c r="AP26" s="135"/>
      <c r="AQ26" s="135"/>
      <c r="AR26" s="135"/>
      <c r="AS26" s="135"/>
      <c r="AT26" s="72"/>
      <c r="AU26" s="65"/>
    </row>
    <row r="27" spans="1:47" ht="192" customHeight="1">
      <c r="A27" s="184">
        <v>23</v>
      </c>
      <c r="B27" s="184"/>
      <c r="C27" s="135" t="s">
        <v>224</v>
      </c>
      <c r="D27" s="135"/>
      <c r="E27" s="135"/>
      <c r="F27" s="135"/>
      <c r="G27" s="135"/>
      <c r="H27" s="137" t="s">
        <v>169</v>
      </c>
      <c r="I27" s="137"/>
      <c r="J27" s="137"/>
      <c r="K27" s="137"/>
      <c r="L27" s="137"/>
      <c r="M27" s="138" t="s">
        <v>504</v>
      </c>
      <c r="N27" s="138"/>
      <c r="O27" s="138"/>
      <c r="P27" s="138"/>
      <c r="Q27" s="138"/>
      <c r="R27" s="138"/>
      <c r="S27" s="138"/>
      <c r="T27" s="138"/>
      <c r="U27" s="138"/>
      <c r="V27" s="138"/>
      <c r="W27" s="138"/>
      <c r="X27" s="137" t="s">
        <v>171</v>
      </c>
      <c r="Y27" s="137"/>
      <c r="Z27" s="137"/>
      <c r="AA27" s="137"/>
      <c r="AB27" s="137"/>
      <c r="AC27" s="137"/>
      <c r="AD27" s="137"/>
      <c r="AE27" s="137"/>
      <c r="AF27" s="137"/>
      <c r="AG27" s="137"/>
      <c r="AH27" s="137"/>
      <c r="AI27" s="97" t="s">
        <v>83</v>
      </c>
      <c r="AJ27" s="97"/>
      <c r="AK27" s="98">
        <v>44055</v>
      </c>
      <c r="AL27" s="98"/>
      <c r="AM27" s="99" t="s">
        <v>187</v>
      </c>
      <c r="AN27" s="99"/>
      <c r="AO27" s="135"/>
      <c r="AP27" s="135"/>
      <c r="AQ27" s="135"/>
      <c r="AR27" s="135"/>
      <c r="AS27" s="135"/>
      <c r="AT27" s="72"/>
      <c r="AU27" s="65"/>
    </row>
    <row r="28" spans="1:47" ht="192" customHeight="1">
      <c r="A28" s="184">
        <v>24</v>
      </c>
      <c r="B28" s="184"/>
      <c r="C28" s="135" t="s">
        <v>224</v>
      </c>
      <c r="D28" s="135"/>
      <c r="E28" s="135"/>
      <c r="F28" s="135"/>
      <c r="G28" s="135"/>
      <c r="H28" s="137" t="s">
        <v>184</v>
      </c>
      <c r="I28" s="137"/>
      <c r="J28" s="137"/>
      <c r="K28" s="137"/>
      <c r="L28" s="137"/>
      <c r="M28" s="137" t="s">
        <v>505</v>
      </c>
      <c r="N28" s="137"/>
      <c r="O28" s="137"/>
      <c r="P28" s="137"/>
      <c r="Q28" s="137"/>
      <c r="R28" s="137"/>
      <c r="S28" s="137"/>
      <c r="T28" s="137"/>
      <c r="U28" s="137"/>
      <c r="V28" s="137"/>
      <c r="W28" s="137"/>
      <c r="X28" s="137" t="s">
        <v>506</v>
      </c>
      <c r="Y28" s="137"/>
      <c r="Z28" s="137"/>
      <c r="AA28" s="137"/>
      <c r="AB28" s="137"/>
      <c r="AC28" s="137"/>
      <c r="AD28" s="137"/>
      <c r="AE28" s="137"/>
      <c r="AF28" s="137"/>
      <c r="AG28" s="137"/>
      <c r="AH28" s="137"/>
      <c r="AI28" s="97" t="s">
        <v>83</v>
      </c>
      <c r="AJ28" s="97"/>
      <c r="AK28" s="98">
        <v>44055</v>
      </c>
      <c r="AL28" s="98"/>
      <c r="AM28" s="99" t="s">
        <v>187</v>
      </c>
      <c r="AN28" s="99"/>
      <c r="AO28" s="135"/>
      <c r="AP28" s="135"/>
      <c r="AQ28" s="135"/>
      <c r="AR28" s="135"/>
      <c r="AS28" s="135"/>
      <c r="AT28" s="72"/>
      <c r="AU28" s="65"/>
    </row>
    <row r="29" spans="1:47" ht="192" customHeight="1">
      <c r="A29" s="184">
        <v>25</v>
      </c>
      <c r="B29" s="184"/>
      <c r="C29" s="135" t="s">
        <v>224</v>
      </c>
      <c r="D29" s="135"/>
      <c r="E29" s="135"/>
      <c r="F29" s="135"/>
      <c r="G29" s="135"/>
      <c r="H29" s="137" t="s">
        <v>188</v>
      </c>
      <c r="I29" s="137"/>
      <c r="J29" s="137"/>
      <c r="K29" s="137"/>
      <c r="L29" s="137"/>
      <c r="M29" s="137" t="s">
        <v>507</v>
      </c>
      <c r="N29" s="137"/>
      <c r="O29" s="137"/>
      <c r="P29" s="137"/>
      <c r="Q29" s="137"/>
      <c r="R29" s="137"/>
      <c r="S29" s="137"/>
      <c r="T29" s="137"/>
      <c r="U29" s="137"/>
      <c r="V29" s="137"/>
      <c r="W29" s="137"/>
      <c r="X29" s="138" t="s">
        <v>508</v>
      </c>
      <c r="Y29" s="138"/>
      <c r="Z29" s="138"/>
      <c r="AA29" s="138"/>
      <c r="AB29" s="138"/>
      <c r="AC29" s="138"/>
      <c r="AD29" s="138"/>
      <c r="AE29" s="138"/>
      <c r="AF29" s="138"/>
      <c r="AG29" s="138"/>
      <c r="AH29" s="138"/>
      <c r="AI29" s="97" t="s">
        <v>83</v>
      </c>
      <c r="AJ29" s="97"/>
      <c r="AK29" s="98">
        <v>44055</v>
      </c>
      <c r="AL29" s="98"/>
      <c r="AM29" s="99" t="s">
        <v>187</v>
      </c>
      <c r="AN29" s="99"/>
      <c r="AO29" s="135"/>
      <c r="AP29" s="135"/>
      <c r="AQ29" s="135"/>
      <c r="AR29" s="135"/>
      <c r="AS29" s="135"/>
      <c r="AT29" s="72"/>
      <c r="AU29" s="65"/>
    </row>
    <row r="30" spans="1:47" ht="192" customHeight="1">
      <c r="A30" s="184">
        <v>26</v>
      </c>
      <c r="B30" s="184"/>
      <c r="C30" s="135" t="s">
        <v>224</v>
      </c>
      <c r="D30" s="135"/>
      <c r="E30" s="135"/>
      <c r="F30" s="135"/>
      <c r="G30" s="135"/>
      <c r="H30" s="137" t="s">
        <v>190</v>
      </c>
      <c r="I30" s="137"/>
      <c r="J30" s="137"/>
      <c r="K30" s="137"/>
      <c r="L30" s="137"/>
      <c r="M30" s="138" t="s">
        <v>509</v>
      </c>
      <c r="N30" s="138"/>
      <c r="O30" s="138"/>
      <c r="P30" s="138"/>
      <c r="Q30" s="138"/>
      <c r="R30" s="138"/>
      <c r="S30" s="138"/>
      <c r="T30" s="138"/>
      <c r="U30" s="138"/>
      <c r="V30" s="138"/>
      <c r="W30" s="138"/>
      <c r="X30" s="138" t="s">
        <v>510</v>
      </c>
      <c r="Y30" s="138"/>
      <c r="Z30" s="138"/>
      <c r="AA30" s="138"/>
      <c r="AB30" s="138"/>
      <c r="AC30" s="138"/>
      <c r="AD30" s="138"/>
      <c r="AE30" s="138"/>
      <c r="AF30" s="138"/>
      <c r="AG30" s="138"/>
      <c r="AH30" s="138"/>
      <c r="AI30" s="97" t="s">
        <v>83</v>
      </c>
      <c r="AJ30" s="97"/>
      <c r="AK30" s="98">
        <v>44055</v>
      </c>
      <c r="AL30" s="98"/>
      <c r="AM30" s="99" t="s">
        <v>187</v>
      </c>
      <c r="AN30" s="99"/>
      <c r="AO30" s="135"/>
      <c r="AP30" s="135"/>
      <c r="AQ30" s="135"/>
      <c r="AR30" s="135"/>
      <c r="AS30" s="135"/>
      <c r="AT30" s="72"/>
      <c r="AU30" s="65"/>
    </row>
    <row r="31" spans="1:47" ht="192" customHeight="1">
      <c r="A31" s="184">
        <v>27</v>
      </c>
      <c r="B31" s="184"/>
      <c r="C31" s="135" t="s">
        <v>224</v>
      </c>
      <c r="D31" s="135"/>
      <c r="E31" s="135"/>
      <c r="F31" s="135"/>
      <c r="G31" s="135"/>
      <c r="H31" s="137" t="s">
        <v>193</v>
      </c>
      <c r="I31" s="137"/>
      <c r="J31" s="137"/>
      <c r="K31" s="137"/>
      <c r="L31" s="137"/>
      <c r="M31" s="138" t="s">
        <v>511</v>
      </c>
      <c r="N31" s="138"/>
      <c r="O31" s="138"/>
      <c r="P31" s="138"/>
      <c r="Q31" s="138"/>
      <c r="R31" s="138"/>
      <c r="S31" s="138"/>
      <c r="T31" s="138"/>
      <c r="U31" s="138"/>
      <c r="V31" s="138"/>
      <c r="W31" s="138"/>
      <c r="X31" s="138" t="s">
        <v>512</v>
      </c>
      <c r="Y31" s="138"/>
      <c r="Z31" s="138"/>
      <c r="AA31" s="138"/>
      <c r="AB31" s="138"/>
      <c r="AC31" s="138"/>
      <c r="AD31" s="138"/>
      <c r="AE31" s="138"/>
      <c r="AF31" s="138"/>
      <c r="AG31" s="138"/>
      <c r="AH31" s="138"/>
      <c r="AI31" s="97" t="s">
        <v>83</v>
      </c>
      <c r="AJ31" s="97"/>
      <c r="AK31" s="98">
        <v>44055</v>
      </c>
      <c r="AL31" s="98"/>
      <c r="AM31" s="99" t="s">
        <v>187</v>
      </c>
      <c r="AN31" s="99"/>
      <c r="AO31" s="135"/>
      <c r="AP31" s="135"/>
      <c r="AQ31" s="135"/>
      <c r="AR31" s="135"/>
      <c r="AS31" s="135"/>
      <c r="AT31" s="72"/>
      <c r="AU31" s="65"/>
    </row>
    <row r="32" spans="1:47" ht="192" customHeight="1">
      <c r="A32" s="184">
        <v>28</v>
      </c>
      <c r="B32" s="184"/>
      <c r="C32" s="135" t="s">
        <v>224</v>
      </c>
      <c r="D32" s="135"/>
      <c r="E32" s="135"/>
      <c r="F32" s="135"/>
      <c r="G32" s="135"/>
      <c r="H32" s="137" t="s">
        <v>195</v>
      </c>
      <c r="I32" s="137"/>
      <c r="J32" s="137"/>
      <c r="K32" s="137"/>
      <c r="L32" s="137"/>
      <c r="M32" s="138" t="s">
        <v>513</v>
      </c>
      <c r="N32" s="138"/>
      <c r="O32" s="138"/>
      <c r="P32" s="138"/>
      <c r="Q32" s="138"/>
      <c r="R32" s="138"/>
      <c r="S32" s="138"/>
      <c r="T32" s="138"/>
      <c r="U32" s="138"/>
      <c r="V32" s="138"/>
      <c r="W32" s="138"/>
      <c r="X32" s="138" t="s">
        <v>514</v>
      </c>
      <c r="Y32" s="138"/>
      <c r="Z32" s="138"/>
      <c r="AA32" s="138"/>
      <c r="AB32" s="138"/>
      <c r="AC32" s="138"/>
      <c r="AD32" s="138"/>
      <c r="AE32" s="138"/>
      <c r="AF32" s="138"/>
      <c r="AG32" s="138"/>
      <c r="AH32" s="138"/>
      <c r="AI32" s="97" t="s">
        <v>83</v>
      </c>
      <c r="AJ32" s="97"/>
      <c r="AK32" s="98">
        <v>44055</v>
      </c>
      <c r="AL32" s="98"/>
      <c r="AM32" s="99" t="s">
        <v>187</v>
      </c>
      <c r="AN32" s="99"/>
      <c r="AO32" s="135"/>
      <c r="AP32" s="135"/>
      <c r="AQ32" s="135"/>
      <c r="AR32" s="135"/>
      <c r="AS32" s="135"/>
      <c r="AT32" s="72"/>
      <c r="AU32" s="65"/>
    </row>
    <row r="33" spans="1:47" ht="192" customHeight="1">
      <c r="A33" s="184">
        <v>29</v>
      </c>
      <c r="B33" s="184"/>
      <c r="C33" s="135" t="s">
        <v>224</v>
      </c>
      <c r="D33" s="135"/>
      <c r="E33" s="135"/>
      <c r="F33" s="135"/>
      <c r="G33" s="135"/>
      <c r="H33" s="137" t="s">
        <v>287</v>
      </c>
      <c r="I33" s="137"/>
      <c r="J33" s="137"/>
      <c r="K33" s="137"/>
      <c r="L33" s="137"/>
      <c r="M33" s="137" t="s">
        <v>515</v>
      </c>
      <c r="N33" s="137"/>
      <c r="O33" s="137"/>
      <c r="P33" s="137"/>
      <c r="Q33" s="137"/>
      <c r="R33" s="137"/>
      <c r="S33" s="137"/>
      <c r="T33" s="137"/>
      <c r="U33" s="137"/>
      <c r="V33" s="137"/>
      <c r="W33" s="137"/>
      <c r="X33" s="137" t="s">
        <v>516</v>
      </c>
      <c r="Y33" s="137"/>
      <c r="Z33" s="137"/>
      <c r="AA33" s="137"/>
      <c r="AB33" s="137"/>
      <c r="AC33" s="137"/>
      <c r="AD33" s="137"/>
      <c r="AE33" s="137"/>
      <c r="AF33" s="137"/>
      <c r="AG33" s="137"/>
      <c r="AH33" s="137"/>
      <c r="AI33" s="97" t="s">
        <v>83</v>
      </c>
      <c r="AJ33" s="97"/>
      <c r="AK33" s="98">
        <v>44055</v>
      </c>
      <c r="AL33" s="98"/>
      <c r="AM33" s="99" t="s">
        <v>187</v>
      </c>
      <c r="AN33" s="99"/>
      <c r="AO33" s="135"/>
      <c r="AP33" s="135"/>
      <c r="AQ33" s="135"/>
      <c r="AR33" s="135"/>
      <c r="AS33" s="135"/>
      <c r="AT33" s="72"/>
      <c r="AU33" s="65"/>
    </row>
    <row r="34" spans="1:47" ht="192" customHeight="1">
      <c r="A34" s="193">
        <v>30</v>
      </c>
      <c r="B34" s="193"/>
      <c r="C34" s="135"/>
      <c r="D34" s="135"/>
      <c r="E34" s="135"/>
      <c r="F34" s="135"/>
      <c r="G34" s="135"/>
      <c r="H34" s="135" t="s">
        <v>208</v>
      </c>
      <c r="I34" s="135"/>
      <c r="J34" s="135"/>
      <c r="K34" s="135"/>
      <c r="L34" s="135"/>
      <c r="M34" s="138" t="s">
        <v>517</v>
      </c>
      <c r="N34" s="138"/>
      <c r="O34" s="138"/>
      <c r="P34" s="138"/>
      <c r="Q34" s="138"/>
      <c r="R34" s="138"/>
      <c r="S34" s="138"/>
      <c r="T34" s="138"/>
      <c r="U34" s="138"/>
      <c r="V34" s="138"/>
      <c r="W34" s="138"/>
      <c r="X34" s="137" t="s">
        <v>210</v>
      </c>
      <c r="Y34" s="135"/>
      <c r="Z34" s="135"/>
      <c r="AA34" s="135"/>
      <c r="AB34" s="135"/>
      <c r="AC34" s="135"/>
      <c r="AD34" s="135"/>
      <c r="AE34" s="135"/>
      <c r="AF34" s="135"/>
      <c r="AG34" s="135"/>
      <c r="AH34" s="135"/>
      <c r="AI34" s="194" t="s">
        <v>83</v>
      </c>
      <c r="AJ34" s="194"/>
      <c r="AK34" s="195">
        <v>44055</v>
      </c>
      <c r="AL34" s="195"/>
      <c r="AM34" s="136" t="s">
        <v>59</v>
      </c>
      <c r="AN34" s="136"/>
      <c r="AO34" s="135"/>
      <c r="AP34" s="135"/>
      <c r="AQ34" s="135"/>
      <c r="AR34" s="135"/>
      <c r="AS34" s="135"/>
      <c r="AT34" s="72"/>
      <c r="AU34" s="65"/>
    </row>
  </sheetData>
  <mergeCells count="317">
    <mergeCell ref="AR33:AS33"/>
    <mergeCell ref="A34:B34"/>
    <mergeCell ref="C34:G34"/>
    <mergeCell ref="H34:L34"/>
    <mergeCell ref="M34:W34"/>
    <mergeCell ref="X34:AH34"/>
    <mergeCell ref="AI34:AJ34"/>
    <mergeCell ref="AK34:AL34"/>
    <mergeCell ref="AM34:AN34"/>
    <mergeCell ref="AO34:AQ34"/>
    <mergeCell ref="AR34:AS34"/>
    <mergeCell ref="A33:B33"/>
    <mergeCell ref="C33:G33"/>
    <mergeCell ref="H33:L33"/>
    <mergeCell ref="M33:W33"/>
    <mergeCell ref="X33:AH33"/>
    <mergeCell ref="AI33:AJ33"/>
    <mergeCell ref="AK33:AL33"/>
    <mergeCell ref="AM33:AN33"/>
    <mergeCell ref="AO33:AQ33"/>
    <mergeCell ref="AR31:AS31"/>
    <mergeCell ref="A32:B32"/>
    <mergeCell ref="C32:G32"/>
    <mergeCell ref="H32:L32"/>
    <mergeCell ref="M32:W32"/>
    <mergeCell ref="X32:AH32"/>
    <mergeCell ref="AI32:AJ32"/>
    <mergeCell ref="AK32:AL32"/>
    <mergeCell ref="AM32:AN32"/>
    <mergeCell ref="AO32:AQ32"/>
    <mergeCell ref="AR32:AS32"/>
    <mergeCell ref="A31:B31"/>
    <mergeCell ref="C31:G31"/>
    <mergeCell ref="H31:L31"/>
    <mergeCell ref="M31:W31"/>
    <mergeCell ref="X31:AH31"/>
    <mergeCell ref="AI31:AJ31"/>
    <mergeCell ref="AK31:AL31"/>
    <mergeCell ref="AM31:AN31"/>
    <mergeCell ref="AO31:AQ31"/>
    <mergeCell ref="AR29:AS29"/>
    <mergeCell ref="A30:B30"/>
    <mergeCell ref="C30:G30"/>
    <mergeCell ref="H30:L30"/>
    <mergeCell ref="M30:W30"/>
    <mergeCell ref="X30:AH30"/>
    <mergeCell ref="AI30:AJ30"/>
    <mergeCell ref="AK30:AL30"/>
    <mergeCell ref="AM30:AN30"/>
    <mergeCell ref="AO30:AQ30"/>
    <mergeCell ref="AR30:AS30"/>
    <mergeCell ref="A29:B29"/>
    <mergeCell ref="C29:G29"/>
    <mergeCell ref="H29:L29"/>
    <mergeCell ref="M29:W29"/>
    <mergeCell ref="X29:AH29"/>
    <mergeCell ref="AI29:AJ29"/>
    <mergeCell ref="AK29:AL29"/>
    <mergeCell ref="AM29:AN29"/>
    <mergeCell ref="AO29:AQ29"/>
    <mergeCell ref="AR28:AS28"/>
    <mergeCell ref="AR27:AS27"/>
    <mergeCell ref="A27:B27"/>
    <mergeCell ref="C27:G27"/>
    <mergeCell ref="H27:L27"/>
    <mergeCell ref="M27:W27"/>
    <mergeCell ref="X27:AH27"/>
    <mergeCell ref="AI27:AJ27"/>
    <mergeCell ref="AK27:AL27"/>
    <mergeCell ref="AM27:AN27"/>
    <mergeCell ref="AO27:AQ27"/>
    <mergeCell ref="A28:B28"/>
    <mergeCell ref="C28:G28"/>
    <mergeCell ref="H28:L28"/>
    <mergeCell ref="M28:W28"/>
    <mergeCell ref="X28:AH28"/>
    <mergeCell ref="AI28:AJ28"/>
    <mergeCell ref="AK28:AL28"/>
    <mergeCell ref="AM28:AN28"/>
    <mergeCell ref="AO28:AQ28"/>
    <mergeCell ref="AR25:AS25"/>
    <mergeCell ref="A26:B26"/>
    <mergeCell ref="C26:G26"/>
    <mergeCell ref="H26:L26"/>
    <mergeCell ref="M26:W26"/>
    <mergeCell ref="X26:AH26"/>
    <mergeCell ref="AI26:AJ26"/>
    <mergeCell ref="AK26:AL26"/>
    <mergeCell ref="AM26:AN26"/>
    <mergeCell ref="AO26:AQ26"/>
    <mergeCell ref="AR26:AS26"/>
    <mergeCell ref="A25:B25"/>
    <mergeCell ref="C25:G25"/>
    <mergeCell ref="H25:L25"/>
    <mergeCell ref="M25:W25"/>
    <mergeCell ref="X25:AH25"/>
    <mergeCell ref="AI25:AJ25"/>
    <mergeCell ref="AK25:AL25"/>
    <mergeCell ref="AM25:AN25"/>
    <mergeCell ref="AO25:AQ25"/>
    <mergeCell ref="AM21:AN21"/>
    <mergeCell ref="AO21:AQ21"/>
    <mergeCell ref="AR23:AS23"/>
    <mergeCell ref="A24:B24"/>
    <mergeCell ref="C24:G24"/>
    <mergeCell ref="H24:L24"/>
    <mergeCell ref="M24:W24"/>
    <mergeCell ref="X24:AH24"/>
    <mergeCell ref="AI24:AJ24"/>
    <mergeCell ref="AK24:AL24"/>
    <mergeCell ref="AM24:AN24"/>
    <mergeCell ref="AO24:AQ24"/>
    <mergeCell ref="AR24:AS24"/>
    <mergeCell ref="A23:B23"/>
    <mergeCell ref="C23:G23"/>
    <mergeCell ref="H23:L23"/>
    <mergeCell ref="M23:W23"/>
    <mergeCell ref="X23:AH23"/>
    <mergeCell ref="AI23:AJ23"/>
    <mergeCell ref="AK23:AL23"/>
    <mergeCell ref="AM23:AN23"/>
    <mergeCell ref="AO23:AQ23"/>
    <mergeCell ref="M20:W20"/>
    <mergeCell ref="X20:AH20"/>
    <mergeCell ref="AI20:AJ20"/>
    <mergeCell ref="AK20:AL20"/>
    <mergeCell ref="AM20:AN20"/>
    <mergeCell ref="AO20:AQ20"/>
    <mergeCell ref="AR21:AS21"/>
    <mergeCell ref="A22:B22"/>
    <mergeCell ref="C22:G22"/>
    <mergeCell ref="H22:L22"/>
    <mergeCell ref="M22:W22"/>
    <mergeCell ref="X22:AH22"/>
    <mergeCell ref="AI22:AJ22"/>
    <mergeCell ref="AK22:AL22"/>
    <mergeCell ref="AM22:AN22"/>
    <mergeCell ref="AO22:AQ22"/>
    <mergeCell ref="AR22:AS22"/>
    <mergeCell ref="A21:B21"/>
    <mergeCell ref="C21:G21"/>
    <mergeCell ref="H21:L21"/>
    <mergeCell ref="M21:W21"/>
    <mergeCell ref="X21:AH21"/>
    <mergeCell ref="AI21:AJ21"/>
    <mergeCell ref="AK21:AL21"/>
    <mergeCell ref="AR20:AS20"/>
    <mergeCell ref="AR18:AS18"/>
    <mergeCell ref="A19:B19"/>
    <mergeCell ref="C19:G19"/>
    <mergeCell ref="H19:L19"/>
    <mergeCell ref="M19:W19"/>
    <mergeCell ref="X19:AH19"/>
    <mergeCell ref="AI19:AJ19"/>
    <mergeCell ref="AK19:AL19"/>
    <mergeCell ref="AM19:AN19"/>
    <mergeCell ref="AO19:AQ19"/>
    <mergeCell ref="AR19:AS19"/>
    <mergeCell ref="A18:B18"/>
    <mergeCell ref="C18:G18"/>
    <mergeCell ref="H18:L18"/>
    <mergeCell ref="M18:W18"/>
    <mergeCell ref="X18:AH18"/>
    <mergeCell ref="AI18:AJ18"/>
    <mergeCell ref="AK18:AL18"/>
    <mergeCell ref="AM18:AN18"/>
    <mergeCell ref="AO18:AQ18"/>
    <mergeCell ref="A20:B20"/>
    <mergeCell ref="C20:G20"/>
    <mergeCell ref="H20:L20"/>
    <mergeCell ref="AR16:AS16"/>
    <mergeCell ref="A17:B17"/>
    <mergeCell ref="C17:G17"/>
    <mergeCell ref="H17:L17"/>
    <mergeCell ref="M17:W17"/>
    <mergeCell ref="X17:AH17"/>
    <mergeCell ref="AI17:AJ17"/>
    <mergeCell ref="AK17:AL17"/>
    <mergeCell ref="AM17:AN17"/>
    <mergeCell ref="AO17:AQ17"/>
    <mergeCell ref="AR17:AS17"/>
    <mergeCell ref="A16:B16"/>
    <mergeCell ref="C16:G16"/>
    <mergeCell ref="H16:L16"/>
    <mergeCell ref="M16:W16"/>
    <mergeCell ref="X16:AH16"/>
    <mergeCell ref="AI16:AJ16"/>
    <mergeCell ref="AK16:AL16"/>
    <mergeCell ref="AM16:AN16"/>
    <mergeCell ref="AO16:AQ16"/>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13:AS13"/>
    <mergeCell ref="A14:B14"/>
    <mergeCell ref="C14:G14"/>
    <mergeCell ref="H14:L14"/>
    <mergeCell ref="M14:W14"/>
    <mergeCell ref="X14:AH14"/>
    <mergeCell ref="AI14:AJ14"/>
    <mergeCell ref="AK14:AL14"/>
    <mergeCell ref="AM14:AN14"/>
    <mergeCell ref="AO14:AQ14"/>
    <mergeCell ref="A13:B13"/>
    <mergeCell ref="C13:G13"/>
    <mergeCell ref="H13:L13"/>
    <mergeCell ref="M13:W13"/>
    <mergeCell ref="X13:AH13"/>
    <mergeCell ref="AI13:AJ13"/>
    <mergeCell ref="AK13:AL13"/>
    <mergeCell ref="AM13:AN13"/>
    <mergeCell ref="AO13:AQ13"/>
    <mergeCell ref="AR15:AS15"/>
    <mergeCell ref="AR14:AS14"/>
    <mergeCell ref="A15:B15"/>
    <mergeCell ref="C15:G15"/>
    <mergeCell ref="H15:L15"/>
    <mergeCell ref="M15:W15"/>
    <mergeCell ref="X15:AH15"/>
    <mergeCell ref="AI15:AJ15"/>
    <mergeCell ref="AK15:AL15"/>
    <mergeCell ref="AM15:AN15"/>
    <mergeCell ref="AO15:AQ15"/>
  </mergeCells>
  <phoneticPr fontId="1"/>
  <hyperlinks>
    <hyperlink ref="X12:AH12" r:id="rId1" display="管理者情報変更画面が表示される。_x000a_管理者情報変更画面には以下の情報が初期表示されていること。_x000a__x000a_メールアドレス：1111113@s.asojuku.ac.jp_x000a_パスワード：popai_x000a_名前：竹下寛大_x000a_郵便番号：8990404_x000a_住所：鹿児島県出水市高尾野町下高尾野363-1_x000a__x000a_" xr:uid="{23F8C37F-7DD6-43DE-96D3-B566052D12A0}"/>
    <hyperlink ref="M34:W34" r:id="rId2" display="前提：ログイン後、変更画面を表示した後にDBをシャットダウンした状態にする_x000a_　　　（接続エラーを発生させる）_x000a__x000a_変更画面に以下を入力し確認ボタンをクリックする_x000a_メールアドレス：1111113@s.asojuku.ac.jp_x000a_パスワード：popai_x000a_名前:竹下寛大_x000a_郵便番号：8990404_x000a_住所：_x000a_" xr:uid="{D7FE7484-E5E9-47A8-B00D-68A05F31946D}"/>
    <hyperlink ref="M10:W10" r:id="rId3" display="前提：DBの状態をテストデータ４にする_x000a_変更画面に以下を入力し確認ボタンをクリックする_x000a_メールアドレス：1111113@s.asojuku.ac.jp_x000a_パスワード：popai_x000a_名前：竹下寛大_x000a_郵便番号：8990404_x000a_住所：鹿児島県出水市高尾野町下高尾野363-1_x000a__x000a_" xr:uid="{8CF47869-CF47-4EBD-BA14-711C14A23DBF}"/>
    <hyperlink ref="X11:AH11" r:id="rId4" display="変更完了画面が表示される_x000a_画面は01_画面設計書の画面ID01と同じであることを確認する_x000a__x000a_変更後、adminテーブルを確認し、以下の情報が入力されていること_x000a__x000a_メールアドレス：1111113@s.asojuku.ac.jp_x000a_パスワード：popai_x000a_名前：竹下寛大_x000a_郵便番号：8990404_x000a_住所：鹿児島県出水市高尾野町下高尾野363-1_x000a__x000a_" xr:uid="{1D36156E-D2B8-4997-B172-F48999399A12}"/>
    <hyperlink ref="M12:W12" r:id="rId5" display="前提：DBの状態をテストデータ４にする_x000a_変更画面に以下を入力し確認ボタンをクリックする_x000a_メールアドレス：1111113@s.asojuku.ac.jp_x000a_パスワード：popai_x000a_名前：竹下寛大_x000a_郵便番号：8990404_x000a_住所：鹿児島県出水市高尾野町下高尾野363-1_x000a__x000a__x000a__x000a_クリック後、表示された確認画面で「戻る」ボタンをクリックする" xr:uid="{3B711F27-7E4E-46C5-A89E-6A0CBC405F55}"/>
    <hyperlink ref="M13:W13" r:id="rId6" display="前提：DBの状態をテストデータ４にする_x000a_変更画面に以下を入力し確認ボタンをクリックする_x000a_メールアドレス：1111113@s.asojuku.ac.jp_x000a_パスワード：popai_x000a_名前：竹下寛大_x000a_郵便番号：8990404_x000a_住所：鹿児島県出水市高尾野町下高尾野363-1_x000a__x000a_" xr:uid="{22B3C68F-FEAF-445A-BC77-0BA0A47021CF}"/>
    <hyperlink ref="X13:AH13" r:id="rId7" display="入力画面に戻り、以下のエラーが表示される_x000a_「このフィールドを入力してください」_x000a__x000a_管理者情報変更画面には以下の情報が初期表示されていること。_x000a__x000a_メールアドレス：1111113@s.asojuku.ac.jp_x000a_パスワード：popai_x000a_名前：竹下寛大_x000a_郵便番号：8990404_x000a_住所：鹿児島県出水市高尾野町下高尾野363-1_x000a__x000a_" xr:uid="{D72BBDB0-8CB9-4F2B-A695-CFD4F7DFE241}"/>
    <hyperlink ref="M15:W15" r:id="rId8" display="前提：DBの状態をテストデータ４にする_x000a_変更画面に以下を入力し確認ボタンをクリックする_x000a_メールアドレス：1111113@s.asojuku.ac.jp_x000a_パスワード：popai_x000a_名前：竹下寛大_x000a_郵便番号：8990404_x000a_住所：鹿児島県出水市高尾野町下高尾野363-1_x000a__x000a_" xr:uid="{80A256E4-158B-4343-97A9-045CD687A008}"/>
    <hyperlink ref="M16:W16" r:id="rId9" display="前提：DBの状態をテストデータ４にする_x000a_変更画面に以下を入力し確認ボタンをクリックする_x000a_メールアドレス：1111113@s.asojuku.ac.jp_x000a_パスワード：_x000a_名前：竹下寛大_x000a_郵便番号：8990404_x000a_住所：鹿児島県出水市高尾野町下高尾野363-1_x000a__x000a_" xr:uid="{D095AAF5-8943-4B35-A50B-9966A24C3347}"/>
    <hyperlink ref="X16:AH16" r:id="rId10" display="入力画面に戻り、以下のエラーが表示される_x000a_「このフィールドを入力してください」_x000a__x000a_管理者情報変更画面には以下の情報が初期表示されていること。_x000a__x000a_メールアドレス：1111113@s.asojuku.ac.jp_x000a_パスワード：_x000a_名前：竹下寛大_x000a_郵便番号：8990404_x000a_住所：鹿児島県出水市高尾野町下高尾野363-1_x000a__x000a_" xr:uid="{80E285A1-8132-4D17-B4AA-5CE2B4790635}"/>
    <hyperlink ref="M17:W17" r:id="rId11" display="前提：DBの状態をテストデータ４にする_x000a_変更画面に以下を入力し確認ボタンをクリックする_x000a_メールアドレス：1111113@s.asojuku.ac.jp_x000a_パスワード：popai_x000a_名前：_x000a_郵便番号：8990404_x000a_住所：鹿児島県出水市高尾野町下高尾野363-1_x000a__x000a_" xr:uid="{CB8DC436-2534-4A50-BEBA-AA6B1AE9B7ED}"/>
    <hyperlink ref="X17:AH17" r:id="rId12" display="入力画面に戻り、以下のエラーが表示される_x000a_「このフィールドを入力してください」_x000a__x000a_管理者情報変更画面には以下の情報が初期表示されていること。_x000a__x000a_メールアドレス：1111113@s.asojuku.ac.jp_x000a_パスワード：popai_x000a_名前：_x000a_郵便番号：8990404_x000a_住所：鹿児島県出水市高尾野町下高尾野363-1_x000a__x000a_" xr:uid="{B1EC538C-381A-415B-B210-4A9D996E411D}"/>
    <hyperlink ref="M18:W18" r:id="rId13" display="前提：DBの状態をテストデータ４にする_x000a_変更画面に以下を入力し確認ボタンをクリックする_x000a_メールアドレス：1111113@s.asojuku.ac.jp_x000a_パスワード：popai_x000a_名前：竹下寛大_x000a_郵便番号：_x000a_住所：鹿児島県出水市高尾野町下高尾野363-1_x000a__x000a_" xr:uid="{9F028E77-0746-4E66-BAB0-3CEDC1AC1156}"/>
    <hyperlink ref="X18:AH18" r:id="rId14" display="入力画面に戻り、以下のエラーが表示される_x000a_「このフィールドを入力してください」_x000a__x000a_管理者情報変更画面には以下の情報が初期表示されていること。_x000a__x000a_メールアドレス：1111113@s.asojuku.ac.jp_x000a_パスワード：popai_x000a_名前：竹下寛大_x000a_郵便番号：_x000a_住所：鹿児島県出水市高尾野町下高尾野363-1_x000a__x000a_" xr:uid="{8ED23A07-5AA9-4F71-8F5E-998025DAECCD}"/>
    <hyperlink ref="M19:W19" r:id="rId15" display="前提：DBの状態をテストデータ４にする_x000a_変更画面に以下を入力し確認ボタンをクリックする_x000a_メールアドレス：1111113@s.asojuku.ac.jp_x000a_パスワード：popai_x000a_名前：竹下寛大_x000a_郵便番号：8990404_x000a_住所：_x000a__x000a_" xr:uid="{A473CC39-5398-4A5C-A86F-531951D49EE2}"/>
    <hyperlink ref="X19:AH19" r:id="rId16" display="入力画面に戻り、以下のエラーが表示される_x000a_「このフィールドを入力してください」_x000a__x000a_管理者情報変更画面には以下の情報が初期表示されていること。_x000a__x000a_メールアドレス：1111113@s.asojuku.ac.jp_x000a_パスワード：popai_x000a_名前：竹下寛大_x000a_郵便番号：8990404_x000a_住所：_x000a_" xr:uid="{8EE28FEC-7D94-454E-9D11-AF6A80E8FD96}"/>
    <hyperlink ref="M22:W22" r:id="rId17" display="前提：DBの状態をテストデータ４にする_x000a_変更画面に以下を入力し確認ボタンをクリックする_x000a__x000a_メールアドレス：1111113@s.asojuku.ac.jp_x000a_パスワード：&lt;script&gt;alert(&quot;test&quot;);&lt;/script&gt;_x000a_名前：test&lt;br&gt;test2_x000a_郵便番号：&lt;input type=&quot;text&quot; name=&quot;name&quot;&gt;_x000a_住所：_x000a_" xr:uid="{0F9ED7F8-81FC-46B1-BF5A-28D35590F778}"/>
    <hyperlink ref="X22:AH22" r:id="rId18" display="確認画面の表示が以下のようになること_x000a__x000a_メールアドレス：1111111@s.asojuku.ac.jp_x000a_パスワード：&lt;script&gt;alert(&quot;test&quot;);&lt;/script&gt;_x000a_名前：test&lt;br&gt;test2_x000a_郵便番号：&lt;input type=&quot;text&quot; name=&quot;name&quot;&gt;_x000a_住所：_x000a_" xr:uid="{D3934DAA-9F43-4E4A-8322-57153CFF2DAA}"/>
    <hyperlink ref="M25:W25" r:id="rId19" display="前提：DBの状態をテストデータ４にする_x000a_変更画面に以下を入力し確認ボタンをクリックする_x000a__x000a_メールアドレス：1111113@s.asojuku.ac.jp_x000a_パスワード：popai_x000a_名前：123456789012345678901_x000a_郵便番号：8990404_x000a_住所：鹿児島県出水市高尾野町下高尾野363-1_x000a_" xr:uid="{5A6E2C6D-3DBC-4061-9895-B7AE364206C8}"/>
    <hyperlink ref="M26:W26" r:id="rId20" display="前提：DBの状態をテストデータ４にする_x000a_変更画面に以下を入力し確認ボタンをクリックする_x000a__x000a_メールアドレス：1111113@s.asojuku.ac.jp_x000a_パスワード：popai_x000a_名前：竹下寛大_x000a_郵便番号：12345678_x000a_住所：鹿児島県出水市高尾野町下高尾野363-1_x000a_" xr:uid="{1B7BA585-8449-4EB2-BA0A-6E3D72D3DEF9}"/>
    <hyperlink ref="M27:W27" r:id="rId21" display="前提：DBの状態をテストデータ４にする_x000a_変更画面に以下を入力し確認ボタンをクリックする_x000a_メールアドレス：1111113@s.asojuku.ac.jp_x000a_パスワード：popai_x000a_名前：竹下寛大_x000a_郵便番号：8990404_x000a_住所：123456789012345678901234567890123456789012345678901_x000a_" xr:uid="{B020DF5C-9B21-4FBE-90CE-14EAE95FC9FC}"/>
    <hyperlink ref="X29:AH29" r:id="rId22" display="確認画面が表示される。確認画面は以下のような表示になっていることを確認する_x000a_メールアドレス：1111111@s.asojuku.ac.jp_x000a_パスワード：12345678901234567890123456789012345678901234567890123456789012345678901234567890123456789012345678901234567890123456789012345678_x000a_名前：藤澤先生_x000a_郵便番号：8100011_x000a_住所：鹿児島県出水市高尾野町下高尾野363-1_x000a_" xr:uid="{A3558166-7D43-41D3-834C-6FBCE210866D}"/>
    <hyperlink ref="M30:W30" r:id="rId23" display="前提：DBの状態をテストデータ４にする_x000a_変更画面に以下を入力し確認ボタンをクリックする_x000a__x000a_メールアドレス：1111111@s.asojuku.ac.jp_x000a_パスワード：shio_x000a_名前：12345678901234567890_x000a_郵便番号：8100011_x000a_住所：鹿児島県出水市高尾野町下高尾野363-1_x000a_" xr:uid="{34B7BBAE-EEE9-4C61-8B32-CA8C31152082}"/>
    <hyperlink ref="X30:AH30" r:id="rId24" display="確認画面が表示される。確認画面は以下のような表示になっていることを確認する_x000a_メールアドレス：1111111@s.asojuku.ac.jp_x000a_パスワード：shio_x000a_名前：12345678901234567890_x000a_郵便番号：8100011_x000a_住所：鹿児島県出水市高尾野町下高尾野363-1_x000a_" xr:uid="{5F016D56-516B-45EF-A296-604C2E249D94}"/>
    <hyperlink ref="M31:W31" r:id="rId25" display="前提：DBの状態をテストデータ４にする_x000a_変更画面に以下を入力し確認ボタンをクリックする_x000a__x000a_メールアドレス：1111111@s.asojuku.ac.jp_x000a_パスワード：shio_x000a_名前：藤澤先生_x000a_郵便番号：12345678_x000a_住所：鹿児島県出水市高尾野町下高尾野363-1_x000a_" xr:uid="{41635EB2-35D1-470B-B4C1-3CEE949FF308}"/>
    <hyperlink ref="X31:AH31" r:id="rId26" display="確認画面が表示される。確認画面は以下のような表示になっていることを確認する_x000a__x000a_メールアドレス：1111111@s.asojuku.ac.jp_x000a_パスワード：shio_x000a_名前：藤澤先生_x000a_郵便番号：1234567_x000a_住所：鹿児島県出水市高尾野町下高尾野363-1_x000a_" xr:uid="{D98831F6-C036-4F6E-80F9-4D3F44907F50}"/>
    <hyperlink ref="M32:W32" r:id="rId27" display="前提：DBの状態をテストデータ４にする_x000a_変更画面に以下を入力し確認ボタンをクリックする_x000a_メールアドレス：1111111@s.asojuku.ac.jp_x000a_パスワード：shio_x000a_名前：藤澤先生_x000a_郵便番号：8100011_x000a_住所：123456789012345678901234567890123456789012345678901_x000a_" xr:uid="{A80AA24D-5ED9-4BB1-A2D1-0B919C4F0818}"/>
    <hyperlink ref="X32:AH32" r:id="rId28" display="確認画面が表示される。確認画面は以下のような表示になっていることを確認する_x000a_メールアドレス：1111111@s.asojuku.ac.jp_x000a_パスワード：shio_x000a_名前：藤澤先生_x000a_郵便番号：8100011_x000a_住所：12345678901234567890123456789012345678901234567890_x000a_" xr:uid="{B07FD81E-438F-410A-9E1D-0934BAE843CA}"/>
  </hyperlinks>
  <pageMargins left="0.7" right="0.7" top="0.75" bottom="0.75" header="0.3" footer="0.3"/>
  <pageSetup paperSize="9" orientation="landscape" horizontalDpi="4294967293" verticalDpi="0"/>
  <headerFooter>
    <oddFooter>&amp;C&amp;P/&amp;N</oddFooter>
  </headerFooter>
  <legacyDrawing r:id="rId2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C130-6F55-4C34-9737-9B544346B236}">
  <dimension ref="A1:AS12"/>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16384" width="8.625" style="1"/>
  </cols>
  <sheetData>
    <row r="1" spans="1:45" ht="15.95" customHeight="1">
      <c r="A1" s="109" t="s">
        <v>78</v>
      </c>
      <c r="B1" s="110"/>
      <c r="C1" s="110"/>
      <c r="D1" s="110"/>
      <c r="E1" s="110"/>
      <c r="F1" s="110"/>
      <c r="G1" s="110"/>
      <c r="H1" s="110"/>
      <c r="I1" s="110"/>
      <c r="J1" s="110"/>
      <c r="K1" s="113" t="s">
        <v>79</v>
      </c>
      <c r="L1" s="113"/>
      <c r="M1" s="113"/>
      <c r="N1" s="113"/>
      <c r="O1" s="113"/>
      <c r="P1" s="113"/>
      <c r="Q1" s="115" t="s">
        <v>518</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t="s">
        <v>28</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08" t="s">
        <v>91</v>
      </c>
      <c r="AN4" s="108"/>
      <c r="AO4" s="108" t="s">
        <v>92</v>
      </c>
      <c r="AP4" s="108"/>
      <c r="AQ4" s="108"/>
      <c r="AR4" s="108" t="s">
        <v>93</v>
      </c>
      <c r="AS4" s="108"/>
    </row>
    <row r="5" spans="1:45" ht="47.25" customHeight="1">
      <c r="A5" s="87">
        <f>ROW()-4</f>
        <v>1</v>
      </c>
      <c r="B5" s="87"/>
      <c r="C5" s="100" t="s">
        <v>301</v>
      </c>
      <c r="D5" s="100"/>
      <c r="E5" s="100"/>
      <c r="F5" s="100"/>
      <c r="G5" s="100"/>
      <c r="H5" s="100" t="s">
        <v>25</v>
      </c>
      <c r="I5" s="100"/>
      <c r="J5" s="100"/>
      <c r="K5" s="100"/>
      <c r="L5" s="100"/>
      <c r="M5" s="100" t="s">
        <v>519</v>
      </c>
      <c r="N5" s="100"/>
      <c r="O5" s="100"/>
      <c r="P5" s="100"/>
      <c r="Q5" s="100"/>
      <c r="R5" s="100"/>
      <c r="S5" s="100"/>
      <c r="T5" s="100"/>
      <c r="U5" s="100"/>
      <c r="V5" s="100"/>
      <c r="W5" s="100"/>
      <c r="X5" s="100" t="s">
        <v>303</v>
      </c>
      <c r="Y5" s="100"/>
      <c r="Z5" s="100"/>
      <c r="AA5" s="100"/>
      <c r="AB5" s="100"/>
      <c r="AC5" s="100"/>
      <c r="AD5" s="100"/>
      <c r="AE5" s="100"/>
      <c r="AF5" s="100"/>
      <c r="AG5" s="100"/>
      <c r="AH5" s="100"/>
      <c r="AI5" s="89" t="s">
        <v>83</v>
      </c>
      <c r="AJ5" s="89"/>
      <c r="AK5" s="86">
        <v>44055</v>
      </c>
      <c r="AL5" s="86"/>
      <c r="AM5" s="90" t="s">
        <v>187</v>
      </c>
      <c r="AN5" s="90"/>
      <c r="AO5" s="90"/>
      <c r="AP5" s="90"/>
      <c r="AQ5" s="90"/>
      <c r="AR5" s="86"/>
      <c r="AS5" s="86"/>
    </row>
    <row r="6" spans="1:45" ht="82.5" customHeight="1">
      <c r="A6" s="87">
        <f>ROW()-4</f>
        <v>2</v>
      </c>
      <c r="B6" s="87"/>
      <c r="C6" s="100" t="s">
        <v>301</v>
      </c>
      <c r="D6" s="100"/>
      <c r="E6" s="100"/>
      <c r="F6" s="100"/>
      <c r="G6" s="100"/>
      <c r="H6" s="100" t="s">
        <v>75</v>
      </c>
      <c r="I6" s="100"/>
      <c r="J6" s="100"/>
      <c r="K6" s="100"/>
      <c r="L6" s="100"/>
      <c r="M6" s="100" t="s">
        <v>520</v>
      </c>
      <c r="N6" s="100"/>
      <c r="O6" s="100"/>
      <c r="P6" s="100"/>
      <c r="Q6" s="100"/>
      <c r="R6" s="100"/>
      <c r="S6" s="100"/>
      <c r="T6" s="100"/>
      <c r="U6" s="100"/>
      <c r="V6" s="100"/>
      <c r="W6" s="100"/>
      <c r="X6" s="100" t="s">
        <v>319</v>
      </c>
      <c r="Y6" s="100"/>
      <c r="Z6" s="100"/>
      <c r="AA6" s="100"/>
      <c r="AB6" s="100"/>
      <c r="AC6" s="100"/>
      <c r="AD6" s="100"/>
      <c r="AE6" s="100"/>
      <c r="AF6" s="100"/>
      <c r="AG6" s="100"/>
      <c r="AH6" s="100"/>
      <c r="AI6" s="97" t="s">
        <v>83</v>
      </c>
      <c r="AJ6" s="97"/>
      <c r="AK6" s="86">
        <v>44055</v>
      </c>
      <c r="AL6" s="86"/>
      <c r="AM6" s="99" t="s">
        <v>187</v>
      </c>
      <c r="AN6" s="99"/>
      <c r="AO6" s="90"/>
      <c r="AP6" s="90"/>
      <c r="AQ6" s="90"/>
      <c r="AR6" s="86"/>
      <c r="AS6" s="86"/>
    </row>
    <row r="7" spans="1:45" ht="97.5" customHeight="1">
      <c r="A7" s="87">
        <f t="shared" ref="A7:A12" si="0">ROW()-4</f>
        <v>3</v>
      </c>
      <c r="B7" s="87"/>
      <c r="C7" s="180" t="s">
        <v>301</v>
      </c>
      <c r="D7" s="181"/>
      <c r="E7" s="181"/>
      <c r="F7" s="181"/>
      <c r="G7" s="182"/>
      <c r="H7" s="100" t="s">
        <v>75</v>
      </c>
      <c r="I7" s="100"/>
      <c r="J7" s="100"/>
      <c r="K7" s="100"/>
      <c r="L7" s="100"/>
      <c r="M7" s="100" t="s">
        <v>521</v>
      </c>
      <c r="N7" s="100"/>
      <c r="O7" s="100"/>
      <c r="P7" s="100"/>
      <c r="Q7" s="100"/>
      <c r="R7" s="100"/>
      <c r="S7" s="100"/>
      <c r="T7" s="100"/>
      <c r="U7" s="100"/>
      <c r="V7" s="100"/>
      <c r="W7" s="100"/>
      <c r="X7" s="100" t="s">
        <v>474</v>
      </c>
      <c r="Y7" s="100"/>
      <c r="Z7" s="100"/>
      <c r="AA7" s="100"/>
      <c r="AB7" s="100"/>
      <c r="AC7" s="100"/>
      <c r="AD7" s="100"/>
      <c r="AE7" s="100"/>
      <c r="AF7" s="100"/>
      <c r="AG7" s="100"/>
      <c r="AH7" s="100"/>
      <c r="AI7" s="97" t="s">
        <v>83</v>
      </c>
      <c r="AJ7" s="97"/>
      <c r="AK7" s="98">
        <v>44055</v>
      </c>
      <c r="AL7" s="98"/>
      <c r="AM7" s="99" t="s">
        <v>187</v>
      </c>
      <c r="AN7" s="99"/>
      <c r="AO7" s="90"/>
      <c r="AP7" s="90"/>
      <c r="AQ7" s="90"/>
      <c r="AR7" s="86"/>
      <c r="AS7" s="86"/>
    </row>
    <row r="8" spans="1:45" ht="82.5" customHeight="1">
      <c r="A8" s="87">
        <f t="shared" si="0"/>
        <v>4</v>
      </c>
      <c r="B8" s="87"/>
      <c r="C8" s="180" t="s">
        <v>301</v>
      </c>
      <c r="D8" s="181"/>
      <c r="E8" s="181"/>
      <c r="F8" s="181"/>
      <c r="G8" s="182"/>
      <c r="H8" s="100" t="s">
        <v>75</v>
      </c>
      <c r="I8" s="100"/>
      <c r="J8" s="100"/>
      <c r="K8" s="100"/>
      <c r="L8" s="100"/>
      <c r="M8" s="100" t="s">
        <v>522</v>
      </c>
      <c r="N8" s="100"/>
      <c r="O8" s="100"/>
      <c r="P8" s="100"/>
      <c r="Q8" s="100"/>
      <c r="R8" s="100"/>
      <c r="S8" s="100"/>
      <c r="T8" s="100"/>
      <c r="U8" s="100"/>
      <c r="V8" s="100"/>
      <c r="W8" s="100"/>
      <c r="X8" s="100" t="s">
        <v>474</v>
      </c>
      <c r="Y8" s="100"/>
      <c r="Z8" s="100"/>
      <c r="AA8" s="100"/>
      <c r="AB8" s="100"/>
      <c r="AC8" s="100"/>
      <c r="AD8" s="100"/>
      <c r="AE8" s="100"/>
      <c r="AF8" s="100"/>
      <c r="AG8" s="100"/>
      <c r="AH8" s="100"/>
      <c r="AI8" s="97" t="s">
        <v>83</v>
      </c>
      <c r="AJ8" s="97"/>
      <c r="AK8" s="98">
        <v>44055</v>
      </c>
      <c r="AL8" s="98"/>
      <c r="AM8" s="99" t="s">
        <v>187</v>
      </c>
      <c r="AN8" s="99"/>
      <c r="AO8" s="90"/>
      <c r="AP8" s="90"/>
      <c r="AQ8" s="90"/>
      <c r="AR8" s="86"/>
      <c r="AS8" s="86"/>
    </row>
    <row r="9" spans="1:45" ht="82.5" customHeight="1">
      <c r="A9" s="87">
        <f t="shared" si="0"/>
        <v>5</v>
      </c>
      <c r="B9" s="87"/>
      <c r="C9" s="180" t="s">
        <v>301</v>
      </c>
      <c r="D9" s="181"/>
      <c r="E9" s="181"/>
      <c r="F9" s="181"/>
      <c r="G9" s="182"/>
      <c r="H9" s="180" t="s">
        <v>107</v>
      </c>
      <c r="I9" s="181"/>
      <c r="J9" s="181"/>
      <c r="K9" s="181"/>
      <c r="L9" s="182"/>
      <c r="M9" s="94" t="s">
        <v>523</v>
      </c>
      <c r="N9" s="95"/>
      <c r="O9" s="95"/>
      <c r="P9" s="95"/>
      <c r="Q9" s="95"/>
      <c r="R9" s="95"/>
      <c r="S9" s="95"/>
      <c r="T9" s="95"/>
      <c r="U9" s="95"/>
      <c r="V9" s="95"/>
      <c r="W9" s="96"/>
      <c r="X9" s="180" t="s">
        <v>310</v>
      </c>
      <c r="Y9" s="181"/>
      <c r="Z9" s="181"/>
      <c r="AA9" s="181"/>
      <c r="AB9" s="181"/>
      <c r="AC9" s="181"/>
      <c r="AD9" s="181"/>
      <c r="AE9" s="181"/>
      <c r="AF9" s="181"/>
      <c r="AG9" s="181"/>
      <c r="AH9" s="182"/>
      <c r="AI9" s="97" t="s">
        <v>83</v>
      </c>
      <c r="AJ9" s="97"/>
      <c r="AK9" s="98">
        <v>44055</v>
      </c>
      <c r="AL9" s="98"/>
      <c r="AM9" s="99" t="s">
        <v>187</v>
      </c>
      <c r="AN9" s="99"/>
      <c r="AO9" s="90"/>
      <c r="AP9" s="90"/>
      <c r="AQ9" s="90"/>
      <c r="AR9" s="86"/>
      <c r="AS9" s="86"/>
    </row>
    <row r="10" spans="1:45" ht="171" customHeight="1">
      <c r="A10" s="87">
        <f t="shared" si="0"/>
        <v>6</v>
      </c>
      <c r="B10" s="87"/>
      <c r="C10" s="180" t="s">
        <v>301</v>
      </c>
      <c r="D10" s="181"/>
      <c r="E10" s="181"/>
      <c r="F10" s="181"/>
      <c r="G10" s="182"/>
      <c r="H10" s="180" t="s">
        <v>312</v>
      </c>
      <c r="I10" s="181"/>
      <c r="J10" s="181"/>
      <c r="K10" s="181"/>
      <c r="L10" s="182"/>
      <c r="M10" s="94" t="s">
        <v>313</v>
      </c>
      <c r="N10" s="95"/>
      <c r="O10" s="95"/>
      <c r="P10" s="95"/>
      <c r="Q10" s="95"/>
      <c r="R10" s="95"/>
      <c r="S10" s="95"/>
      <c r="T10" s="95"/>
      <c r="U10" s="95"/>
      <c r="V10" s="95"/>
      <c r="W10" s="96"/>
      <c r="X10" s="180" t="s">
        <v>314</v>
      </c>
      <c r="Y10" s="181"/>
      <c r="Z10" s="181"/>
      <c r="AA10" s="181"/>
      <c r="AB10" s="181"/>
      <c r="AC10" s="181"/>
      <c r="AD10" s="181"/>
      <c r="AE10" s="181"/>
      <c r="AF10" s="181"/>
      <c r="AG10" s="181"/>
      <c r="AH10" s="182"/>
      <c r="AI10" s="97" t="s">
        <v>83</v>
      </c>
      <c r="AJ10" s="97"/>
      <c r="AK10" s="98">
        <v>44055</v>
      </c>
      <c r="AL10" s="98"/>
      <c r="AM10" s="99" t="s">
        <v>187</v>
      </c>
      <c r="AN10" s="99"/>
      <c r="AO10" s="90"/>
      <c r="AP10" s="90"/>
      <c r="AQ10" s="90"/>
      <c r="AR10" s="86"/>
      <c r="AS10" s="86"/>
    </row>
    <row r="11" spans="1:45" ht="60" customHeight="1">
      <c r="A11" s="87">
        <f t="shared" si="0"/>
        <v>7</v>
      </c>
      <c r="B11" s="87"/>
      <c r="C11" s="180" t="s">
        <v>301</v>
      </c>
      <c r="D11" s="181"/>
      <c r="E11" s="181"/>
      <c r="F11" s="181"/>
      <c r="G11" s="182"/>
      <c r="H11" s="180" t="s">
        <v>315</v>
      </c>
      <c r="I11" s="181"/>
      <c r="J11" s="181"/>
      <c r="K11" s="181"/>
      <c r="L11" s="182"/>
      <c r="M11" s="100" t="s">
        <v>524</v>
      </c>
      <c r="N11" s="100"/>
      <c r="O11" s="100"/>
      <c r="P11" s="100"/>
      <c r="Q11" s="100"/>
      <c r="R11" s="100"/>
      <c r="S11" s="100"/>
      <c r="T11" s="100"/>
      <c r="U11" s="100"/>
      <c r="V11" s="100"/>
      <c r="W11" s="100"/>
      <c r="X11" s="180" t="s">
        <v>525</v>
      </c>
      <c r="Y11" s="181"/>
      <c r="Z11" s="181"/>
      <c r="AA11" s="181"/>
      <c r="AB11" s="181"/>
      <c r="AC11" s="181"/>
      <c r="AD11" s="181"/>
      <c r="AE11" s="181"/>
      <c r="AF11" s="181"/>
      <c r="AG11" s="181"/>
      <c r="AH11" s="182"/>
      <c r="AI11" s="97" t="s">
        <v>83</v>
      </c>
      <c r="AJ11" s="97"/>
      <c r="AK11" s="98">
        <v>44055</v>
      </c>
      <c r="AL11" s="98"/>
      <c r="AM11" s="99" t="s">
        <v>187</v>
      </c>
      <c r="AN11" s="99"/>
      <c r="AO11" s="90"/>
      <c r="AP11" s="90"/>
      <c r="AQ11" s="90"/>
      <c r="AR11" s="86"/>
      <c r="AS11" s="86"/>
    </row>
    <row r="12" spans="1:45" ht="84.75" customHeight="1">
      <c r="A12" s="87">
        <f t="shared" si="0"/>
        <v>8</v>
      </c>
      <c r="B12" s="87"/>
      <c r="C12" s="180" t="s">
        <v>301</v>
      </c>
      <c r="D12" s="181"/>
      <c r="E12" s="181"/>
      <c r="F12" s="181"/>
      <c r="G12" s="182"/>
      <c r="H12" s="180" t="s">
        <v>208</v>
      </c>
      <c r="I12" s="181"/>
      <c r="J12" s="181"/>
      <c r="K12" s="181"/>
      <c r="L12" s="182"/>
      <c r="M12" s="180" t="s">
        <v>318</v>
      </c>
      <c r="N12" s="181"/>
      <c r="O12" s="181"/>
      <c r="P12" s="181"/>
      <c r="Q12" s="181"/>
      <c r="R12" s="181"/>
      <c r="S12" s="181"/>
      <c r="T12" s="181"/>
      <c r="U12" s="181"/>
      <c r="V12" s="181"/>
      <c r="W12" s="182"/>
      <c r="X12" s="180" t="s">
        <v>319</v>
      </c>
      <c r="Y12" s="181"/>
      <c r="Z12" s="181"/>
      <c r="AA12" s="181"/>
      <c r="AB12" s="181"/>
      <c r="AC12" s="181"/>
      <c r="AD12" s="181"/>
      <c r="AE12" s="181"/>
      <c r="AF12" s="181"/>
      <c r="AG12" s="181"/>
      <c r="AH12" s="182"/>
      <c r="AI12" s="97" t="s">
        <v>83</v>
      </c>
      <c r="AJ12" s="97"/>
      <c r="AK12" s="98">
        <v>44055</v>
      </c>
      <c r="AL12" s="98"/>
      <c r="AM12" s="99" t="s">
        <v>187</v>
      </c>
      <c r="AN12" s="99"/>
      <c r="AO12" s="90"/>
      <c r="AP12" s="90"/>
      <c r="AQ12" s="90"/>
      <c r="AR12" s="86"/>
      <c r="AS12" s="86"/>
    </row>
  </sheetData>
  <mergeCells count="9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7:B7"/>
    <mergeCell ref="C7:G7"/>
    <mergeCell ref="H7:L7"/>
    <mergeCell ref="M7:W7"/>
    <mergeCell ref="X7:AH7"/>
    <mergeCell ref="A8:B8"/>
    <mergeCell ref="C8:G8"/>
    <mergeCell ref="H8:L8"/>
    <mergeCell ref="M8:W8"/>
    <mergeCell ref="X8:AH8"/>
    <mergeCell ref="AI7:AJ7"/>
    <mergeCell ref="AK7:AL7"/>
    <mergeCell ref="AM7:AN7"/>
    <mergeCell ref="AO7:AQ7"/>
    <mergeCell ref="AR9:AS9"/>
    <mergeCell ref="AI9:AJ9"/>
    <mergeCell ref="AK9:AL9"/>
    <mergeCell ref="AM9:AN9"/>
    <mergeCell ref="AO9:AQ9"/>
    <mergeCell ref="AR7:AS7"/>
    <mergeCell ref="AI8:AJ8"/>
    <mergeCell ref="AK8:AL8"/>
    <mergeCell ref="AM8:AN8"/>
    <mergeCell ref="AO8:AQ8"/>
    <mergeCell ref="AR8:AS8"/>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11:B11"/>
    <mergeCell ref="C11:G11"/>
    <mergeCell ref="H11:L11"/>
    <mergeCell ref="M11:W11"/>
    <mergeCell ref="X11:AH11"/>
    <mergeCell ref="AI12:AJ12"/>
    <mergeCell ref="AK12:AL12"/>
    <mergeCell ref="AM12:AN12"/>
    <mergeCell ref="AO12:AQ12"/>
    <mergeCell ref="AR12:AS12"/>
    <mergeCell ref="A12:B12"/>
    <mergeCell ref="C12:G12"/>
    <mergeCell ref="H12:L12"/>
    <mergeCell ref="M12:W12"/>
    <mergeCell ref="X12:AH12"/>
    <mergeCell ref="AI11:AJ11"/>
    <mergeCell ref="AK11:AL11"/>
    <mergeCell ref="AM11:AN11"/>
    <mergeCell ref="AO11:AQ11"/>
    <mergeCell ref="AR11:AS11"/>
  </mergeCells>
  <phoneticPr fontId="1"/>
  <hyperlinks>
    <hyperlink ref="M10:W10" r:id="rId1" display="前提：テストNo.6で表示した確認画面で削除をクリックする_x000a_ログイン画面で以下のデータでログインする_x000a__x000a_メールアドレス：1111113@s.asojuku.ac.jp_x000a_パスワード：popai" xr:uid="{2F6EC845-D9D1-44CE-A089-22484ABCBB8D}"/>
    <hyperlink ref="M9:W9" r:id="rId2" display="前提：DBの状態をテストデータ４にする_x000a_退会画面で、以下のデータを選択し削除確認画面を表示する_x000a_メールアドレス：1111113@s.asojuku.ac.jp_x000a_パスワード：popai_x000a_名前：竹下寛大_x000a_郵便番号：8990404_x000a_住所：鹿児島県出水市高尾野町下高尾野363-1_x000a_電話番号：09011112222_x000a_クレジットカード：1111222233334444_x000a_有効期限：2021/1/1_x000a_名義人名：TAKESHITA_x000a_セキュリティコード：111" xr:uid="{78AF60B4-D8FB-4756-903A-1B2D1E572D2E}"/>
  </hyperlinks>
  <pageMargins left="0.7" right="0.7" top="0.75" bottom="0.75" header="0.3" footer="0.3"/>
  <pageSetup paperSize="9" orientation="landscape" horizontalDpi="4294967293" verticalDpi="0"/>
  <headerFooter>
    <oddFooter>&amp;C&amp;P/&amp;N</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6C89C-A3C2-4480-B57D-988BBEA6674C}">
  <dimension ref="A1:AS28"/>
  <sheetViews>
    <sheetView topLeftCell="AD1" zoomScaleNormal="100" workbookViewId="0">
      <pane ySplit="4" topLeftCell="A5" activePane="bottomLeft" state="frozen"/>
      <selection pane="bottomLeft" activeCell="A29" sqref="A29:XFD30"/>
      <selection activeCell="O1" sqref="O1"/>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526</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468</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94</v>
      </c>
      <c r="D5" s="88"/>
      <c r="E5" s="88"/>
      <c r="F5" s="88"/>
      <c r="G5" s="88"/>
      <c r="H5" s="88" t="s">
        <v>25</v>
      </c>
      <c r="I5" s="88"/>
      <c r="J5" s="88"/>
      <c r="K5" s="88"/>
      <c r="L5" s="88"/>
      <c r="M5" s="88" t="s">
        <v>527</v>
      </c>
      <c r="N5" s="88"/>
      <c r="O5" s="88"/>
      <c r="P5" s="88"/>
      <c r="Q5" s="88"/>
      <c r="R5" s="88"/>
      <c r="S5" s="88"/>
      <c r="T5" s="88"/>
      <c r="U5" s="88"/>
      <c r="V5" s="88"/>
      <c r="W5" s="88"/>
      <c r="X5" s="88" t="s">
        <v>528</v>
      </c>
      <c r="Y5" s="88"/>
      <c r="Z5" s="88"/>
      <c r="AA5" s="88"/>
      <c r="AB5" s="88"/>
      <c r="AC5" s="88"/>
      <c r="AD5" s="88"/>
      <c r="AE5" s="88"/>
      <c r="AF5" s="88"/>
      <c r="AG5" s="88"/>
      <c r="AH5" s="88"/>
      <c r="AI5" s="89" t="s">
        <v>468</v>
      </c>
      <c r="AJ5" s="89"/>
      <c r="AK5" s="86">
        <v>44054</v>
      </c>
      <c r="AL5" s="86"/>
      <c r="AM5" s="90" t="s">
        <v>29</v>
      </c>
      <c r="AN5" s="90"/>
      <c r="AO5" s="90"/>
      <c r="AP5" s="90"/>
      <c r="AQ5" s="90"/>
      <c r="AR5" s="86"/>
      <c r="AS5" s="86"/>
    </row>
    <row r="6" spans="1:45" ht="82.5" customHeight="1">
      <c r="A6" s="87">
        <v>2</v>
      </c>
      <c r="B6" s="87"/>
      <c r="C6" s="88" t="s">
        <v>94</v>
      </c>
      <c r="D6" s="88"/>
      <c r="E6" s="88"/>
      <c r="F6" s="88"/>
      <c r="G6" s="88"/>
      <c r="H6" s="88" t="s">
        <v>75</v>
      </c>
      <c r="I6" s="88"/>
      <c r="J6" s="88"/>
      <c r="K6" s="88"/>
      <c r="L6" s="88"/>
      <c r="M6" s="88" t="s">
        <v>529</v>
      </c>
      <c r="N6" s="88"/>
      <c r="O6" s="88"/>
      <c r="P6" s="88"/>
      <c r="Q6" s="88"/>
      <c r="R6" s="88"/>
      <c r="S6" s="88"/>
      <c r="T6" s="88"/>
      <c r="U6" s="88"/>
      <c r="V6" s="88"/>
      <c r="W6" s="88"/>
      <c r="X6" s="88" t="s">
        <v>530</v>
      </c>
      <c r="Y6" s="88"/>
      <c r="Z6" s="88"/>
      <c r="AA6" s="88"/>
      <c r="AB6" s="88"/>
      <c r="AC6" s="88"/>
      <c r="AD6" s="88"/>
      <c r="AE6" s="88"/>
      <c r="AF6" s="88"/>
      <c r="AG6" s="88"/>
      <c r="AH6" s="88"/>
      <c r="AI6" s="89" t="s">
        <v>468</v>
      </c>
      <c r="AJ6" s="89"/>
      <c r="AK6" s="86">
        <v>44054</v>
      </c>
      <c r="AL6" s="86"/>
      <c r="AM6" s="90" t="s">
        <v>29</v>
      </c>
      <c r="AN6" s="90"/>
      <c r="AO6" s="90"/>
      <c r="AP6" s="90"/>
      <c r="AQ6" s="90"/>
      <c r="AR6" s="86"/>
      <c r="AS6" s="86"/>
    </row>
    <row r="7" spans="1:45" ht="97.5" customHeight="1">
      <c r="A7" s="87">
        <v>3</v>
      </c>
      <c r="B7" s="87"/>
      <c r="C7" s="88" t="s">
        <v>94</v>
      </c>
      <c r="D7" s="88"/>
      <c r="E7" s="88"/>
      <c r="F7" s="88"/>
      <c r="G7" s="88"/>
      <c r="H7" s="88" t="s">
        <v>75</v>
      </c>
      <c r="I7" s="88"/>
      <c r="J7" s="88"/>
      <c r="K7" s="88"/>
      <c r="L7" s="88"/>
      <c r="M7" s="88" t="s">
        <v>531</v>
      </c>
      <c r="N7" s="88"/>
      <c r="O7" s="88"/>
      <c r="P7" s="88"/>
      <c r="Q7" s="88"/>
      <c r="R7" s="88"/>
      <c r="S7" s="88"/>
      <c r="T7" s="88"/>
      <c r="U7" s="88"/>
      <c r="V7" s="88"/>
      <c r="W7" s="88"/>
      <c r="X7" s="88" t="s">
        <v>532</v>
      </c>
      <c r="Y7" s="88"/>
      <c r="Z7" s="88"/>
      <c r="AA7" s="88"/>
      <c r="AB7" s="88"/>
      <c r="AC7" s="88"/>
      <c r="AD7" s="88"/>
      <c r="AE7" s="88"/>
      <c r="AF7" s="88"/>
      <c r="AG7" s="88"/>
      <c r="AH7" s="88"/>
      <c r="AI7" s="89" t="s">
        <v>468</v>
      </c>
      <c r="AJ7" s="89"/>
      <c r="AK7" s="86">
        <v>44054</v>
      </c>
      <c r="AL7" s="86"/>
      <c r="AM7" s="90" t="s">
        <v>29</v>
      </c>
      <c r="AN7" s="90"/>
      <c r="AO7" s="90"/>
      <c r="AP7" s="90"/>
      <c r="AQ7" s="90"/>
      <c r="AR7" s="86"/>
      <c r="AS7" s="86"/>
    </row>
    <row r="8" spans="1:45" ht="110.25" customHeight="1">
      <c r="A8" s="87">
        <v>4</v>
      </c>
      <c r="B8" s="87"/>
      <c r="C8" s="88" t="s">
        <v>94</v>
      </c>
      <c r="D8" s="88"/>
      <c r="E8" s="88"/>
      <c r="F8" s="88"/>
      <c r="G8" s="88"/>
      <c r="H8" s="88" t="s">
        <v>75</v>
      </c>
      <c r="I8" s="88"/>
      <c r="J8" s="88"/>
      <c r="K8" s="88"/>
      <c r="L8" s="88"/>
      <c r="M8" s="88" t="s">
        <v>533</v>
      </c>
      <c r="N8" s="88"/>
      <c r="O8" s="88"/>
      <c r="P8" s="88"/>
      <c r="Q8" s="88"/>
      <c r="R8" s="88"/>
      <c r="S8" s="88"/>
      <c r="T8" s="88"/>
      <c r="U8" s="88"/>
      <c r="V8" s="88"/>
      <c r="W8" s="88"/>
      <c r="X8" s="88" t="s">
        <v>534</v>
      </c>
      <c r="Y8" s="88"/>
      <c r="Z8" s="88"/>
      <c r="AA8" s="88"/>
      <c r="AB8" s="88"/>
      <c r="AC8" s="88"/>
      <c r="AD8" s="88"/>
      <c r="AE8" s="88"/>
      <c r="AF8" s="88"/>
      <c r="AG8" s="88"/>
      <c r="AH8" s="88"/>
      <c r="AI8" s="89" t="s">
        <v>468</v>
      </c>
      <c r="AJ8" s="89"/>
      <c r="AK8" s="86">
        <v>44054</v>
      </c>
      <c r="AL8" s="86"/>
      <c r="AM8" s="90" t="s">
        <v>29</v>
      </c>
      <c r="AN8" s="90"/>
      <c r="AO8" s="90"/>
      <c r="AP8" s="90"/>
      <c r="AQ8" s="90"/>
      <c r="AR8" s="86"/>
      <c r="AS8" s="86"/>
    </row>
    <row r="9" spans="1:45" ht="181.5" customHeight="1">
      <c r="A9" s="87">
        <v>5</v>
      </c>
      <c r="B9" s="87"/>
      <c r="C9" s="88" t="s">
        <v>94</v>
      </c>
      <c r="D9" s="88"/>
      <c r="E9" s="88"/>
      <c r="F9" s="88"/>
      <c r="G9" s="88"/>
      <c r="H9" s="88" t="s">
        <v>75</v>
      </c>
      <c r="I9" s="88"/>
      <c r="J9" s="88"/>
      <c r="K9" s="88"/>
      <c r="L9" s="88"/>
      <c r="M9" s="88" t="s">
        <v>535</v>
      </c>
      <c r="N9" s="88"/>
      <c r="O9" s="88"/>
      <c r="P9" s="88"/>
      <c r="Q9" s="88"/>
      <c r="R9" s="88"/>
      <c r="S9" s="88"/>
      <c r="T9" s="88"/>
      <c r="U9" s="88"/>
      <c r="V9" s="88"/>
      <c r="W9" s="88"/>
      <c r="X9" s="88" t="s">
        <v>534</v>
      </c>
      <c r="Y9" s="88"/>
      <c r="Z9" s="88"/>
      <c r="AA9" s="88"/>
      <c r="AB9" s="88"/>
      <c r="AC9" s="88"/>
      <c r="AD9" s="88"/>
      <c r="AE9" s="88"/>
      <c r="AF9" s="88"/>
      <c r="AG9" s="88"/>
      <c r="AH9" s="88"/>
      <c r="AI9" s="89" t="s">
        <v>468</v>
      </c>
      <c r="AJ9" s="89"/>
      <c r="AK9" s="86">
        <v>44054</v>
      </c>
      <c r="AL9" s="86"/>
      <c r="AM9" s="90" t="s">
        <v>29</v>
      </c>
      <c r="AN9" s="90"/>
      <c r="AO9" s="90"/>
      <c r="AP9" s="90"/>
      <c r="AQ9" s="90"/>
      <c r="AR9" s="86"/>
      <c r="AS9" s="86"/>
    </row>
    <row r="10" spans="1:45" ht="103.5" customHeight="1">
      <c r="A10" s="87">
        <v>6</v>
      </c>
      <c r="B10" s="87"/>
      <c r="C10" s="88" t="s">
        <v>94</v>
      </c>
      <c r="D10" s="88"/>
      <c r="E10" s="88"/>
      <c r="F10" s="88"/>
      <c r="G10" s="88"/>
      <c r="H10" s="91" t="s">
        <v>104</v>
      </c>
      <c r="I10" s="92"/>
      <c r="J10" s="92"/>
      <c r="K10" s="92"/>
      <c r="L10" s="93"/>
      <c r="M10" s="91" t="s">
        <v>536</v>
      </c>
      <c r="N10" s="92"/>
      <c r="O10" s="92"/>
      <c r="P10" s="92"/>
      <c r="Q10" s="92"/>
      <c r="R10" s="92"/>
      <c r="S10" s="92"/>
      <c r="T10" s="92"/>
      <c r="U10" s="92"/>
      <c r="V10" s="92"/>
      <c r="W10" s="93"/>
      <c r="X10" s="91" t="s">
        <v>537</v>
      </c>
      <c r="Y10" s="92"/>
      <c r="Z10" s="92"/>
      <c r="AA10" s="92"/>
      <c r="AB10" s="92"/>
      <c r="AC10" s="92"/>
      <c r="AD10" s="92"/>
      <c r="AE10" s="92"/>
      <c r="AF10" s="92"/>
      <c r="AG10" s="92"/>
      <c r="AH10" s="93"/>
      <c r="AI10" s="89" t="s">
        <v>468</v>
      </c>
      <c r="AJ10" s="89"/>
      <c r="AK10" s="86">
        <v>44054</v>
      </c>
      <c r="AL10" s="86"/>
      <c r="AM10" s="90" t="s">
        <v>29</v>
      </c>
      <c r="AN10" s="90"/>
      <c r="AO10" s="90"/>
      <c r="AP10" s="90"/>
      <c r="AQ10" s="90"/>
      <c r="AR10" s="86"/>
      <c r="AS10" s="86"/>
    </row>
    <row r="11" spans="1:45" ht="103.5" customHeight="1">
      <c r="A11" s="87">
        <v>7</v>
      </c>
      <c r="B11" s="87"/>
      <c r="C11" s="88" t="s">
        <v>94</v>
      </c>
      <c r="D11" s="88"/>
      <c r="E11" s="88"/>
      <c r="F11" s="88"/>
      <c r="G11" s="88"/>
      <c r="H11" s="91" t="s">
        <v>107</v>
      </c>
      <c r="I11" s="92"/>
      <c r="J11" s="92"/>
      <c r="K11" s="92"/>
      <c r="L11" s="93"/>
      <c r="M11" s="91" t="s">
        <v>422</v>
      </c>
      <c r="N11" s="92"/>
      <c r="O11" s="92"/>
      <c r="P11" s="92"/>
      <c r="Q11" s="92"/>
      <c r="R11" s="92"/>
      <c r="S11" s="92"/>
      <c r="T11" s="92"/>
      <c r="U11" s="92"/>
      <c r="V11" s="92"/>
      <c r="W11" s="93"/>
      <c r="X11" s="94" t="s">
        <v>538</v>
      </c>
      <c r="Y11" s="95"/>
      <c r="Z11" s="95"/>
      <c r="AA11" s="95"/>
      <c r="AB11" s="95"/>
      <c r="AC11" s="95"/>
      <c r="AD11" s="95"/>
      <c r="AE11" s="95"/>
      <c r="AF11" s="95"/>
      <c r="AG11" s="95"/>
      <c r="AH11" s="96"/>
      <c r="AI11" s="89" t="s">
        <v>468</v>
      </c>
      <c r="AJ11" s="89"/>
      <c r="AK11" s="86">
        <v>44054</v>
      </c>
      <c r="AL11" s="86"/>
      <c r="AM11" s="90" t="s">
        <v>29</v>
      </c>
      <c r="AN11" s="90"/>
      <c r="AO11" s="90"/>
      <c r="AP11" s="90"/>
      <c r="AQ11" s="90"/>
      <c r="AR11" s="86"/>
      <c r="AS11" s="86"/>
    </row>
    <row r="12" spans="1:45" ht="201" customHeight="1">
      <c r="A12" s="87">
        <v>8</v>
      </c>
      <c r="B12" s="87"/>
      <c r="C12" s="88" t="s">
        <v>94</v>
      </c>
      <c r="D12" s="88"/>
      <c r="E12" s="88"/>
      <c r="F12" s="88"/>
      <c r="G12" s="88"/>
      <c r="H12" s="91" t="s">
        <v>112</v>
      </c>
      <c r="I12" s="92"/>
      <c r="J12" s="92"/>
      <c r="K12" s="92"/>
      <c r="L12" s="93"/>
      <c r="M12" s="91" t="s">
        <v>539</v>
      </c>
      <c r="N12" s="92"/>
      <c r="O12" s="92"/>
      <c r="P12" s="92"/>
      <c r="Q12" s="92"/>
      <c r="R12" s="92"/>
      <c r="S12" s="92"/>
      <c r="T12" s="92"/>
      <c r="U12" s="92"/>
      <c r="V12" s="92"/>
      <c r="W12" s="93"/>
      <c r="X12" s="91" t="s">
        <v>540</v>
      </c>
      <c r="Y12" s="92"/>
      <c r="Z12" s="92"/>
      <c r="AA12" s="92"/>
      <c r="AB12" s="92"/>
      <c r="AC12" s="92"/>
      <c r="AD12" s="92"/>
      <c r="AE12" s="92"/>
      <c r="AF12" s="92"/>
      <c r="AG12" s="92"/>
      <c r="AH12" s="93"/>
      <c r="AI12" s="89" t="s">
        <v>468</v>
      </c>
      <c r="AJ12" s="89"/>
      <c r="AK12" s="86">
        <v>44054</v>
      </c>
      <c r="AL12" s="86"/>
      <c r="AM12" s="90" t="s">
        <v>29</v>
      </c>
      <c r="AN12" s="90"/>
      <c r="AO12" s="90"/>
      <c r="AP12" s="90"/>
      <c r="AQ12" s="90"/>
      <c r="AR12" s="86"/>
      <c r="AS12" s="86"/>
    </row>
    <row r="13" spans="1:45" ht="141.75" customHeight="1">
      <c r="A13" s="184">
        <v>9</v>
      </c>
      <c r="B13" s="184"/>
      <c r="C13" s="88" t="s">
        <v>94</v>
      </c>
      <c r="D13" s="88"/>
      <c r="E13" s="88"/>
      <c r="F13" s="88"/>
      <c r="G13" s="88"/>
      <c r="H13" s="91" t="s">
        <v>541</v>
      </c>
      <c r="I13" s="92"/>
      <c r="J13" s="92"/>
      <c r="K13" s="92"/>
      <c r="L13" s="93"/>
      <c r="M13" s="91" t="s">
        <v>542</v>
      </c>
      <c r="N13" s="92"/>
      <c r="O13" s="92"/>
      <c r="P13" s="92"/>
      <c r="Q13" s="92"/>
      <c r="R13" s="92"/>
      <c r="S13" s="92"/>
      <c r="T13" s="92"/>
      <c r="U13" s="92"/>
      <c r="V13" s="92"/>
      <c r="W13" s="93"/>
      <c r="X13" s="91" t="s">
        <v>543</v>
      </c>
      <c r="Y13" s="92"/>
      <c r="Z13" s="92"/>
      <c r="AA13" s="92"/>
      <c r="AB13" s="92"/>
      <c r="AC13" s="92"/>
      <c r="AD13" s="92"/>
      <c r="AE13" s="92"/>
      <c r="AF13" s="92"/>
      <c r="AG13" s="92"/>
      <c r="AH13" s="93"/>
      <c r="AI13" s="89" t="s">
        <v>468</v>
      </c>
      <c r="AJ13" s="89"/>
      <c r="AK13" s="86">
        <v>44054</v>
      </c>
      <c r="AL13" s="86"/>
      <c r="AM13" s="90" t="s">
        <v>29</v>
      </c>
      <c r="AN13" s="90"/>
      <c r="AO13" s="90"/>
      <c r="AP13" s="90"/>
      <c r="AQ13" s="90"/>
      <c r="AR13" s="86"/>
      <c r="AS13" s="86"/>
    </row>
    <row r="14" spans="1:45" ht="133.5" customHeight="1">
      <c r="A14" s="184">
        <v>10</v>
      </c>
      <c r="B14" s="184"/>
      <c r="C14" s="88" t="s">
        <v>94</v>
      </c>
      <c r="D14" s="88"/>
      <c r="E14" s="88"/>
      <c r="F14" s="88"/>
      <c r="G14" s="88"/>
      <c r="H14" s="91" t="s">
        <v>544</v>
      </c>
      <c r="I14" s="92"/>
      <c r="J14" s="92"/>
      <c r="K14" s="92"/>
      <c r="L14" s="93"/>
      <c r="M14" s="91" t="s">
        <v>545</v>
      </c>
      <c r="N14" s="92"/>
      <c r="O14" s="92"/>
      <c r="P14" s="92"/>
      <c r="Q14" s="92"/>
      <c r="R14" s="92"/>
      <c r="S14" s="92"/>
      <c r="T14" s="92"/>
      <c r="U14" s="92"/>
      <c r="V14" s="92"/>
      <c r="W14" s="93"/>
      <c r="X14" s="91" t="s">
        <v>546</v>
      </c>
      <c r="Y14" s="92"/>
      <c r="Z14" s="92"/>
      <c r="AA14" s="92"/>
      <c r="AB14" s="92"/>
      <c r="AC14" s="92"/>
      <c r="AD14" s="92"/>
      <c r="AE14" s="92"/>
      <c r="AF14" s="92"/>
      <c r="AG14" s="92"/>
      <c r="AH14" s="93"/>
      <c r="AI14" s="89" t="s">
        <v>468</v>
      </c>
      <c r="AJ14" s="89"/>
      <c r="AK14" s="86">
        <v>44054</v>
      </c>
      <c r="AL14" s="86"/>
      <c r="AM14" s="90" t="s">
        <v>29</v>
      </c>
      <c r="AN14" s="90"/>
      <c r="AO14" s="90"/>
      <c r="AP14" s="90"/>
      <c r="AQ14" s="90"/>
      <c r="AR14" s="86"/>
      <c r="AS14" s="86"/>
    </row>
    <row r="15" spans="1:45" ht="133.5" customHeight="1">
      <c r="A15" s="184">
        <v>11</v>
      </c>
      <c r="B15" s="184"/>
      <c r="C15" s="88" t="s">
        <v>94</v>
      </c>
      <c r="D15" s="88"/>
      <c r="E15" s="88"/>
      <c r="F15" s="88"/>
      <c r="G15" s="88"/>
      <c r="H15" s="91" t="s">
        <v>547</v>
      </c>
      <c r="I15" s="92"/>
      <c r="J15" s="92"/>
      <c r="K15" s="92"/>
      <c r="L15" s="93"/>
      <c r="M15" s="91" t="s">
        <v>548</v>
      </c>
      <c r="N15" s="92"/>
      <c r="O15" s="92"/>
      <c r="P15" s="92"/>
      <c r="Q15" s="92"/>
      <c r="R15" s="92"/>
      <c r="S15" s="92"/>
      <c r="T15" s="92"/>
      <c r="U15" s="92"/>
      <c r="V15" s="92"/>
      <c r="W15" s="93"/>
      <c r="X15" s="91" t="s">
        <v>549</v>
      </c>
      <c r="Y15" s="92"/>
      <c r="Z15" s="92"/>
      <c r="AA15" s="92"/>
      <c r="AB15" s="92"/>
      <c r="AC15" s="92"/>
      <c r="AD15" s="92"/>
      <c r="AE15" s="92"/>
      <c r="AF15" s="92"/>
      <c r="AG15" s="92"/>
      <c r="AH15" s="93"/>
      <c r="AI15" s="89" t="s">
        <v>468</v>
      </c>
      <c r="AJ15" s="89"/>
      <c r="AK15" s="86">
        <v>44054</v>
      </c>
      <c r="AL15" s="86"/>
      <c r="AM15" s="90" t="s">
        <v>29</v>
      </c>
      <c r="AN15" s="90"/>
      <c r="AO15" s="90"/>
      <c r="AP15" s="90"/>
      <c r="AQ15" s="90"/>
      <c r="AR15" s="86"/>
      <c r="AS15" s="86"/>
    </row>
    <row r="16" spans="1:45" ht="145.5" customHeight="1">
      <c r="A16" s="184">
        <v>12</v>
      </c>
      <c r="B16" s="184"/>
      <c r="C16" s="88" t="s">
        <v>94</v>
      </c>
      <c r="D16" s="88"/>
      <c r="E16" s="88"/>
      <c r="F16" s="88"/>
      <c r="G16" s="88"/>
      <c r="H16" s="91" t="s">
        <v>550</v>
      </c>
      <c r="I16" s="92"/>
      <c r="J16" s="92"/>
      <c r="K16" s="92"/>
      <c r="L16" s="93"/>
      <c r="M16" s="91" t="s">
        <v>551</v>
      </c>
      <c r="N16" s="92"/>
      <c r="O16" s="92"/>
      <c r="P16" s="92"/>
      <c r="Q16" s="92"/>
      <c r="R16" s="92"/>
      <c r="S16" s="92"/>
      <c r="T16" s="92"/>
      <c r="U16" s="92"/>
      <c r="V16" s="92"/>
      <c r="W16" s="93"/>
      <c r="X16" s="91" t="s">
        <v>552</v>
      </c>
      <c r="Y16" s="92"/>
      <c r="Z16" s="92"/>
      <c r="AA16" s="92"/>
      <c r="AB16" s="92"/>
      <c r="AC16" s="92"/>
      <c r="AD16" s="92"/>
      <c r="AE16" s="92"/>
      <c r="AF16" s="92"/>
      <c r="AG16" s="92"/>
      <c r="AH16" s="93"/>
      <c r="AI16" s="89" t="s">
        <v>468</v>
      </c>
      <c r="AJ16" s="89"/>
      <c r="AK16" s="86">
        <v>44054</v>
      </c>
      <c r="AL16" s="86"/>
      <c r="AM16" s="90" t="s">
        <v>29</v>
      </c>
      <c r="AN16" s="90"/>
      <c r="AO16" s="90"/>
      <c r="AP16" s="90"/>
      <c r="AQ16" s="90"/>
      <c r="AR16" s="86"/>
      <c r="AS16" s="86"/>
    </row>
    <row r="17" spans="1:45" ht="190.5" customHeight="1">
      <c r="A17" s="184">
        <v>13</v>
      </c>
      <c r="B17" s="184"/>
      <c r="C17" s="88" t="s">
        <v>94</v>
      </c>
      <c r="D17" s="88"/>
      <c r="E17" s="88"/>
      <c r="F17" s="88"/>
      <c r="G17" s="88"/>
      <c r="H17" s="91" t="s">
        <v>149</v>
      </c>
      <c r="I17" s="92"/>
      <c r="J17" s="92"/>
      <c r="K17" s="92"/>
      <c r="L17" s="93"/>
      <c r="M17" s="91" t="s">
        <v>553</v>
      </c>
      <c r="N17" s="92"/>
      <c r="O17" s="92"/>
      <c r="P17" s="92"/>
      <c r="Q17" s="92"/>
      <c r="R17" s="92"/>
      <c r="S17" s="92"/>
      <c r="T17" s="92"/>
      <c r="U17" s="92"/>
      <c r="V17" s="92"/>
      <c r="W17" s="93"/>
      <c r="X17" s="91" t="s">
        <v>554</v>
      </c>
      <c r="Y17" s="92"/>
      <c r="Z17" s="92"/>
      <c r="AA17" s="92"/>
      <c r="AB17" s="92"/>
      <c r="AC17" s="92"/>
      <c r="AD17" s="92"/>
      <c r="AE17" s="92"/>
      <c r="AF17" s="92"/>
      <c r="AG17" s="92"/>
      <c r="AH17" s="93"/>
      <c r="AI17" s="89" t="s">
        <v>468</v>
      </c>
      <c r="AJ17" s="89"/>
      <c r="AK17" s="86">
        <v>44054</v>
      </c>
      <c r="AL17" s="86"/>
      <c r="AM17" s="90" t="s">
        <v>29</v>
      </c>
      <c r="AN17" s="90"/>
      <c r="AO17" s="90"/>
      <c r="AP17" s="90"/>
      <c r="AQ17" s="90"/>
      <c r="AR17" s="86"/>
      <c r="AS17" s="86"/>
    </row>
    <row r="18" spans="1:45" ht="190.5" customHeight="1">
      <c r="A18" s="184">
        <v>14</v>
      </c>
      <c r="B18" s="184"/>
      <c r="C18" s="135" t="s">
        <v>94</v>
      </c>
      <c r="D18" s="135"/>
      <c r="E18" s="135"/>
      <c r="F18" s="135"/>
      <c r="G18" s="135"/>
      <c r="H18" s="137" t="s">
        <v>154</v>
      </c>
      <c r="I18" s="137"/>
      <c r="J18" s="137"/>
      <c r="K18" s="137"/>
      <c r="L18" s="137"/>
      <c r="M18" s="137" t="s">
        <v>555</v>
      </c>
      <c r="N18" s="137"/>
      <c r="O18" s="137"/>
      <c r="P18" s="137"/>
      <c r="Q18" s="137"/>
      <c r="R18" s="137"/>
      <c r="S18" s="137"/>
      <c r="T18" s="137"/>
      <c r="U18" s="137"/>
      <c r="V18" s="137"/>
      <c r="W18" s="137"/>
      <c r="X18" s="138" t="s">
        <v>556</v>
      </c>
      <c r="Y18" s="138"/>
      <c r="Z18" s="138"/>
      <c r="AA18" s="138"/>
      <c r="AB18" s="138"/>
      <c r="AC18" s="138"/>
      <c r="AD18" s="138"/>
      <c r="AE18" s="138"/>
      <c r="AF18" s="138"/>
      <c r="AG18" s="138"/>
      <c r="AH18" s="138"/>
      <c r="AI18" s="89" t="s">
        <v>468</v>
      </c>
      <c r="AJ18" s="89"/>
      <c r="AK18" s="86">
        <v>44054</v>
      </c>
      <c r="AL18" s="86"/>
      <c r="AM18" s="90" t="s">
        <v>29</v>
      </c>
      <c r="AN18" s="90"/>
      <c r="AO18" s="99"/>
      <c r="AP18" s="99"/>
      <c r="AQ18" s="99"/>
      <c r="AR18" s="98"/>
      <c r="AS18" s="98"/>
    </row>
    <row r="19" spans="1:45" ht="190.5" customHeight="1">
      <c r="A19" s="184">
        <v>14</v>
      </c>
      <c r="B19" s="184"/>
      <c r="C19" s="135" t="s">
        <v>94</v>
      </c>
      <c r="D19" s="135"/>
      <c r="E19" s="135"/>
      <c r="F19" s="135"/>
      <c r="G19" s="135"/>
      <c r="H19" s="137" t="s">
        <v>154</v>
      </c>
      <c r="I19" s="137"/>
      <c r="J19" s="137"/>
      <c r="K19" s="137"/>
      <c r="L19" s="137"/>
      <c r="M19" s="137" t="s">
        <v>557</v>
      </c>
      <c r="N19" s="137"/>
      <c r="O19" s="137"/>
      <c r="P19" s="137"/>
      <c r="Q19" s="137"/>
      <c r="R19" s="137"/>
      <c r="S19" s="137"/>
      <c r="T19" s="137"/>
      <c r="U19" s="137"/>
      <c r="V19" s="137"/>
      <c r="W19" s="137"/>
      <c r="X19" s="138" t="s">
        <v>558</v>
      </c>
      <c r="Y19" s="138"/>
      <c r="Z19" s="138"/>
      <c r="AA19" s="138"/>
      <c r="AB19" s="138"/>
      <c r="AC19" s="138"/>
      <c r="AD19" s="138"/>
      <c r="AE19" s="138"/>
      <c r="AF19" s="138"/>
      <c r="AG19" s="138"/>
      <c r="AH19" s="138"/>
      <c r="AI19" s="89" t="s">
        <v>468</v>
      </c>
      <c r="AJ19" s="89"/>
      <c r="AK19" s="86">
        <v>44054</v>
      </c>
      <c r="AL19" s="86"/>
      <c r="AM19" s="90" t="s">
        <v>29</v>
      </c>
      <c r="AN19" s="90"/>
      <c r="AO19" s="99"/>
      <c r="AP19" s="99"/>
      <c r="AQ19" s="99"/>
      <c r="AR19" s="98"/>
      <c r="AS19" s="98"/>
    </row>
    <row r="20" spans="1:45" ht="190.5" customHeight="1">
      <c r="A20" s="184">
        <v>14</v>
      </c>
      <c r="B20" s="184"/>
      <c r="C20" s="135" t="s">
        <v>94</v>
      </c>
      <c r="D20" s="135"/>
      <c r="E20" s="135"/>
      <c r="F20" s="135"/>
      <c r="G20" s="135"/>
      <c r="H20" s="137" t="s">
        <v>154</v>
      </c>
      <c r="I20" s="137"/>
      <c r="J20" s="137"/>
      <c r="K20" s="137"/>
      <c r="L20" s="137"/>
      <c r="M20" s="137" t="s">
        <v>559</v>
      </c>
      <c r="N20" s="137"/>
      <c r="O20" s="137"/>
      <c r="P20" s="137"/>
      <c r="Q20" s="137"/>
      <c r="R20" s="137"/>
      <c r="S20" s="137"/>
      <c r="T20" s="137"/>
      <c r="U20" s="137"/>
      <c r="V20" s="137"/>
      <c r="W20" s="137"/>
      <c r="X20" s="138" t="s">
        <v>560</v>
      </c>
      <c r="Y20" s="138"/>
      <c r="Z20" s="138"/>
      <c r="AA20" s="138"/>
      <c r="AB20" s="138"/>
      <c r="AC20" s="138"/>
      <c r="AD20" s="138"/>
      <c r="AE20" s="138"/>
      <c r="AF20" s="138"/>
      <c r="AG20" s="138"/>
      <c r="AH20" s="138"/>
      <c r="AI20" s="89" t="s">
        <v>468</v>
      </c>
      <c r="AJ20" s="89"/>
      <c r="AK20" s="86">
        <v>44054</v>
      </c>
      <c r="AL20" s="86"/>
      <c r="AM20" s="90" t="s">
        <v>29</v>
      </c>
      <c r="AN20" s="90"/>
      <c r="AO20" s="99"/>
      <c r="AP20" s="99"/>
      <c r="AQ20" s="99"/>
      <c r="AR20" s="98"/>
      <c r="AS20" s="98"/>
    </row>
    <row r="21" spans="1:45" ht="132.75" customHeight="1">
      <c r="A21" s="184">
        <v>14</v>
      </c>
      <c r="B21" s="184"/>
      <c r="C21" s="135" t="s">
        <v>94</v>
      </c>
      <c r="D21" s="135"/>
      <c r="E21" s="135"/>
      <c r="F21" s="135"/>
      <c r="G21" s="135"/>
      <c r="H21" s="137" t="s">
        <v>154</v>
      </c>
      <c r="I21" s="137"/>
      <c r="J21" s="137"/>
      <c r="K21" s="137"/>
      <c r="L21" s="137"/>
      <c r="M21" s="137" t="s">
        <v>561</v>
      </c>
      <c r="N21" s="137"/>
      <c r="O21" s="137"/>
      <c r="P21" s="137"/>
      <c r="Q21" s="137"/>
      <c r="R21" s="137"/>
      <c r="S21" s="137"/>
      <c r="T21" s="137"/>
      <c r="U21" s="137"/>
      <c r="V21" s="137"/>
      <c r="W21" s="137"/>
      <c r="X21" s="138" t="s">
        <v>562</v>
      </c>
      <c r="Y21" s="138"/>
      <c r="Z21" s="138"/>
      <c r="AA21" s="138"/>
      <c r="AB21" s="138"/>
      <c r="AC21" s="138"/>
      <c r="AD21" s="138"/>
      <c r="AE21" s="138"/>
      <c r="AF21" s="138"/>
      <c r="AG21" s="138"/>
      <c r="AH21" s="138"/>
      <c r="AI21" s="89" t="s">
        <v>468</v>
      </c>
      <c r="AJ21" s="89"/>
      <c r="AK21" s="86">
        <v>44054</v>
      </c>
      <c r="AL21" s="86"/>
      <c r="AM21" s="90" t="s">
        <v>29</v>
      </c>
      <c r="AN21" s="90"/>
      <c r="AO21" s="90"/>
      <c r="AP21" s="90"/>
      <c r="AQ21" s="90"/>
      <c r="AR21" s="86"/>
      <c r="AS21" s="86"/>
    </row>
    <row r="22" spans="1:45" ht="171.75" customHeight="1">
      <c r="A22" s="184">
        <v>15</v>
      </c>
      <c r="B22" s="184"/>
      <c r="C22" s="88" t="s">
        <v>94</v>
      </c>
      <c r="D22" s="88"/>
      <c r="E22" s="88"/>
      <c r="F22" s="88"/>
      <c r="G22" s="88"/>
      <c r="H22" s="91" t="s">
        <v>563</v>
      </c>
      <c r="I22" s="92"/>
      <c r="J22" s="92"/>
      <c r="K22" s="92"/>
      <c r="L22" s="93"/>
      <c r="M22" s="180" t="s">
        <v>564</v>
      </c>
      <c r="N22" s="181"/>
      <c r="O22" s="181"/>
      <c r="P22" s="181"/>
      <c r="Q22" s="181"/>
      <c r="R22" s="181"/>
      <c r="S22" s="181"/>
      <c r="T22" s="181"/>
      <c r="U22" s="181"/>
      <c r="V22" s="181"/>
      <c r="W22" s="182"/>
      <c r="X22" s="91" t="s">
        <v>565</v>
      </c>
      <c r="Y22" s="92"/>
      <c r="Z22" s="92"/>
      <c r="AA22" s="92"/>
      <c r="AB22" s="92"/>
      <c r="AC22" s="92"/>
      <c r="AD22" s="92"/>
      <c r="AE22" s="92"/>
      <c r="AF22" s="92"/>
      <c r="AG22" s="92"/>
      <c r="AH22" s="93"/>
      <c r="AI22" s="89" t="s">
        <v>468</v>
      </c>
      <c r="AJ22" s="89"/>
      <c r="AK22" s="86">
        <v>44054</v>
      </c>
      <c r="AL22" s="86"/>
      <c r="AM22" s="90" t="s">
        <v>29</v>
      </c>
      <c r="AN22" s="90"/>
      <c r="AO22" s="90"/>
      <c r="AP22" s="90"/>
      <c r="AQ22" s="90"/>
      <c r="AR22" s="86"/>
      <c r="AS22" s="86"/>
    </row>
    <row r="23" spans="1:45" ht="171.75" customHeight="1">
      <c r="A23" s="184">
        <v>16</v>
      </c>
      <c r="B23" s="184"/>
      <c r="C23" s="88" t="s">
        <v>94</v>
      </c>
      <c r="D23" s="88"/>
      <c r="E23" s="88"/>
      <c r="F23" s="88"/>
      <c r="G23" s="88"/>
      <c r="H23" s="91" t="s">
        <v>566</v>
      </c>
      <c r="I23" s="92"/>
      <c r="J23" s="92"/>
      <c r="K23" s="92"/>
      <c r="L23" s="93"/>
      <c r="M23" s="180" t="s">
        <v>567</v>
      </c>
      <c r="N23" s="181"/>
      <c r="O23" s="181"/>
      <c r="P23" s="181"/>
      <c r="Q23" s="181"/>
      <c r="R23" s="181"/>
      <c r="S23" s="181"/>
      <c r="T23" s="181"/>
      <c r="U23" s="181"/>
      <c r="V23" s="181"/>
      <c r="W23" s="182"/>
      <c r="X23" s="91" t="s">
        <v>568</v>
      </c>
      <c r="Y23" s="92"/>
      <c r="Z23" s="92"/>
      <c r="AA23" s="92"/>
      <c r="AB23" s="92"/>
      <c r="AC23" s="92"/>
      <c r="AD23" s="92"/>
      <c r="AE23" s="92"/>
      <c r="AF23" s="92"/>
      <c r="AG23" s="92"/>
      <c r="AH23" s="93"/>
      <c r="AI23" s="89" t="s">
        <v>468</v>
      </c>
      <c r="AJ23" s="89"/>
      <c r="AK23" s="86">
        <v>44054</v>
      </c>
      <c r="AL23" s="86"/>
      <c r="AM23" s="90" t="s">
        <v>29</v>
      </c>
      <c r="AN23" s="90"/>
      <c r="AO23" s="90"/>
      <c r="AP23" s="90"/>
      <c r="AQ23" s="90"/>
      <c r="AR23" s="86"/>
      <c r="AS23" s="86"/>
    </row>
    <row r="24" spans="1:45" ht="162.75" customHeight="1">
      <c r="A24" s="184">
        <v>17</v>
      </c>
      <c r="B24" s="184"/>
      <c r="C24" s="88" t="s">
        <v>94</v>
      </c>
      <c r="D24" s="88"/>
      <c r="E24" s="88"/>
      <c r="F24" s="88"/>
      <c r="G24" s="88"/>
      <c r="H24" s="91" t="s">
        <v>569</v>
      </c>
      <c r="I24" s="92"/>
      <c r="J24" s="92"/>
      <c r="K24" s="92"/>
      <c r="L24" s="93"/>
      <c r="M24" s="180" t="s">
        <v>570</v>
      </c>
      <c r="N24" s="181"/>
      <c r="O24" s="181"/>
      <c r="P24" s="181"/>
      <c r="Q24" s="181"/>
      <c r="R24" s="181"/>
      <c r="S24" s="181"/>
      <c r="T24" s="181"/>
      <c r="U24" s="181"/>
      <c r="V24" s="181"/>
      <c r="W24" s="182"/>
      <c r="X24" s="91" t="s">
        <v>571</v>
      </c>
      <c r="Y24" s="92"/>
      <c r="Z24" s="92"/>
      <c r="AA24" s="92"/>
      <c r="AB24" s="92"/>
      <c r="AC24" s="92"/>
      <c r="AD24" s="92"/>
      <c r="AE24" s="92"/>
      <c r="AF24" s="92"/>
      <c r="AG24" s="92"/>
      <c r="AH24" s="93"/>
      <c r="AI24" s="89" t="s">
        <v>468</v>
      </c>
      <c r="AJ24" s="89"/>
      <c r="AK24" s="86">
        <v>44054</v>
      </c>
      <c r="AL24" s="86"/>
      <c r="AM24" s="90" t="s">
        <v>29</v>
      </c>
      <c r="AN24" s="90"/>
      <c r="AO24" s="90"/>
      <c r="AP24" s="90"/>
      <c r="AQ24" s="90"/>
      <c r="AR24" s="86"/>
      <c r="AS24" s="86"/>
    </row>
    <row r="25" spans="1:45" ht="153.75" customHeight="1">
      <c r="A25" s="184">
        <v>18</v>
      </c>
      <c r="B25" s="184"/>
      <c r="C25" s="88" t="s">
        <v>94</v>
      </c>
      <c r="D25" s="88"/>
      <c r="E25" s="88"/>
      <c r="F25" s="88"/>
      <c r="G25" s="88"/>
      <c r="H25" s="91" t="s">
        <v>572</v>
      </c>
      <c r="I25" s="92"/>
      <c r="J25" s="92"/>
      <c r="K25" s="92"/>
      <c r="L25" s="93"/>
      <c r="M25" s="180" t="s">
        <v>573</v>
      </c>
      <c r="N25" s="181"/>
      <c r="O25" s="181"/>
      <c r="P25" s="181"/>
      <c r="Q25" s="181"/>
      <c r="R25" s="181"/>
      <c r="S25" s="181"/>
      <c r="T25" s="181"/>
      <c r="U25" s="181"/>
      <c r="V25" s="181"/>
      <c r="W25" s="182"/>
      <c r="X25" s="91" t="s">
        <v>574</v>
      </c>
      <c r="Y25" s="92"/>
      <c r="Z25" s="92"/>
      <c r="AA25" s="92"/>
      <c r="AB25" s="92"/>
      <c r="AC25" s="92"/>
      <c r="AD25" s="92"/>
      <c r="AE25" s="92"/>
      <c r="AF25" s="92"/>
      <c r="AG25" s="92"/>
      <c r="AH25" s="93"/>
      <c r="AI25" s="89" t="s">
        <v>468</v>
      </c>
      <c r="AJ25" s="89"/>
      <c r="AK25" s="86">
        <v>44054</v>
      </c>
      <c r="AL25" s="86"/>
      <c r="AM25" s="90" t="s">
        <v>29</v>
      </c>
      <c r="AN25" s="90"/>
      <c r="AO25" s="90"/>
      <c r="AP25" s="90"/>
      <c r="AQ25" s="90"/>
      <c r="AR25" s="86"/>
      <c r="AS25" s="86"/>
    </row>
    <row r="26" spans="1:45" ht="172.5" customHeight="1">
      <c r="A26" s="184">
        <v>19</v>
      </c>
      <c r="B26" s="184"/>
      <c r="C26" s="88" t="s">
        <v>94</v>
      </c>
      <c r="D26" s="88"/>
      <c r="E26" s="88"/>
      <c r="F26" s="88"/>
      <c r="G26" s="88"/>
      <c r="H26" s="91" t="s">
        <v>575</v>
      </c>
      <c r="I26" s="92"/>
      <c r="J26" s="92"/>
      <c r="K26" s="92"/>
      <c r="L26" s="93"/>
      <c r="M26" s="180" t="s">
        <v>576</v>
      </c>
      <c r="N26" s="181"/>
      <c r="O26" s="181"/>
      <c r="P26" s="181"/>
      <c r="Q26" s="181"/>
      <c r="R26" s="181"/>
      <c r="S26" s="181"/>
      <c r="T26" s="181"/>
      <c r="U26" s="181"/>
      <c r="V26" s="181"/>
      <c r="W26" s="182"/>
      <c r="X26" s="91" t="s">
        <v>577</v>
      </c>
      <c r="Y26" s="92"/>
      <c r="Z26" s="92"/>
      <c r="AA26" s="92"/>
      <c r="AB26" s="92"/>
      <c r="AC26" s="92"/>
      <c r="AD26" s="92"/>
      <c r="AE26" s="92"/>
      <c r="AF26" s="92"/>
      <c r="AG26" s="92"/>
      <c r="AH26" s="93"/>
      <c r="AI26" s="89" t="s">
        <v>468</v>
      </c>
      <c r="AJ26" s="89"/>
      <c r="AK26" s="86">
        <v>44054</v>
      </c>
      <c r="AL26" s="86"/>
      <c r="AM26" s="90" t="s">
        <v>29</v>
      </c>
      <c r="AN26" s="90"/>
      <c r="AO26" s="90"/>
      <c r="AP26" s="90"/>
      <c r="AQ26" s="90"/>
      <c r="AR26" s="86"/>
      <c r="AS26" s="86"/>
    </row>
    <row r="27" spans="1:45" ht="158.25" customHeight="1">
      <c r="A27" s="184">
        <v>20</v>
      </c>
      <c r="B27" s="184"/>
      <c r="C27" s="88"/>
      <c r="D27" s="88"/>
      <c r="E27" s="88"/>
      <c r="F27" s="88"/>
      <c r="G27" s="88"/>
      <c r="H27" s="91" t="s">
        <v>205</v>
      </c>
      <c r="I27" s="92"/>
      <c r="J27" s="92"/>
      <c r="K27" s="92"/>
      <c r="L27" s="93"/>
      <c r="M27" s="180" t="s">
        <v>578</v>
      </c>
      <c r="N27" s="181"/>
      <c r="O27" s="181"/>
      <c r="P27" s="181"/>
      <c r="Q27" s="181"/>
      <c r="R27" s="181"/>
      <c r="S27" s="181"/>
      <c r="T27" s="181"/>
      <c r="U27" s="181"/>
      <c r="V27" s="181"/>
      <c r="W27" s="182"/>
      <c r="X27" s="91" t="s">
        <v>579</v>
      </c>
      <c r="Y27" s="92"/>
      <c r="Z27" s="92"/>
      <c r="AA27" s="92"/>
      <c r="AB27" s="92"/>
      <c r="AC27" s="92"/>
      <c r="AD27" s="92"/>
      <c r="AE27" s="92"/>
      <c r="AF27" s="92"/>
      <c r="AG27" s="92"/>
      <c r="AH27" s="93"/>
      <c r="AI27" s="89" t="s">
        <v>468</v>
      </c>
      <c r="AJ27" s="89"/>
      <c r="AK27" s="86">
        <v>44054</v>
      </c>
      <c r="AL27" s="86"/>
      <c r="AM27" s="90" t="s">
        <v>29</v>
      </c>
      <c r="AN27" s="90"/>
      <c r="AO27" s="90"/>
      <c r="AP27" s="90"/>
      <c r="AQ27" s="90"/>
      <c r="AR27" s="86"/>
      <c r="AS27" s="86"/>
    </row>
    <row r="28" spans="1:45" ht="174" customHeight="1">
      <c r="A28" s="184">
        <v>21</v>
      </c>
      <c r="B28" s="184"/>
      <c r="C28" s="88"/>
      <c r="D28" s="88"/>
      <c r="E28" s="88"/>
      <c r="F28" s="88"/>
      <c r="G28" s="88"/>
      <c r="H28" s="91" t="s">
        <v>208</v>
      </c>
      <c r="I28" s="92"/>
      <c r="J28" s="92"/>
      <c r="K28" s="92"/>
      <c r="L28" s="93"/>
      <c r="M28" s="91" t="s">
        <v>580</v>
      </c>
      <c r="N28" s="92"/>
      <c r="O28" s="92"/>
      <c r="P28" s="92"/>
      <c r="Q28" s="92"/>
      <c r="R28" s="92"/>
      <c r="S28" s="92"/>
      <c r="T28" s="92"/>
      <c r="U28" s="92"/>
      <c r="V28" s="92"/>
      <c r="W28" s="93"/>
      <c r="X28" s="91" t="s">
        <v>319</v>
      </c>
      <c r="Y28" s="92"/>
      <c r="Z28" s="92"/>
      <c r="AA28" s="92"/>
      <c r="AB28" s="92"/>
      <c r="AC28" s="92"/>
      <c r="AD28" s="92"/>
      <c r="AE28" s="92"/>
      <c r="AF28" s="92"/>
      <c r="AG28" s="92"/>
      <c r="AH28" s="93"/>
      <c r="AI28" s="89" t="s">
        <v>468</v>
      </c>
      <c r="AJ28" s="89"/>
      <c r="AK28" s="86">
        <v>44054</v>
      </c>
      <c r="AL28" s="86"/>
      <c r="AM28" s="90" t="s">
        <v>29</v>
      </c>
      <c r="AN28" s="90"/>
      <c r="AO28" s="90"/>
      <c r="AP28" s="90"/>
      <c r="AQ28" s="90"/>
      <c r="AR28" s="86"/>
      <c r="AS28" s="86"/>
    </row>
  </sheetData>
  <mergeCells count="257">
    <mergeCell ref="AR20:AS20"/>
    <mergeCell ref="A20:B20"/>
    <mergeCell ref="C20:G20"/>
    <mergeCell ref="H20:L20"/>
    <mergeCell ref="M20:W20"/>
    <mergeCell ref="X20:AH20"/>
    <mergeCell ref="AI20:AJ20"/>
    <mergeCell ref="AK20:AL20"/>
    <mergeCell ref="AM20:AN20"/>
    <mergeCell ref="AO20:AQ20"/>
    <mergeCell ref="X19:AH19"/>
    <mergeCell ref="AI19:AJ19"/>
    <mergeCell ref="AK19:AL19"/>
    <mergeCell ref="AM19:AN19"/>
    <mergeCell ref="AO19:AQ19"/>
    <mergeCell ref="AR19:AS19"/>
    <mergeCell ref="A18:B18"/>
    <mergeCell ref="C18:G18"/>
    <mergeCell ref="H18:L18"/>
    <mergeCell ref="M18:W18"/>
    <mergeCell ref="X18:AH18"/>
    <mergeCell ref="AI18:AJ18"/>
    <mergeCell ref="AK18:AL18"/>
    <mergeCell ref="AM18:AN18"/>
    <mergeCell ref="AO18:AQ18"/>
    <mergeCell ref="AR18:AS18"/>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M12:AN12"/>
    <mergeCell ref="AO12:AQ12"/>
    <mergeCell ref="AR11:AS11"/>
    <mergeCell ref="A11:B11"/>
    <mergeCell ref="C11:G11"/>
    <mergeCell ref="H11:L11"/>
    <mergeCell ref="M11:W11"/>
    <mergeCell ref="X11:AH11"/>
    <mergeCell ref="AI11:AJ11"/>
    <mergeCell ref="AK11:AL11"/>
    <mergeCell ref="AM11:AN11"/>
    <mergeCell ref="AO11:AQ11"/>
    <mergeCell ref="M14:W14"/>
    <mergeCell ref="X14:AH14"/>
    <mergeCell ref="AI14:AJ14"/>
    <mergeCell ref="AK14:AL14"/>
    <mergeCell ref="AM14:AN14"/>
    <mergeCell ref="AO14:AQ14"/>
    <mergeCell ref="AR12:AS12"/>
    <mergeCell ref="A13:B13"/>
    <mergeCell ref="C13:G13"/>
    <mergeCell ref="H13:L13"/>
    <mergeCell ref="M13:W13"/>
    <mergeCell ref="X13:AH13"/>
    <mergeCell ref="AI13:AJ13"/>
    <mergeCell ref="AK13:AL13"/>
    <mergeCell ref="AM13:AN13"/>
    <mergeCell ref="AO13:AQ13"/>
    <mergeCell ref="AR13:AS13"/>
    <mergeCell ref="A12:B12"/>
    <mergeCell ref="C12:G12"/>
    <mergeCell ref="H12:L12"/>
    <mergeCell ref="M12:W12"/>
    <mergeCell ref="X12:AH12"/>
    <mergeCell ref="AI12:AJ12"/>
    <mergeCell ref="AK12:AL12"/>
    <mergeCell ref="AR14:AS14"/>
    <mergeCell ref="AR15:AS15"/>
    <mergeCell ref="A16:B16"/>
    <mergeCell ref="C16:G16"/>
    <mergeCell ref="H16:L16"/>
    <mergeCell ref="M16:W16"/>
    <mergeCell ref="X16:AH16"/>
    <mergeCell ref="AI16:AJ16"/>
    <mergeCell ref="AK16:AL16"/>
    <mergeCell ref="AM16:AN16"/>
    <mergeCell ref="AO16:AQ16"/>
    <mergeCell ref="AR16:AS16"/>
    <mergeCell ref="A15:B15"/>
    <mergeCell ref="C15:G15"/>
    <mergeCell ref="H15:L15"/>
    <mergeCell ref="M15:W15"/>
    <mergeCell ref="X15:AH15"/>
    <mergeCell ref="AI15:AJ15"/>
    <mergeCell ref="AK15:AL15"/>
    <mergeCell ref="AM15:AN15"/>
    <mergeCell ref="AO15:AQ15"/>
    <mergeCell ref="A14:B14"/>
    <mergeCell ref="C14:G14"/>
    <mergeCell ref="H14:L14"/>
    <mergeCell ref="AR17:AS17"/>
    <mergeCell ref="A21:B21"/>
    <mergeCell ref="C21:G21"/>
    <mergeCell ref="H21:L21"/>
    <mergeCell ref="M21:W21"/>
    <mergeCell ref="X21:AH21"/>
    <mergeCell ref="AI21:AJ21"/>
    <mergeCell ref="AK21:AL21"/>
    <mergeCell ref="AM21:AN21"/>
    <mergeCell ref="AO21:AQ21"/>
    <mergeCell ref="AR21:AS21"/>
    <mergeCell ref="A17:B17"/>
    <mergeCell ref="C17:G17"/>
    <mergeCell ref="H17:L17"/>
    <mergeCell ref="M17:W17"/>
    <mergeCell ref="X17:AH17"/>
    <mergeCell ref="AI17:AJ17"/>
    <mergeCell ref="AK17:AL17"/>
    <mergeCell ref="AM17:AN17"/>
    <mergeCell ref="AO17:AQ17"/>
    <mergeCell ref="A19:B19"/>
    <mergeCell ref="C19:G19"/>
    <mergeCell ref="H19:L19"/>
    <mergeCell ref="M19:W19"/>
    <mergeCell ref="AR22:AS22"/>
    <mergeCell ref="A23:B23"/>
    <mergeCell ref="C23:G23"/>
    <mergeCell ref="H23:L23"/>
    <mergeCell ref="M23:W23"/>
    <mergeCell ref="X23:AH23"/>
    <mergeCell ref="AI23:AJ23"/>
    <mergeCell ref="AK23:AL23"/>
    <mergeCell ref="AM23:AN23"/>
    <mergeCell ref="AO23:AQ23"/>
    <mergeCell ref="AR23:AS23"/>
    <mergeCell ref="A22:B22"/>
    <mergeCell ref="C22:G22"/>
    <mergeCell ref="H22:L22"/>
    <mergeCell ref="M22:W22"/>
    <mergeCell ref="X22:AH22"/>
    <mergeCell ref="AI22:AJ22"/>
    <mergeCell ref="AK22:AL22"/>
    <mergeCell ref="AM22:AN22"/>
    <mergeCell ref="AO22:AQ22"/>
    <mergeCell ref="AR24:AS24"/>
    <mergeCell ref="A25:B25"/>
    <mergeCell ref="C25:G25"/>
    <mergeCell ref="H25:L25"/>
    <mergeCell ref="M25:W25"/>
    <mergeCell ref="X25:AH25"/>
    <mergeCell ref="AI25:AJ25"/>
    <mergeCell ref="AK25:AL25"/>
    <mergeCell ref="AM25:AN25"/>
    <mergeCell ref="AO25:AQ25"/>
    <mergeCell ref="AR25:AS25"/>
    <mergeCell ref="A24:B24"/>
    <mergeCell ref="C24:G24"/>
    <mergeCell ref="H24:L24"/>
    <mergeCell ref="M24:W24"/>
    <mergeCell ref="X24:AH24"/>
    <mergeCell ref="AI24:AJ24"/>
    <mergeCell ref="AK24:AL24"/>
    <mergeCell ref="AM24:AN24"/>
    <mergeCell ref="AO24:AQ24"/>
    <mergeCell ref="AR26:AS26"/>
    <mergeCell ref="A26:B26"/>
    <mergeCell ref="C26:G26"/>
    <mergeCell ref="H26:L26"/>
    <mergeCell ref="M26:W26"/>
    <mergeCell ref="X26:AH26"/>
    <mergeCell ref="AI26:AJ26"/>
    <mergeCell ref="AK26:AL26"/>
    <mergeCell ref="AM26:AN26"/>
    <mergeCell ref="AO26:AQ26"/>
    <mergeCell ref="AR27:AS27"/>
    <mergeCell ref="A28:B28"/>
    <mergeCell ref="C28:G28"/>
    <mergeCell ref="H28:L28"/>
    <mergeCell ref="M28:W28"/>
    <mergeCell ref="X28:AH28"/>
    <mergeCell ref="AI28:AJ28"/>
    <mergeCell ref="AK28:AL28"/>
    <mergeCell ref="AM28:AN28"/>
    <mergeCell ref="AO28:AQ28"/>
    <mergeCell ref="AR28:AS28"/>
    <mergeCell ref="A27:B27"/>
    <mergeCell ref="C27:G27"/>
    <mergeCell ref="H27:L27"/>
    <mergeCell ref="M27:W27"/>
    <mergeCell ref="X27:AH27"/>
    <mergeCell ref="AI27:AJ27"/>
    <mergeCell ref="AK27:AL27"/>
    <mergeCell ref="AM27:AN27"/>
    <mergeCell ref="AO27:AQ27"/>
  </mergeCells>
  <phoneticPr fontId="1"/>
  <hyperlinks>
    <hyperlink ref="X11:AH11" r:id="rId1" display="登録完了画面が表示される_x000a_画面は画面設計書の画面IDG2-4-3と同じであることを確認する_x000a__x000a_登録後、productテーブルを確認し、以下の情報が入力されていること_x000a__x000a_商品名：教科書_x000a_値段：800_x000a_画像URL：https://item-shopping.c.yimg.jp/i/n/bookfan_bk-4877402365_x000a_商品説明：高校時代に使っていたものです_x000a_購入状態：0_x000a_ジャンル：001_x000a_管理者メール：1111113@s.asojuku.ac.jp" xr:uid="{C762872A-1BE0-43FE-84AF-E516E5EA588F}"/>
    <hyperlink ref="X21:AH21" r:id="rId2" display="確認画面の表示が以下のようになること_x000a__x000a_メールアドレス：1111113@s.asojuku.ac.jp_x000a_パスワード：&lt;script&gt;alert(&quot;test&quot;);&lt;/script&gt;_x000a_名前：test&lt;br&gt;test2_x000a_郵便番号：&lt;input type=&quot;text&quot; name=&quot;name&quot;&gt;_x000a_住所：_x000a_電話番号：_x000a_クレジットカード：_x000a_有効期限：_x000a_名義人名：_x000a_セキュリティコード：" xr:uid="{DF0901F5-F4EE-45B6-BC15-3FBA734FE0AE}"/>
    <hyperlink ref="X18:AH18" r:id="rId3" display="確認画面の表示が以下のようになること_x000a__x000a_メールアドレス：1111113@s.asojuku.ac.jp_x000a_パスワード：&lt;script&gt;alert(&quot;test&quot;);&lt;/script&gt;_x000a_名前：test&lt;br&gt;test2_x000a_郵便番号：&lt;input type=&quot;text&quot; name=&quot;name&quot;&gt;_x000a_住所：_x000a_電話番号：_x000a_クレジットカード：_x000a_有効期限：_x000a_名義人名：_x000a_セキュリティコード：" xr:uid="{31B20067-1F59-4A77-AB11-F7BB5506D296}"/>
    <hyperlink ref="X19:AH19" r:id="rId4" display="確認画面の表示が以下のようになること_x000a__x000a_メールアドレス：1111113@s.asojuku.ac.jp_x000a_パスワード：&lt;script&gt;alert(&quot;test&quot;);&lt;/script&gt;_x000a_名前：test&lt;br&gt;test2_x000a_郵便番号：&lt;input type=&quot;text&quot; name=&quot;name&quot;&gt;_x000a_住所：_x000a_電話番号：_x000a_クレジットカード：_x000a_有効期限：_x000a_名義人名：_x000a_セキュリティコード：" xr:uid="{ED8D45CE-28F7-42F2-BD69-1048F0B0FD73}"/>
    <hyperlink ref="X20:AH20" r:id="rId5" display="確認画面の表示が以下のようになること_x000a__x000a_メールアドレス：1111113@s.asojuku.ac.jp_x000a_パスワード：&lt;script&gt;alert(&quot;test&quot;);&lt;/script&gt;_x000a_名前：test&lt;br&gt;test2_x000a_郵便番号：&lt;input type=&quot;text&quot; name=&quot;name&quot;&gt;_x000a_住所：_x000a_電話番号：_x000a_クレジットカード：_x000a_有効期限：_x000a_名義人名：_x000a_セキュリティコード：" xr:uid="{863185DD-052D-4CBF-A800-B5750DCA128F}"/>
  </hyperlinks>
  <pageMargins left="0.7" right="0.7" top="0.75" bottom="0.75" header="0.3" footer="0.3"/>
  <pageSetup paperSize="9" orientation="landscape" horizontalDpi="4294967293" verticalDpi="0"/>
  <headerFooter>
    <oddFooter>&amp;C&amp;P/&amp;N</oddFooter>
  </headerFooter>
  <legacyDrawing r:id="rId6"/>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2B17-FDA7-4EBD-BBBD-0D21D599318E}">
  <dimension ref="A1:AS25"/>
  <sheetViews>
    <sheetView zoomScaleNormal="100" workbookViewId="0">
      <pane ySplit="4" topLeftCell="A5" activePane="bottomLeft" state="frozen"/>
      <selection pane="bottomLeft" activeCell="AT19" sqref="AT19"/>
      <selection activeCell="Q1" sqref="Q1"/>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581</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224</v>
      </c>
      <c r="D5" s="88"/>
      <c r="E5" s="88"/>
      <c r="F5" s="88"/>
      <c r="G5" s="88"/>
      <c r="H5" s="88" t="s">
        <v>25</v>
      </c>
      <c r="I5" s="88"/>
      <c r="J5" s="88"/>
      <c r="K5" s="88"/>
      <c r="L5" s="88"/>
      <c r="M5" s="88" t="s">
        <v>582</v>
      </c>
      <c r="N5" s="88"/>
      <c r="O5" s="88"/>
      <c r="P5" s="88"/>
      <c r="Q5" s="88"/>
      <c r="R5" s="88"/>
      <c r="S5" s="88"/>
      <c r="T5" s="88"/>
      <c r="U5" s="88"/>
      <c r="V5" s="88"/>
      <c r="W5" s="88"/>
      <c r="X5" s="88" t="s">
        <v>583</v>
      </c>
      <c r="Y5" s="88"/>
      <c r="Z5" s="88"/>
      <c r="AA5" s="88"/>
      <c r="AB5" s="88"/>
      <c r="AC5" s="88"/>
      <c r="AD5" s="88"/>
      <c r="AE5" s="88"/>
      <c r="AF5" s="88"/>
      <c r="AG5" s="88"/>
      <c r="AH5" s="88"/>
      <c r="AI5" s="89" t="s">
        <v>28</v>
      </c>
      <c r="AJ5" s="89"/>
      <c r="AK5" s="86">
        <v>44054</v>
      </c>
      <c r="AL5" s="86"/>
      <c r="AM5" s="90" t="s">
        <v>29</v>
      </c>
      <c r="AN5" s="90"/>
      <c r="AO5" s="90"/>
      <c r="AP5" s="90"/>
      <c r="AQ5" s="90"/>
      <c r="AR5" s="86"/>
      <c r="AS5" s="86"/>
    </row>
    <row r="6" spans="1:45" ht="82.5" customHeight="1">
      <c r="A6" s="87">
        <v>2</v>
      </c>
      <c r="B6" s="87"/>
      <c r="C6" s="88" t="s">
        <v>224</v>
      </c>
      <c r="D6" s="88"/>
      <c r="E6" s="88"/>
      <c r="F6" s="88"/>
      <c r="G6" s="88"/>
      <c r="H6" s="88" t="s">
        <v>75</v>
      </c>
      <c r="I6" s="88"/>
      <c r="J6" s="88"/>
      <c r="K6" s="88"/>
      <c r="L6" s="88"/>
      <c r="M6" s="88" t="s">
        <v>584</v>
      </c>
      <c r="N6" s="88"/>
      <c r="O6" s="88"/>
      <c r="P6" s="88"/>
      <c r="Q6" s="88"/>
      <c r="R6" s="88"/>
      <c r="S6" s="88"/>
      <c r="T6" s="88"/>
      <c r="U6" s="88"/>
      <c r="V6" s="88"/>
      <c r="W6" s="88"/>
      <c r="X6" s="88" t="s">
        <v>585</v>
      </c>
      <c r="Y6" s="88"/>
      <c r="Z6" s="88"/>
      <c r="AA6" s="88"/>
      <c r="AB6" s="88"/>
      <c r="AC6" s="88"/>
      <c r="AD6" s="88"/>
      <c r="AE6" s="88"/>
      <c r="AF6" s="88"/>
      <c r="AG6" s="88"/>
      <c r="AH6" s="88"/>
      <c r="AI6" s="89" t="s">
        <v>28</v>
      </c>
      <c r="AJ6" s="89"/>
      <c r="AK6" s="86">
        <v>44054</v>
      </c>
      <c r="AL6" s="86"/>
      <c r="AM6" s="90" t="s">
        <v>29</v>
      </c>
      <c r="AN6" s="90"/>
      <c r="AO6" s="90"/>
      <c r="AP6" s="90"/>
      <c r="AQ6" s="90"/>
      <c r="AR6" s="86"/>
      <c r="AS6" s="86"/>
    </row>
    <row r="7" spans="1:45" ht="97.5" customHeight="1">
      <c r="A7" s="87">
        <v>3</v>
      </c>
      <c r="B7" s="87"/>
      <c r="C7" s="100" t="s">
        <v>224</v>
      </c>
      <c r="D7" s="100"/>
      <c r="E7" s="100"/>
      <c r="F7" s="100"/>
      <c r="G7" s="100"/>
      <c r="H7" s="88" t="s">
        <v>75</v>
      </c>
      <c r="I7" s="88"/>
      <c r="J7" s="88"/>
      <c r="K7" s="88"/>
      <c r="L7" s="88"/>
      <c r="M7" s="88" t="s">
        <v>586</v>
      </c>
      <c r="N7" s="88"/>
      <c r="O7" s="88"/>
      <c r="P7" s="88"/>
      <c r="Q7" s="88"/>
      <c r="R7" s="88"/>
      <c r="S7" s="88"/>
      <c r="T7" s="88"/>
      <c r="U7" s="88"/>
      <c r="V7" s="88"/>
      <c r="W7" s="88"/>
      <c r="X7" s="88" t="s">
        <v>587</v>
      </c>
      <c r="Y7" s="88"/>
      <c r="Z7" s="88"/>
      <c r="AA7" s="88"/>
      <c r="AB7" s="88"/>
      <c r="AC7" s="88"/>
      <c r="AD7" s="88"/>
      <c r="AE7" s="88"/>
      <c r="AF7" s="88"/>
      <c r="AG7" s="88"/>
      <c r="AH7" s="88"/>
      <c r="AI7" s="89" t="s">
        <v>28</v>
      </c>
      <c r="AJ7" s="89"/>
      <c r="AK7" s="86">
        <v>44054</v>
      </c>
      <c r="AL7" s="86"/>
      <c r="AM7" s="90" t="s">
        <v>29</v>
      </c>
      <c r="AN7" s="90"/>
      <c r="AO7" s="90"/>
      <c r="AP7" s="90"/>
      <c r="AQ7" s="90"/>
      <c r="AR7" s="86"/>
      <c r="AS7" s="86"/>
    </row>
    <row r="8" spans="1:45" ht="110.25" customHeight="1">
      <c r="A8" s="87">
        <v>4</v>
      </c>
      <c r="B8" s="87"/>
      <c r="C8" s="100" t="s">
        <v>224</v>
      </c>
      <c r="D8" s="100"/>
      <c r="E8" s="100"/>
      <c r="F8" s="100"/>
      <c r="G8" s="100"/>
      <c r="H8" s="88" t="s">
        <v>75</v>
      </c>
      <c r="I8" s="88"/>
      <c r="J8" s="88"/>
      <c r="K8" s="88"/>
      <c r="L8" s="88"/>
      <c r="M8" s="88" t="s">
        <v>588</v>
      </c>
      <c r="N8" s="88"/>
      <c r="O8" s="88"/>
      <c r="P8" s="88"/>
      <c r="Q8" s="88"/>
      <c r="R8" s="88"/>
      <c r="S8" s="88"/>
      <c r="T8" s="88"/>
      <c r="U8" s="88"/>
      <c r="V8" s="88"/>
      <c r="W8" s="88"/>
      <c r="X8" s="88" t="s">
        <v>587</v>
      </c>
      <c r="Y8" s="88"/>
      <c r="Z8" s="88"/>
      <c r="AA8" s="88"/>
      <c r="AB8" s="88"/>
      <c r="AC8" s="88"/>
      <c r="AD8" s="88"/>
      <c r="AE8" s="88"/>
      <c r="AF8" s="88"/>
      <c r="AG8" s="88"/>
      <c r="AH8" s="88"/>
      <c r="AI8" s="89" t="s">
        <v>28</v>
      </c>
      <c r="AJ8" s="89"/>
      <c r="AK8" s="86">
        <v>44054</v>
      </c>
      <c r="AL8" s="86"/>
      <c r="AM8" s="90" t="s">
        <v>29</v>
      </c>
      <c r="AN8" s="90"/>
      <c r="AO8" s="90"/>
      <c r="AP8" s="90"/>
      <c r="AQ8" s="90"/>
      <c r="AR8" s="86"/>
      <c r="AS8" s="86"/>
    </row>
    <row r="9" spans="1:45" ht="181.5" customHeight="1">
      <c r="A9" s="87">
        <v>5</v>
      </c>
      <c r="B9" s="87"/>
      <c r="C9" s="100" t="s">
        <v>224</v>
      </c>
      <c r="D9" s="100"/>
      <c r="E9" s="100"/>
      <c r="F9" s="100"/>
      <c r="G9" s="100"/>
      <c r="H9" s="88" t="s">
        <v>75</v>
      </c>
      <c r="I9" s="88"/>
      <c r="J9" s="88"/>
      <c r="K9" s="88"/>
      <c r="L9" s="88"/>
      <c r="M9" s="88" t="s">
        <v>589</v>
      </c>
      <c r="N9" s="88"/>
      <c r="O9" s="88"/>
      <c r="P9" s="88"/>
      <c r="Q9" s="88"/>
      <c r="R9" s="88"/>
      <c r="S9" s="88"/>
      <c r="T9" s="88"/>
      <c r="U9" s="88"/>
      <c r="V9" s="88"/>
      <c r="W9" s="88"/>
      <c r="X9" s="88" t="s">
        <v>587</v>
      </c>
      <c r="Y9" s="88"/>
      <c r="Z9" s="88"/>
      <c r="AA9" s="88"/>
      <c r="AB9" s="88"/>
      <c r="AC9" s="88"/>
      <c r="AD9" s="88"/>
      <c r="AE9" s="88"/>
      <c r="AF9" s="88"/>
      <c r="AG9" s="88"/>
      <c r="AH9" s="88"/>
      <c r="AI9" s="89" t="s">
        <v>28</v>
      </c>
      <c r="AJ9" s="89"/>
      <c r="AK9" s="86">
        <v>44054</v>
      </c>
      <c r="AL9" s="86"/>
      <c r="AM9" s="90" t="s">
        <v>29</v>
      </c>
      <c r="AN9" s="90"/>
      <c r="AO9" s="90"/>
      <c r="AP9" s="90"/>
      <c r="AQ9" s="90"/>
      <c r="AR9" s="86"/>
      <c r="AS9" s="86"/>
    </row>
    <row r="10" spans="1:45" ht="103.5" customHeight="1">
      <c r="A10" s="87">
        <v>6</v>
      </c>
      <c r="B10" s="87"/>
      <c r="C10" s="100" t="s">
        <v>224</v>
      </c>
      <c r="D10" s="100"/>
      <c r="E10" s="100"/>
      <c r="F10" s="100"/>
      <c r="G10" s="100"/>
      <c r="H10" s="91" t="s">
        <v>104</v>
      </c>
      <c r="I10" s="92"/>
      <c r="J10" s="92"/>
      <c r="K10" s="92"/>
      <c r="L10" s="93"/>
      <c r="M10" s="91" t="s">
        <v>590</v>
      </c>
      <c r="N10" s="92"/>
      <c r="O10" s="92"/>
      <c r="P10" s="92"/>
      <c r="Q10" s="92"/>
      <c r="R10" s="92"/>
      <c r="S10" s="92"/>
      <c r="T10" s="92"/>
      <c r="U10" s="92"/>
      <c r="V10" s="92"/>
      <c r="W10" s="93"/>
      <c r="X10" s="91" t="s">
        <v>591</v>
      </c>
      <c r="Y10" s="92"/>
      <c r="Z10" s="92"/>
      <c r="AA10" s="92"/>
      <c r="AB10" s="92"/>
      <c r="AC10" s="92"/>
      <c r="AD10" s="92"/>
      <c r="AE10" s="92"/>
      <c r="AF10" s="92"/>
      <c r="AG10" s="92"/>
      <c r="AH10" s="93"/>
      <c r="AI10" s="89" t="s">
        <v>28</v>
      </c>
      <c r="AJ10" s="89"/>
      <c r="AK10" s="86">
        <v>44054</v>
      </c>
      <c r="AL10" s="86"/>
      <c r="AM10" s="90" t="s">
        <v>29</v>
      </c>
      <c r="AN10" s="90"/>
      <c r="AO10" s="90"/>
      <c r="AP10" s="90"/>
      <c r="AQ10" s="90"/>
      <c r="AR10" s="86"/>
      <c r="AS10" s="86"/>
    </row>
    <row r="11" spans="1:45" ht="103.5" customHeight="1">
      <c r="A11" s="87">
        <v>7</v>
      </c>
      <c r="B11" s="87"/>
      <c r="C11" s="100" t="s">
        <v>224</v>
      </c>
      <c r="D11" s="100"/>
      <c r="E11" s="100"/>
      <c r="F11" s="100"/>
      <c r="G11" s="100"/>
      <c r="H11" s="91" t="s">
        <v>107</v>
      </c>
      <c r="I11" s="92"/>
      <c r="J11" s="92"/>
      <c r="K11" s="92"/>
      <c r="L11" s="93"/>
      <c r="M11" s="91" t="s">
        <v>592</v>
      </c>
      <c r="N11" s="92"/>
      <c r="O11" s="92"/>
      <c r="P11" s="92"/>
      <c r="Q11" s="92"/>
      <c r="R11" s="92"/>
      <c r="S11" s="92"/>
      <c r="T11" s="92"/>
      <c r="U11" s="92"/>
      <c r="V11" s="92"/>
      <c r="W11" s="93"/>
      <c r="X11" s="94" t="s">
        <v>593</v>
      </c>
      <c r="Y11" s="95"/>
      <c r="Z11" s="95"/>
      <c r="AA11" s="95"/>
      <c r="AB11" s="95"/>
      <c r="AC11" s="95"/>
      <c r="AD11" s="95"/>
      <c r="AE11" s="95"/>
      <c r="AF11" s="95"/>
      <c r="AG11" s="95"/>
      <c r="AH11" s="96"/>
      <c r="AI11" s="89" t="s">
        <v>28</v>
      </c>
      <c r="AJ11" s="89"/>
      <c r="AK11" s="86">
        <v>44054</v>
      </c>
      <c r="AL11" s="86"/>
      <c r="AM11" s="90" t="s">
        <v>29</v>
      </c>
      <c r="AN11" s="90"/>
      <c r="AO11" s="90"/>
      <c r="AP11" s="90"/>
      <c r="AQ11" s="90"/>
      <c r="AR11" s="86"/>
      <c r="AS11" s="86"/>
    </row>
    <row r="12" spans="1:45" ht="103.5" customHeight="1">
      <c r="A12" s="87">
        <v>8</v>
      </c>
      <c r="B12" s="87"/>
      <c r="C12" s="100" t="s">
        <v>224</v>
      </c>
      <c r="D12" s="100"/>
      <c r="E12" s="100"/>
      <c r="F12" s="100"/>
      <c r="G12" s="100"/>
      <c r="H12" s="91" t="s">
        <v>104</v>
      </c>
      <c r="I12" s="92"/>
      <c r="J12" s="92"/>
      <c r="K12" s="92"/>
      <c r="L12" s="93"/>
      <c r="M12" s="91" t="s">
        <v>594</v>
      </c>
      <c r="N12" s="92"/>
      <c r="O12" s="92"/>
      <c r="P12" s="92"/>
      <c r="Q12" s="92"/>
      <c r="R12" s="92"/>
      <c r="S12" s="92"/>
      <c r="T12" s="92"/>
      <c r="U12" s="92"/>
      <c r="V12" s="92"/>
      <c r="W12" s="93"/>
      <c r="X12" s="91" t="s">
        <v>595</v>
      </c>
      <c r="Y12" s="92"/>
      <c r="Z12" s="92"/>
      <c r="AA12" s="92"/>
      <c r="AB12" s="92"/>
      <c r="AC12" s="92"/>
      <c r="AD12" s="92"/>
      <c r="AE12" s="92"/>
      <c r="AF12" s="92"/>
      <c r="AG12" s="92"/>
      <c r="AH12" s="93"/>
      <c r="AI12" s="89" t="s">
        <v>28</v>
      </c>
      <c r="AJ12" s="89"/>
      <c r="AK12" s="86">
        <v>44054</v>
      </c>
      <c r="AL12" s="86"/>
      <c r="AM12" s="90" t="s">
        <v>596</v>
      </c>
      <c r="AN12" s="90"/>
      <c r="AO12" s="90" t="s">
        <v>597</v>
      </c>
      <c r="AP12" s="90"/>
      <c r="AQ12" s="90"/>
      <c r="AR12" s="86">
        <v>44057</v>
      </c>
      <c r="AS12" s="86"/>
    </row>
    <row r="13" spans="1:45" ht="201" customHeight="1">
      <c r="A13" s="87">
        <v>9</v>
      </c>
      <c r="B13" s="87"/>
      <c r="C13" s="100" t="s">
        <v>224</v>
      </c>
      <c r="D13" s="100"/>
      <c r="E13" s="100"/>
      <c r="F13" s="100"/>
      <c r="G13" s="100"/>
      <c r="H13" s="180" t="s">
        <v>112</v>
      </c>
      <c r="I13" s="181"/>
      <c r="J13" s="181"/>
      <c r="K13" s="181"/>
      <c r="L13" s="182"/>
      <c r="M13" s="180" t="s">
        <v>598</v>
      </c>
      <c r="N13" s="181"/>
      <c r="O13" s="181"/>
      <c r="P13" s="181"/>
      <c r="Q13" s="181"/>
      <c r="R13" s="181"/>
      <c r="S13" s="181"/>
      <c r="T13" s="181"/>
      <c r="U13" s="181"/>
      <c r="V13" s="181"/>
      <c r="W13" s="182"/>
      <c r="X13" s="180" t="s">
        <v>599</v>
      </c>
      <c r="Y13" s="181"/>
      <c r="Z13" s="181"/>
      <c r="AA13" s="181"/>
      <c r="AB13" s="181"/>
      <c r="AC13" s="181"/>
      <c r="AD13" s="181"/>
      <c r="AE13" s="181"/>
      <c r="AF13" s="181"/>
      <c r="AG13" s="181"/>
      <c r="AH13" s="182"/>
      <c r="AI13" s="89" t="s">
        <v>468</v>
      </c>
      <c r="AJ13" s="89"/>
      <c r="AK13" s="86">
        <v>44055</v>
      </c>
      <c r="AL13" s="86"/>
      <c r="AM13" s="90" t="s">
        <v>596</v>
      </c>
      <c r="AN13" s="90"/>
      <c r="AO13" s="90" t="s">
        <v>600</v>
      </c>
      <c r="AP13" s="90"/>
      <c r="AQ13" s="90"/>
      <c r="AR13" s="86">
        <v>44057</v>
      </c>
      <c r="AS13" s="86"/>
    </row>
    <row r="14" spans="1:45" ht="141.75" customHeight="1">
      <c r="A14" s="87">
        <v>10</v>
      </c>
      <c r="B14" s="87"/>
      <c r="C14" s="100" t="s">
        <v>224</v>
      </c>
      <c r="D14" s="100"/>
      <c r="E14" s="100"/>
      <c r="F14" s="100"/>
      <c r="G14" s="100"/>
      <c r="H14" s="180" t="s">
        <v>541</v>
      </c>
      <c r="I14" s="181"/>
      <c r="J14" s="181"/>
      <c r="K14" s="181"/>
      <c r="L14" s="182"/>
      <c r="M14" s="180" t="s">
        <v>601</v>
      </c>
      <c r="N14" s="181"/>
      <c r="O14" s="181"/>
      <c r="P14" s="181"/>
      <c r="Q14" s="181"/>
      <c r="R14" s="181"/>
      <c r="S14" s="181"/>
      <c r="T14" s="181"/>
      <c r="U14" s="181"/>
      <c r="V14" s="181"/>
      <c r="W14" s="182"/>
      <c r="X14" s="180" t="s">
        <v>602</v>
      </c>
      <c r="Y14" s="181"/>
      <c r="Z14" s="181"/>
      <c r="AA14" s="181"/>
      <c r="AB14" s="181"/>
      <c r="AC14" s="181"/>
      <c r="AD14" s="181"/>
      <c r="AE14" s="181"/>
      <c r="AF14" s="181"/>
      <c r="AG14" s="181"/>
      <c r="AH14" s="182"/>
      <c r="AI14" s="89" t="s">
        <v>28</v>
      </c>
      <c r="AJ14" s="89"/>
      <c r="AK14" s="86">
        <v>44054</v>
      </c>
      <c r="AL14" s="86"/>
      <c r="AM14" s="90" t="s">
        <v>29</v>
      </c>
      <c r="AN14" s="90"/>
      <c r="AO14" s="90"/>
      <c r="AP14" s="90"/>
      <c r="AQ14" s="90"/>
      <c r="AR14" s="86"/>
      <c r="AS14" s="86"/>
    </row>
    <row r="15" spans="1:45" ht="133.5" customHeight="1">
      <c r="A15" s="184">
        <v>11</v>
      </c>
      <c r="B15" s="184"/>
      <c r="C15" s="100" t="s">
        <v>224</v>
      </c>
      <c r="D15" s="100"/>
      <c r="E15" s="100"/>
      <c r="F15" s="100"/>
      <c r="G15" s="100"/>
      <c r="H15" s="180" t="s">
        <v>544</v>
      </c>
      <c r="I15" s="181"/>
      <c r="J15" s="181"/>
      <c r="K15" s="181"/>
      <c r="L15" s="182"/>
      <c r="M15" s="180" t="s">
        <v>603</v>
      </c>
      <c r="N15" s="181"/>
      <c r="O15" s="181"/>
      <c r="P15" s="181"/>
      <c r="Q15" s="181"/>
      <c r="R15" s="181"/>
      <c r="S15" s="181"/>
      <c r="T15" s="181"/>
      <c r="U15" s="181"/>
      <c r="V15" s="181"/>
      <c r="W15" s="182"/>
      <c r="X15" s="180" t="s">
        <v>546</v>
      </c>
      <c r="Y15" s="181"/>
      <c r="Z15" s="181"/>
      <c r="AA15" s="181"/>
      <c r="AB15" s="181"/>
      <c r="AC15" s="181"/>
      <c r="AD15" s="181"/>
      <c r="AE15" s="181"/>
      <c r="AF15" s="181"/>
      <c r="AG15" s="181"/>
      <c r="AH15" s="182"/>
      <c r="AI15" s="89" t="s">
        <v>28</v>
      </c>
      <c r="AJ15" s="89"/>
      <c r="AK15" s="86">
        <v>44054</v>
      </c>
      <c r="AL15" s="86"/>
      <c r="AM15" s="90" t="s">
        <v>29</v>
      </c>
      <c r="AN15" s="90"/>
      <c r="AO15" s="90"/>
      <c r="AP15" s="90"/>
      <c r="AQ15" s="90"/>
      <c r="AR15" s="86"/>
      <c r="AS15" s="86"/>
    </row>
    <row r="16" spans="1:45" ht="133.5" customHeight="1">
      <c r="A16" s="184">
        <v>12</v>
      </c>
      <c r="B16" s="184"/>
      <c r="C16" s="100" t="s">
        <v>224</v>
      </c>
      <c r="D16" s="100"/>
      <c r="E16" s="100"/>
      <c r="F16" s="100"/>
      <c r="G16" s="100"/>
      <c r="H16" s="180" t="s">
        <v>547</v>
      </c>
      <c r="I16" s="181"/>
      <c r="J16" s="181"/>
      <c r="K16" s="181"/>
      <c r="L16" s="182"/>
      <c r="M16" s="180" t="s">
        <v>604</v>
      </c>
      <c r="N16" s="181"/>
      <c r="O16" s="181"/>
      <c r="P16" s="181"/>
      <c r="Q16" s="181"/>
      <c r="R16" s="181"/>
      <c r="S16" s="181"/>
      <c r="T16" s="181"/>
      <c r="U16" s="181"/>
      <c r="V16" s="181"/>
      <c r="W16" s="182"/>
      <c r="X16" s="180" t="s">
        <v>549</v>
      </c>
      <c r="Y16" s="181"/>
      <c r="Z16" s="181"/>
      <c r="AA16" s="181"/>
      <c r="AB16" s="181"/>
      <c r="AC16" s="181"/>
      <c r="AD16" s="181"/>
      <c r="AE16" s="181"/>
      <c r="AF16" s="181"/>
      <c r="AG16" s="181"/>
      <c r="AH16" s="182"/>
      <c r="AI16" s="89" t="s">
        <v>28</v>
      </c>
      <c r="AJ16" s="89"/>
      <c r="AK16" s="86">
        <v>44054</v>
      </c>
      <c r="AL16" s="86"/>
      <c r="AM16" s="90" t="s">
        <v>29</v>
      </c>
      <c r="AN16" s="90"/>
      <c r="AO16" s="90"/>
      <c r="AP16" s="90"/>
      <c r="AQ16" s="90"/>
      <c r="AR16" s="86"/>
      <c r="AS16" s="86"/>
    </row>
    <row r="17" spans="1:45" ht="145.5" customHeight="1">
      <c r="A17" s="184">
        <v>13</v>
      </c>
      <c r="B17" s="184"/>
      <c r="C17" s="100" t="s">
        <v>224</v>
      </c>
      <c r="D17" s="100"/>
      <c r="E17" s="100"/>
      <c r="F17" s="100"/>
      <c r="G17" s="100"/>
      <c r="H17" s="180" t="s">
        <v>550</v>
      </c>
      <c r="I17" s="181"/>
      <c r="J17" s="181"/>
      <c r="K17" s="181"/>
      <c r="L17" s="182"/>
      <c r="M17" s="180" t="s">
        <v>605</v>
      </c>
      <c r="N17" s="181"/>
      <c r="O17" s="181"/>
      <c r="P17" s="181"/>
      <c r="Q17" s="181"/>
      <c r="R17" s="181"/>
      <c r="S17" s="181"/>
      <c r="T17" s="181"/>
      <c r="U17" s="181"/>
      <c r="V17" s="181"/>
      <c r="W17" s="182"/>
      <c r="X17" s="180" t="s">
        <v>552</v>
      </c>
      <c r="Y17" s="181"/>
      <c r="Z17" s="181"/>
      <c r="AA17" s="181"/>
      <c r="AB17" s="181"/>
      <c r="AC17" s="181"/>
      <c r="AD17" s="181"/>
      <c r="AE17" s="181"/>
      <c r="AF17" s="181"/>
      <c r="AG17" s="181"/>
      <c r="AH17" s="182"/>
      <c r="AI17" s="89" t="s">
        <v>28</v>
      </c>
      <c r="AJ17" s="89"/>
      <c r="AK17" s="86">
        <v>44054</v>
      </c>
      <c r="AL17" s="86"/>
      <c r="AM17" s="90" t="s">
        <v>29</v>
      </c>
      <c r="AN17" s="90"/>
      <c r="AO17" s="90"/>
      <c r="AP17" s="90"/>
      <c r="AQ17" s="90"/>
      <c r="AR17" s="86"/>
      <c r="AS17" s="86"/>
    </row>
    <row r="18" spans="1:45" ht="190.5" customHeight="1">
      <c r="A18" s="184">
        <v>14</v>
      </c>
      <c r="B18" s="184"/>
      <c r="C18" s="100" t="s">
        <v>224</v>
      </c>
      <c r="D18" s="100"/>
      <c r="E18" s="100"/>
      <c r="F18" s="100"/>
      <c r="G18" s="100"/>
      <c r="H18" s="180" t="s">
        <v>149</v>
      </c>
      <c r="I18" s="181"/>
      <c r="J18" s="181"/>
      <c r="K18" s="181"/>
      <c r="L18" s="182"/>
      <c r="M18" s="180" t="s">
        <v>606</v>
      </c>
      <c r="N18" s="181"/>
      <c r="O18" s="181"/>
      <c r="P18" s="181"/>
      <c r="Q18" s="181"/>
      <c r="R18" s="181"/>
      <c r="S18" s="181"/>
      <c r="T18" s="181"/>
      <c r="U18" s="181"/>
      <c r="V18" s="181"/>
      <c r="W18" s="182"/>
      <c r="X18" s="180" t="s">
        <v>554</v>
      </c>
      <c r="Y18" s="181"/>
      <c r="Z18" s="181"/>
      <c r="AA18" s="181"/>
      <c r="AB18" s="181"/>
      <c r="AC18" s="181"/>
      <c r="AD18" s="181"/>
      <c r="AE18" s="181"/>
      <c r="AF18" s="181"/>
      <c r="AG18" s="181"/>
      <c r="AH18" s="182"/>
      <c r="AI18" s="89" t="s">
        <v>28</v>
      </c>
      <c r="AJ18" s="89"/>
      <c r="AK18" s="86">
        <v>44054</v>
      </c>
      <c r="AL18" s="86"/>
      <c r="AM18" s="90" t="s">
        <v>29</v>
      </c>
      <c r="AN18" s="90"/>
      <c r="AO18" s="90"/>
      <c r="AP18" s="90"/>
      <c r="AQ18" s="90"/>
      <c r="AR18" s="86"/>
      <c r="AS18" s="86"/>
    </row>
    <row r="19" spans="1:45" ht="132.75" customHeight="1">
      <c r="A19" s="184">
        <v>15</v>
      </c>
      <c r="B19" s="184"/>
      <c r="C19" s="100" t="s">
        <v>224</v>
      </c>
      <c r="D19" s="100"/>
      <c r="E19" s="100"/>
      <c r="F19" s="100"/>
      <c r="G19" s="100"/>
      <c r="H19" s="137" t="s">
        <v>154</v>
      </c>
      <c r="I19" s="137"/>
      <c r="J19" s="137"/>
      <c r="K19" s="137"/>
      <c r="L19" s="137"/>
      <c r="M19" s="137" t="s">
        <v>607</v>
      </c>
      <c r="N19" s="137"/>
      <c r="O19" s="137"/>
      <c r="P19" s="137"/>
      <c r="Q19" s="137"/>
      <c r="R19" s="137"/>
      <c r="S19" s="137"/>
      <c r="T19" s="137"/>
      <c r="U19" s="137"/>
      <c r="V19" s="137"/>
      <c r="W19" s="137"/>
      <c r="X19" s="138" t="s">
        <v>556</v>
      </c>
      <c r="Y19" s="138"/>
      <c r="Z19" s="138"/>
      <c r="AA19" s="138"/>
      <c r="AB19" s="138"/>
      <c r="AC19" s="138"/>
      <c r="AD19" s="138"/>
      <c r="AE19" s="138"/>
      <c r="AF19" s="138"/>
      <c r="AG19" s="138"/>
      <c r="AH19" s="138"/>
      <c r="AI19" s="89" t="s">
        <v>28</v>
      </c>
      <c r="AJ19" s="89"/>
      <c r="AK19" s="86">
        <v>44054</v>
      </c>
      <c r="AL19" s="86"/>
      <c r="AM19" s="90" t="s">
        <v>29</v>
      </c>
      <c r="AN19" s="90"/>
      <c r="AO19" s="90"/>
      <c r="AP19" s="90"/>
      <c r="AQ19" s="90"/>
      <c r="AR19" s="86"/>
      <c r="AS19" s="86"/>
    </row>
    <row r="20" spans="1:45" ht="171.75" customHeight="1">
      <c r="A20" s="184">
        <v>16</v>
      </c>
      <c r="B20" s="184"/>
      <c r="C20" s="100" t="s">
        <v>224</v>
      </c>
      <c r="D20" s="100"/>
      <c r="E20" s="100"/>
      <c r="F20" s="100"/>
      <c r="G20" s="100"/>
      <c r="H20" s="180" t="s">
        <v>563</v>
      </c>
      <c r="I20" s="181"/>
      <c r="J20" s="181"/>
      <c r="K20" s="181"/>
      <c r="L20" s="182"/>
      <c r="M20" s="180" t="s">
        <v>608</v>
      </c>
      <c r="N20" s="181"/>
      <c r="O20" s="181"/>
      <c r="P20" s="181"/>
      <c r="Q20" s="181"/>
      <c r="R20" s="181"/>
      <c r="S20" s="181"/>
      <c r="T20" s="181"/>
      <c r="U20" s="181"/>
      <c r="V20" s="181"/>
      <c r="W20" s="182"/>
      <c r="X20" s="180" t="s">
        <v>565</v>
      </c>
      <c r="Y20" s="181"/>
      <c r="Z20" s="181"/>
      <c r="AA20" s="181"/>
      <c r="AB20" s="181"/>
      <c r="AC20" s="181"/>
      <c r="AD20" s="181"/>
      <c r="AE20" s="181"/>
      <c r="AF20" s="181"/>
      <c r="AG20" s="181"/>
      <c r="AH20" s="182"/>
      <c r="AI20" s="89" t="s">
        <v>28</v>
      </c>
      <c r="AJ20" s="89"/>
      <c r="AK20" s="86">
        <v>44054</v>
      </c>
      <c r="AL20" s="86"/>
      <c r="AM20" s="90" t="s">
        <v>29</v>
      </c>
      <c r="AN20" s="90"/>
      <c r="AO20" s="90"/>
      <c r="AP20" s="90"/>
      <c r="AQ20" s="90"/>
      <c r="AR20" s="86"/>
      <c r="AS20" s="86"/>
    </row>
    <row r="21" spans="1:45" ht="162.75" customHeight="1">
      <c r="A21" s="184">
        <v>17</v>
      </c>
      <c r="B21" s="184"/>
      <c r="C21" s="100" t="s">
        <v>224</v>
      </c>
      <c r="D21" s="100"/>
      <c r="E21" s="100"/>
      <c r="F21" s="100"/>
      <c r="G21" s="100"/>
      <c r="H21" s="180" t="s">
        <v>569</v>
      </c>
      <c r="I21" s="181"/>
      <c r="J21" s="181"/>
      <c r="K21" s="181"/>
      <c r="L21" s="182"/>
      <c r="M21" s="180" t="s">
        <v>609</v>
      </c>
      <c r="N21" s="181"/>
      <c r="O21" s="181"/>
      <c r="P21" s="181"/>
      <c r="Q21" s="181"/>
      <c r="R21" s="181"/>
      <c r="S21" s="181"/>
      <c r="T21" s="181"/>
      <c r="U21" s="181"/>
      <c r="V21" s="181"/>
      <c r="W21" s="182"/>
      <c r="X21" s="180" t="s">
        <v>571</v>
      </c>
      <c r="Y21" s="181"/>
      <c r="Z21" s="181"/>
      <c r="AA21" s="181"/>
      <c r="AB21" s="181"/>
      <c r="AC21" s="181"/>
      <c r="AD21" s="181"/>
      <c r="AE21" s="181"/>
      <c r="AF21" s="181"/>
      <c r="AG21" s="181"/>
      <c r="AH21" s="182"/>
      <c r="AI21" s="89" t="s">
        <v>28</v>
      </c>
      <c r="AJ21" s="89"/>
      <c r="AK21" s="86">
        <v>44054</v>
      </c>
      <c r="AL21" s="86"/>
      <c r="AM21" s="90" t="s">
        <v>29</v>
      </c>
      <c r="AN21" s="90"/>
      <c r="AO21" s="90"/>
      <c r="AP21" s="90"/>
      <c r="AQ21" s="90"/>
      <c r="AR21" s="86"/>
      <c r="AS21" s="86"/>
    </row>
    <row r="22" spans="1:45" ht="153.75" customHeight="1">
      <c r="A22" s="184">
        <v>18</v>
      </c>
      <c r="B22" s="184"/>
      <c r="C22" s="100" t="s">
        <v>224</v>
      </c>
      <c r="D22" s="100"/>
      <c r="E22" s="100"/>
      <c r="F22" s="100"/>
      <c r="G22" s="100"/>
      <c r="H22" s="180" t="s">
        <v>572</v>
      </c>
      <c r="I22" s="181"/>
      <c r="J22" s="181"/>
      <c r="K22" s="181"/>
      <c r="L22" s="182"/>
      <c r="M22" s="180" t="s">
        <v>610</v>
      </c>
      <c r="N22" s="181"/>
      <c r="O22" s="181"/>
      <c r="P22" s="181"/>
      <c r="Q22" s="181"/>
      <c r="R22" s="181"/>
      <c r="S22" s="181"/>
      <c r="T22" s="181"/>
      <c r="U22" s="181"/>
      <c r="V22" s="181"/>
      <c r="W22" s="182"/>
      <c r="X22" s="180" t="s">
        <v>574</v>
      </c>
      <c r="Y22" s="181"/>
      <c r="Z22" s="181"/>
      <c r="AA22" s="181"/>
      <c r="AB22" s="181"/>
      <c r="AC22" s="181"/>
      <c r="AD22" s="181"/>
      <c r="AE22" s="181"/>
      <c r="AF22" s="181"/>
      <c r="AG22" s="181"/>
      <c r="AH22" s="182"/>
      <c r="AI22" s="89" t="s">
        <v>28</v>
      </c>
      <c r="AJ22" s="89"/>
      <c r="AK22" s="86">
        <v>44054</v>
      </c>
      <c r="AL22" s="86"/>
      <c r="AM22" s="90" t="s">
        <v>29</v>
      </c>
      <c r="AN22" s="90"/>
      <c r="AO22" s="90"/>
      <c r="AP22" s="90"/>
      <c r="AQ22" s="90"/>
      <c r="AR22" s="86"/>
      <c r="AS22" s="86"/>
    </row>
    <row r="23" spans="1:45" ht="172.5" customHeight="1">
      <c r="A23" s="184">
        <v>19</v>
      </c>
      <c r="B23" s="184"/>
      <c r="C23" s="100" t="s">
        <v>224</v>
      </c>
      <c r="D23" s="100"/>
      <c r="E23" s="100"/>
      <c r="F23" s="100"/>
      <c r="G23" s="100"/>
      <c r="H23" s="180" t="s">
        <v>575</v>
      </c>
      <c r="I23" s="181"/>
      <c r="J23" s="181"/>
      <c r="K23" s="181"/>
      <c r="L23" s="182"/>
      <c r="M23" s="180" t="s">
        <v>611</v>
      </c>
      <c r="N23" s="181"/>
      <c r="O23" s="181"/>
      <c r="P23" s="181"/>
      <c r="Q23" s="181"/>
      <c r="R23" s="181"/>
      <c r="S23" s="181"/>
      <c r="T23" s="181"/>
      <c r="U23" s="181"/>
      <c r="V23" s="181"/>
      <c r="W23" s="182"/>
      <c r="X23" s="180" t="s">
        <v>612</v>
      </c>
      <c r="Y23" s="181"/>
      <c r="Z23" s="181"/>
      <c r="AA23" s="181"/>
      <c r="AB23" s="181"/>
      <c r="AC23" s="181"/>
      <c r="AD23" s="181"/>
      <c r="AE23" s="181"/>
      <c r="AF23" s="181"/>
      <c r="AG23" s="181"/>
      <c r="AH23" s="182"/>
      <c r="AI23" s="89" t="s">
        <v>28</v>
      </c>
      <c r="AJ23" s="89"/>
      <c r="AK23" s="86">
        <v>44054</v>
      </c>
      <c r="AL23" s="86"/>
      <c r="AM23" s="90" t="s">
        <v>29</v>
      </c>
      <c r="AN23" s="90"/>
      <c r="AO23" s="90"/>
      <c r="AP23" s="90"/>
      <c r="AQ23" s="90"/>
      <c r="AR23" s="86"/>
      <c r="AS23" s="86"/>
    </row>
    <row r="24" spans="1:45" ht="172.5" customHeight="1">
      <c r="A24" s="184">
        <v>20</v>
      </c>
      <c r="B24" s="184"/>
      <c r="C24" s="100"/>
      <c r="D24" s="100"/>
      <c r="E24" s="100"/>
      <c r="F24" s="100"/>
      <c r="G24" s="100"/>
      <c r="H24" s="180" t="s">
        <v>205</v>
      </c>
      <c r="I24" s="181"/>
      <c r="J24" s="181"/>
      <c r="K24" s="181"/>
      <c r="L24" s="182"/>
      <c r="M24" s="180" t="s">
        <v>578</v>
      </c>
      <c r="N24" s="181"/>
      <c r="O24" s="181"/>
      <c r="P24" s="181"/>
      <c r="Q24" s="181"/>
      <c r="R24" s="181"/>
      <c r="S24" s="181"/>
      <c r="T24" s="181"/>
      <c r="U24" s="181"/>
      <c r="V24" s="181"/>
      <c r="W24" s="182"/>
      <c r="X24" s="180" t="s">
        <v>613</v>
      </c>
      <c r="Y24" s="181"/>
      <c r="Z24" s="181"/>
      <c r="AA24" s="181"/>
      <c r="AB24" s="181"/>
      <c r="AC24" s="181"/>
      <c r="AD24" s="181"/>
      <c r="AE24" s="181"/>
      <c r="AF24" s="181"/>
      <c r="AG24" s="181"/>
      <c r="AH24" s="182"/>
      <c r="AI24" s="89" t="s">
        <v>28</v>
      </c>
      <c r="AJ24" s="89"/>
      <c r="AK24" s="86">
        <v>44054</v>
      </c>
      <c r="AL24" s="86"/>
      <c r="AM24" s="99" t="s">
        <v>29</v>
      </c>
      <c r="AN24" s="99"/>
      <c r="AO24" s="99"/>
      <c r="AP24" s="99"/>
      <c r="AQ24" s="99"/>
      <c r="AR24" s="98"/>
      <c r="AS24" s="98"/>
    </row>
    <row r="25" spans="1:45" ht="127.5" customHeight="1">
      <c r="A25" s="184">
        <v>21</v>
      </c>
      <c r="B25" s="184"/>
      <c r="C25" s="88"/>
      <c r="D25" s="88"/>
      <c r="E25" s="88"/>
      <c r="F25" s="88"/>
      <c r="G25" s="88"/>
      <c r="H25" s="180" t="s">
        <v>208</v>
      </c>
      <c r="I25" s="181"/>
      <c r="J25" s="181"/>
      <c r="K25" s="181"/>
      <c r="L25" s="182"/>
      <c r="M25" s="180" t="s">
        <v>614</v>
      </c>
      <c r="N25" s="181"/>
      <c r="O25" s="181"/>
      <c r="P25" s="181"/>
      <c r="Q25" s="181"/>
      <c r="R25" s="181"/>
      <c r="S25" s="181"/>
      <c r="T25" s="181"/>
      <c r="U25" s="181"/>
      <c r="V25" s="181"/>
      <c r="W25" s="182"/>
      <c r="X25" s="180" t="s">
        <v>210</v>
      </c>
      <c r="Y25" s="181"/>
      <c r="Z25" s="181"/>
      <c r="AA25" s="181"/>
      <c r="AB25" s="181"/>
      <c r="AC25" s="181"/>
      <c r="AD25" s="181"/>
      <c r="AE25" s="181"/>
      <c r="AF25" s="181"/>
      <c r="AG25" s="181"/>
      <c r="AH25" s="182"/>
      <c r="AI25" s="89" t="s">
        <v>28</v>
      </c>
      <c r="AJ25" s="89"/>
      <c r="AK25" s="86">
        <v>44054</v>
      </c>
      <c r="AL25" s="86"/>
      <c r="AM25" s="99" t="s">
        <v>29</v>
      </c>
      <c r="AN25" s="99"/>
      <c r="AO25" s="90"/>
      <c r="AP25" s="90"/>
      <c r="AQ25" s="90"/>
      <c r="AR25" s="86"/>
      <c r="AS25" s="86"/>
    </row>
  </sheetData>
  <mergeCells count="22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M13:AN13"/>
    <mergeCell ref="AO13:AQ13"/>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M15:W15"/>
    <mergeCell ref="X15:AH15"/>
    <mergeCell ref="AI15:AJ15"/>
    <mergeCell ref="AK15:AL15"/>
    <mergeCell ref="AM15:AN15"/>
    <mergeCell ref="AO15:AQ15"/>
    <mergeCell ref="AR13:AS13"/>
    <mergeCell ref="A14:B14"/>
    <mergeCell ref="C14:G14"/>
    <mergeCell ref="H14:L14"/>
    <mergeCell ref="M14:W14"/>
    <mergeCell ref="X14:AH14"/>
    <mergeCell ref="AI14:AJ14"/>
    <mergeCell ref="AK14:AL14"/>
    <mergeCell ref="AM14:AN14"/>
    <mergeCell ref="AO14:AQ14"/>
    <mergeCell ref="AR14:AS14"/>
    <mergeCell ref="A13:B13"/>
    <mergeCell ref="C13:G13"/>
    <mergeCell ref="H13:L13"/>
    <mergeCell ref="M13:W13"/>
    <mergeCell ref="X13:AH13"/>
    <mergeCell ref="AI13:AJ13"/>
    <mergeCell ref="AK13:AL13"/>
    <mergeCell ref="AR15:AS15"/>
    <mergeCell ref="AR16:AS16"/>
    <mergeCell ref="A17:B17"/>
    <mergeCell ref="C17:G17"/>
    <mergeCell ref="H17:L17"/>
    <mergeCell ref="M17:W17"/>
    <mergeCell ref="X17:AH17"/>
    <mergeCell ref="AI17:AJ17"/>
    <mergeCell ref="AK17:AL17"/>
    <mergeCell ref="AM17:AN17"/>
    <mergeCell ref="AO17:AQ17"/>
    <mergeCell ref="AR17:AS17"/>
    <mergeCell ref="A16:B16"/>
    <mergeCell ref="C16:G16"/>
    <mergeCell ref="H16:L16"/>
    <mergeCell ref="M16:W16"/>
    <mergeCell ref="X16:AH16"/>
    <mergeCell ref="AI16:AJ16"/>
    <mergeCell ref="AK16:AL16"/>
    <mergeCell ref="AM16:AN16"/>
    <mergeCell ref="AO16:AQ16"/>
    <mergeCell ref="A15:B15"/>
    <mergeCell ref="C15:G15"/>
    <mergeCell ref="H15:L15"/>
    <mergeCell ref="AR18:AS18"/>
    <mergeCell ref="A19:B19"/>
    <mergeCell ref="C19:G19"/>
    <mergeCell ref="H19:L19"/>
    <mergeCell ref="M19:W19"/>
    <mergeCell ref="X19:AH19"/>
    <mergeCell ref="AI19:AJ19"/>
    <mergeCell ref="AK19:AL19"/>
    <mergeCell ref="AM19:AN19"/>
    <mergeCell ref="AO19:AQ19"/>
    <mergeCell ref="AR19:AS19"/>
    <mergeCell ref="A18:B18"/>
    <mergeCell ref="C18:G18"/>
    <mergeCell ref="H18:L18"/>
    <mergeCell ref="M18:W18"/>
    <mergeCell ref="X18:AH18"/>
    <mergeCell ref="AI18:AJ18"/>
    <mergeCell ref="AK18:AL18"/>
    <mergeCell ref="AM18:AN18"/>
    <mergeCell ref="AO18:AQ18"/>
    <mergeCell ref="AR20:AS20"/>
    <mergeCell ref="A20:B20"/>
    <mergeCell ref="C20:G20"/>
    <mergeCell ref="H20:L20"/>
    <mergeCell ref="M20:W20"/>
    <mergeCell ref="X20:AH20"/>
    <mergeCell ref="AI20:AJ20"/>
    <mergeCell ref="AK20:AL20"/>
    <mergeCell ref="AM20:AN20"/>
    <mergeCell ref="AO20:AQ20"/>
    <mergeCell ref="AR21:AS21"/>
    <mergeCell ref="A22:B22"/>
    <mergeCell ref="C22:G22"/>
    <mergeCell ref="H22:L22"/>
    <mergeCell ref="M22:W22"/>
    <mergeCell ref="X22:AH22"/>
    <mergeCell ref="AI22:AJ22"/>
    <mergeCell ref="AK22:AL22"/>
    <mergeCell ref="AM22:AN22"/>
    <mergeCell ref="AO22:AQ22"/>
    <mergeCell ref="AR22:AS22"/>
    <mergeCell ref="A21:B21"/>
    <mergeCell ref="C21:G21"/>
    <mergeCell ref="H21:L21"/>
    <mergeCell ref="M21:W21"/>
    <mergeCell ref="X21:AH21"/>
    <mergeCell ref="AI21:AJ21"/>
    <mergeCell ref="AK21:AL21"/>
    <mergeCell ref="AM21:AN21"/>
    <mergeCell ref="AO21:AQ21"/>
    <mergeCell ref="AR23:AS23"/>
    <mergeCell ref="A23:B23"/>
    <mergeCell ref="C23:G23"/>
    <mergeCell ref="H23:L23"/>
    <mergeCell ref="M23:W23"/>
    <mergeCell ref="X23:AH23"/>
    <mergeCell ref="AI23:AJ23"/>
    <mergeCell ref="AK23:AL23"/>
    <mergeCell ref="AM23:AN23"/>
    <mergeCell ref="AO23:AQ23"/>
    <mergeCell ref="X24:AH24"/>
    <mergeCell ref="AI24:AJ24"/>
    <mergeCell ref="AK24:AL24"/>
    <mergeCell ref="AM24:AN24"/>
    <mergeCell ref="AO24:AQ24"/>
    <mergeCell ref="AR24:AS24"/>
    <mergeCell ref="AR25:AS25"/>
    <mergeCell ref="A25:B25"/>
    <mergeCell ref="C25:G25"/>
    <mergeCell ref="H25:L25"/>
    <mergeCell ref="M25:W25"/>
    <mergeCell ref="X25:AH25"/>
    <mergeCell ref="AI25:AJ25"/>
    <mergeCell ref="AK25:AL25"/>
    <mergeCell ref="AM25:AN25"/>
    <mergeCell ref="AO25:AQ25"/>
    <mergeCell ref="A24:B24"/>
    <mergeCell ref="C24:G24"/>
    <mergeCell ref="H24:L24"/>
    <mergeCell ref="M24:W24"/>
  </mergeCells>
  <phoneticPr fontId="1"/>
  <hyperlinks>
    <hyperlink ref="X11:AH11" r:id="rId1" display="&quot;変更完了画面が表示される_x000a_画面は画面設計書の画面IDG2-4-3と同じであることを確認する_x000a__x000a_登録後、productテーブルを確認し、以下の情報が入力されていること_x000a__x000a_商品名：教科書_x000a_値段：900_x000a_画像URL：https://item-shopping.c.yimg.jp/i/n/bookfan_bk-4877402365_x000a_商品説明：高校時代に使っていたものです_x000a_購入状態：0_x000a_ジャンル：003_x000a_管理者メール：1111113@s.asojuku.ac.jp&quot;_x0009__x0009__x0009__x0009__x0009__x0009__x0009__x0009__x0009__x0009_" xr:uid="{D7752F43-46EF-403D-A02B-A7B712C71640}"/>
    <hyperlink ref="X19:AH19" r:id="rId2" display="確認画面の表示が以下のようになること_x000a__x000a_メールアドレス：1111113@s.asojuku.ac.jp_x000a_パスワード：&lt;script&gt;alert(&quot;test&quot;);&lt;/script&gt;_x000a_名前：test&lt;br&gt;test2_x000a_郵便番号：&lt;input type=&quot;text&quot; name=&quot;name&quot;&gt;_x000a_住所：_x000a_電話番号：_x000a_クレジットカード：_x000a_有効期限：_x000a_名義人名：_x000a_セキュリティコード：" xr:uid="{312DC55A-D17A-43BF-98A9-6DFA713C1B41}"/>
  </hyperlinks>
  <pageMargins left="0.7" right="0.7" top="0.75" bottom="0.75" header="0.3" footer="0.3"/>
  <pageSetup paperSize="9" orientation="landscape" horizontalDpi="4294967293" verticalDpi="0"/>
  <headerFooter>
    <oddFooter>&amp;C&amp;P/&amp;N</oddFooter>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D611-630D-477C-BCB6-11B8E4714754}">
  <dimension ref="A1:AT13"/>
  <sheetViews>
    <sheetView topLeftCell="AE1" zoomScaleNormal="100" workbookViewId="0">
      <pane ySplit="4" topLeftCell="A5" activePane="bottomLeft" state="frozen"/>
      <selection pane="bottomLeft" activeCell="A14" sqref="A14:XFD14"/>
      <selection activeCell="V1" sqref="V1"/>
    </sheetView>
  </sheetViews>
  <sheetFormatPr defaultColWidth="8.625" defaultRowHeight="15.95" customHeight="1"/>
  <cols>
    <col min="1" max="45" width="2.625" style="1" customWidth="1"/>
    <col min="46" max="46" width="26.125" style="1" customWidth="1"/>
    <col min="47" max="16384" width="8.625" style="1"/>
  </cols>
  <sheetData>
    <row r="1" spans="1:46" ht="15.95" customHeight="1">
      <c r="A1" s="109" t="s">
        <v>9</v>
      </c>
      <c r="B1" s="110"/>
      <c r="C1" s="110"/>
      <c r="D1" s="110"/>
      <c r="E1" s="110"/>
      <c r="F1" s="110"/>
      <c r="G1" s="110"/>
      <c r="H1" s="110"/>
      <c r="I1" s="110"/>
      <c r="J1" s="110"/>
      <c r="K1" s="113" t="s">
        <v>10</v>
      </c>
      <c r="L1" s="113"/>
      <c r="M1" s="113"/>
      <c r="N1" s="113"/>
      <c r="O1" s="113"/>
      <c r="P1" s="113"/>
      <c r="Q1" s="115" t="s">
        <v>615</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468</v>
      </c>
      <c r="AQ1" s="103"/>
      <c r="AR1" s="103"/>
      <c r="AS1" s="104"/>
    </row>
    <row r="2" spans="1:46"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6" ht="8.1" customHeight="1"/>
    <row r="4" spans="1:46"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6" ht="47.25" customHeight="1">
      <c r="A5" s="87">
        <v>1</v>
      </c>
      <c r="B5" s="87"/>
      <c r="C5" s="88" t="s">
        <v>301</v>
      </c>
      <c r="D5" s="88"/>
      <c r="E5" s="88"/>
      <c r="F5" s="88"/>
      <c r="G5" s="88"/>
      <c r="H5" s="88" t="s">
        <v>25</v>
      </c>
      <c r="I5" s="88"/>
      <c r="J5" s="88"/>
      <c r="K5" s="88"/>
      <c r="L5" s="88"/>
      <c r="M5" s="88" t="s">
        <v>616</v>
      </c>
      <c r="N5" s="88"/>
      <c r="O5" s="88"/>
      <c r="P5" s="88"/>
      <c r="Q5" s="88"/>
      <c r="R5" s="88"/>
      <c r="S5" s="88"/>
      <c r="T5" s="88"/>
      <c r="U5" s="88"/>
      <c r="V5" s="88"/>
      <c r="W5" s="88"/>
      <c r="X5" s="88" t="s">
        <v>617</v>
      </c>
      <c r="Y5" s="88"/>
      <c r="Z5" s="88"/>
      <c r="AA5" s="88"/>
      <c r="AB5" s="88"/>
      <c r="AC5" s="88"/>
      <c r="AD5" s="88"/>
      <c r="AE5" s="88"/>
      <c r="AF5" s="88"/>
      <c r="AG5" s="88"/>
      <c r="AH5" s="88"/>
      <c r="AI5" s="89" t="s">
        <v>468</v>
      </c>
      <c r="AJ5" s="89"/>
      <c r="AK5" s="86">
        <v>44054</v>
      </c>
      <c r="AL5" s="86"/>
      <c r="AM5" s="90" t="s">
        <v>29</v>
      </c>
      <c r="AN5" s="90"/>
      <c r="AO5" s="90"/>
      <c r="AP5" s="90"/>
      <c r="AQ5" s="90"/>
      <c r="AR5" s="86"/>
      <c r="AS5" s="86"/>
    </row>
    <row r="6" spans="1:46" ht="82.5" customHeight="1">
      <c r="A6" s="87">
        <v>2</v>
      </c>
      <c r="B6" s="87"/>
      <c r="C6" s="100" t="s">
        <v>301</v>
      </c>
      <c r="D6" s="100"/>
      <c r="E6" s="100"/>
      <c r="F6" s="100"/>
      <c r="G6" s="100"/>
      <c r="H6" s="88" t="s">
        <v>75</v>
      </c>
      <c r="I6" s="88"/>
      <c r="J6" s="88"/>
      <c r="K6" s="88"/>
      <c r="L6" s="88"/>
      <c r="M6" s="88" t="s">
        <v>618</v>
      </c>
      <c r="N6" s="88"/>
      <c r="O6" s="88"/>
      <c r="P6" s="88"/>
      <c r="Q6" s="88"/>
      <c r="R6" s="88"/>
      <c r="S6" s="88"/>
      <c r="T6" s="88"/>
      <c r="U6" s="88"/>
      <c r="V6" s="88"/>
      <c r="W6" s="88"/>
      <c r="X6" s="88" t="s">
        <v>619</v>
      </c>
      <c r="Y6" s="88"/>
      <c r="Z6" s="88"/>
      <c r="AA6" s="88"/>
      <c r="AB6" s="88"/>
      <c r="AC6" s="88"/>
      <c r="AD6" s="88"/>
      <c r="AE6" s="88"/>
      <c r="AF6" s="88"/>
      <c r="AG6" s="88"/>
      <c r="AH6" s="88"/>
      <c r="AI6" s="89" t="s">
        <v>468</v>
      </c>
      <c r="AJ6" s="89"/>
      <c r="AK6" s="86">
        <v>44054</v>
      </c>
      <c r="AL6" s="86"/>
      <c r="AM6" s="90" t="s">
        <v>29</v>
      </c>
      <c r="AN6" s="90"/>
      <c r="AO6" s="90"/>
      <c r="AP6" s="90"/>
      <c r="AQ6" s="90"/>
      <c r="AR6" s="86"/>
      <c r="AS6" s="86"/>
    </row>
    <row r="7" spans="1:46" ht="97.5" customHeight="1">
      <c r="A7" s="87">
        <v>3</v>
      </c>
      <c r="B7" s="87"/>
      <c r="C7" s="100" t="s">
        <v>301</v>
      </c>
      <c r="D7" s="100"/>
      <c r="E7" s="100"/>
      <c r="F7" s="100"/>
      <c r="G7" s="100"/>
      <c r="H7" s="88" t="s">
        <v>75</v>
      </c>
      <c r="I7" s="88"/>
      <c r="J7" s="88"/>
      <c r="K7" s="88"/>
      <c r="L7" s="88"/>
      <c r="M7" s="88" t="s">
        <v>620</v>
      </c>
      <c r="N7" s="88"/>
      <c r="O7" s="88"/>
      <c r="P7" s="88"/>
      <c r="Q7" s="88"/>
      <c r="R7" s="88"/>
      <c r="S7" s="88"/>
      <c r="T7" s="88"/>
      <c r="U7" s="88"/>
      <c r="V7" s="88"/>
      <c r="W7" s="88"/>
      <c r="X7" s="88" t="s">
        <v>587</v>
      </c>
      <c r="Y7" s="88"/>
      <c r="Z7" s="88"/>
      <c r="AA7" s="88"/>
      <c r="AB7" s="88"/>
      <c r="AC7" s="88"/>
      <c r="AD7" s="88"/>
      <c r="AE7" s="88"/>
      <c r="AF7" s="88"/>
      <c r="AG7" s="88"/>
      <c r="AH7" s="88"/>
      <c r="AI7" s="89" t="s">
        <v>468</v>
      </c>
      <c r="AJ7" s="89"/>
      <c r="AK7" s="86">
        <v>44054</v>
      </c>
      <c r="AL7" s="86"/>
      <c r="AM7" s="99" t="s">
        <v>29</v>
      </c>
      <c r="AN7" s="99"/>
      <c r="AO7" s="90"/>
      <c r="AP7" s="90"/>
      <c r="AQ7" s="90"/>
      <c r="AR7" s="86"/>
      <c r="AS7" s="86"/>
    </row>
    <row r="8" spans="1:46" ht="110.25" customHeight="1">
      <c r="A8" s="87">
        <v>4</v>
      </c>
      <c r="B8" s="87"/>
      <c r="C8" s="100" t="s">
        <v>301</v>
      </c>
      <c r="D8" s="100"/>
      <c r="E8" s="100"/>
      <c r="F8" s="100"/>
      <c r="G8" s="100"/>
      <c r="H8" s="88" t="s">
        <v>75</v>
      </c>
      <c r="I8" s="88"/>
      <c r="J8" s="88"/>
      <c r="K8" s="88"/>
      <c r="L8" s="88"/>
      <c r="M8" s="88" t="s">
        <v>621</v>
      </c>
      <c r="N8" s="88"/>
      <c r="O8" s="88"/>
      <c r="P8" s="88"/>
      <c r="Q8" s="88"/>
      <c r="R8" s="88"/>
      <c r="S8" s="88"/>
      <c r="T8" s="88"/>
      <c r="U8" s="88"/>
      <c r="V8" s="88"/>
      <c r="W8" s="88"/>
      <c r="X8" s="88" t="s">
        <v>622</v>
      </c>
      <c r="Y8" s="88"/>
      <c r="Z8" s="88"/>
      <c r="AA8" s="88"/>
      <c r="AB8" s="88"/>
      <c r="AC8" s="88"/>
      <c r="AD8" s="88"/>
      <c r="AE8" s="88"/>
      <c r="AF8" s="88"/>
      <c r="AG8" s="88"/>
      <c r="AH8" s="88"/>
      <c r="AI8" s="89" t="s">
        <v>468</v>
      </c>
      <c r="AJ8" s="89"/>
      <c r="AK8" s="86">
        <v>44054</v>
      </c>
      <c r="AL8" s="86"/>
      <c r="AM8" s="99" t="s">
        <v>29</v>
      </c>
      <c r="AN8" s="99"/>
      <c r="AO8" s="90"/>
      <c r="AP8" s="90"/>
      <c r="AQ8" s="90"/>
      <c r="AR8" s="86"/>
      <c r="AS8" s="86"/>
    </row>
    <row r="9" spans="1:46" ht="181.5" customHeight="1">
      <c r="A9" s="87">
        <v>5</v>
      </c>
      <c r="B9" s="87"/>
      <c r="C9" s="100" t="s">
        <v>301</v>
      </c>
      <c r="D9" s="100"/>
      <c r="E9" s="100"/>
      <c r="F9" s="100"/>
      <c r="G9" s="100"/>
      <c r="H9" s="88" t="s">
        <v>107</v>
      </c>
      <c r="I9" s="88"/>
      <c r="J9" s="88"/>
      <c r="K9" s="88"/>
      <c r="L9" s="88"/>
      <c r="M9" s="88" t="s">
        <v>623</v>
      </c>
      <c r="N9" s="88"/>
      <c r="O9" s="88"/>
      <c r="P9" s="88"/>
      <c r="Q9" s="88"/>
      <c r="R9" s="88"/>
      <c r="S9" s="88"/>
      <c r="T9" s="88"/>
      <c r="U9" s="88"/>
      <c r="V9" s="88"/>
      <c r="W9" s="88"/>
      <c r="X9" s="101" t="s">
        <v>624</v>
      </c>
      <c r="Y9" s="101"/>
      <c r="Z9" s="101"/>
      <c r="AA9" s="101"/>
      <c r="AB9" s="101"/>
      <c r="AC9" s="101"/>
      <c r="AD9" s="101"/>
      <c r="AE9" s="101"/>
      <c r="AF9" s="101"/>
      <c r="AG9" s="101"/>
      <c r="AH9" s="101"/>
      <c r="AI9" s="89" t="s">
        <v>468</v>
      </c>
      <c r="AJ9" s="89"/>
      <c r="AK9" s="86">
        <v>44054</v>
      </c>
      <c r="AL9" s="86"/>
      <c r="AM9" s="90" t="s">
        <v>29</v>
      </c>
      <c r="AN9" s="90"/>
      <c r="AO9" s="90"/>
      <c r="AP9" s="90"/>
      <c r="AQ9" s="90"/>
      <c r="AR9" s="86"/>
      <c r="AS9" s="86"/>
      <c r="AT9" s="63"/>
    </row>
    <row r="10" spans="1:46" ht="103.5" customHeight="1">
      <c r="A10" s="87">
        <v>6</v>
      </c>
      <c r="B10" s="87"/>
      <c r="C10" s="100" t="s">
        <v>301</v>
      </c>
      <c r="D10" s="100"/>
      <c r="E10" s="100"/>
      <c r="F10" s="100"/>
      <c r="G10" s="100"/>
      <c r="H10" s="91" t="s">
        <v>625</v>
      </c>
      <c r="I10" s="92"/>
      <c r="J10" s="92"/>
      <c r="K10" s="92"/>
      <c r="L10" s="93"/>
      <c r="M10" s="91" t="s">
        <v>626</v>
      </c>
      <c r="N10" s="92"/>
      <c r="O10" s="92"/>
      <c r="P10" s="92"/>
      <c r="Q10" s="92"/>
      <c r="R10" s="92"/>
      <c r="S10" s="92"/>
      <c r="T10" s="92"/>
      <c r="U10" s="92"/>
      <c r="V10" s="92"/>
      <c r="W10" s="93"/>
      <c r="X10" s="91" t="s">
        <v>627</v>
      </c>
      <c r="Y10" s="92"/>
      <c r="Z10" s="92"/>
      <c r="AA10" s="92"/>
      <c r="AB10" s="92"/>
      <c r="AC10" s="92"/>
      <c r="AD10" s="92"/>
      <c r="AE10" s="92"/>
      <c r="AF10" s="92"/>
      <c r="AG10" s="92"/>
      <c r="AH10" s="93"/>
      <c r="AI10" s="89" t="s">
        <v>468</v>
      </c>
      <c r="AJ10" s="89"/>
      <c r="AK10" s="86">
        <v>44054</v>
      </c>
      <c r="AL10" s="86"/>
      <c r="AM10" s="90" t="s">
        <v>55</v>
      </c>
      <c r="AN10" s="90"/>
      <c r="AO10" s="90" t="s">
        <v>628</v>
      </c>
      <c r="AP10" s="90"/>
      <c r="AQ10" s="90"/>
      <c r="AR10" s="86">
        <v>44057</v>
      </c>
      <c r="AS10" s="86"/>
    </row>
    <row r="11" spans="1:46" ht="103.5" customHeight="1">
      <c r="A11" s="87">
        <v>7</v>
      </c>
      <c r="B11" s="87"/>
      <c r="C11" s="100"/>
      <c r="D11" s="100"/>
      <c r="E11" s="100"/>
      <c r="F11" s="100"/>
      <c r="G11" s="100"/>
      <c r="H11" s="91"/>
      <c r="I11" s="92"/>
      <c r="J11" s="92"/>
      <c r="K11" s="92"/>
      <c r="L11" s="93"/>
      <c r="M11" s="91"/>
      <c r="N11" s="92"/>
      <c r="O11" s="92"/>
      <c r="P11" s="92"/>
      <c r="Q11" s="92"/>
      <c r="R11" s="92"/>
      <c r="S11" s="92"/>
      <c r="T11" s="92"/>
      <c r="U11" s="92"/>
      <c r="V11" s="92"/>
      <c r="W11" s="93"/>
      <c r="X11" s="91"/>
      <c r="Y11" s="92"/>
      <c r="Z11" s="92"/>
      <c r="AA11" s="92"/>
      <c r="AB11" s="92"/>
      <c r="AC11" s="92"/>
      <c r="AD11" s="92"/>
      <c r="AE11" s="92"/>
      <c r="AF11" s="92"/>
      <c r="AG11" s="92"/>
      <c r="AH11" s="93"/>
      <c r="AI11" s="89"/>
      <c r="AJ11" s="89"/>
      <c r="AK11" s="86"/>
      <c r="AL11" s="86"/>
      <c r="AM11" s="90"/>
      <c r="AN11" s="90"/>
      <c r="AO11" s="90"/>
      <c r="AP11" s="90"/>
      <c r="AQ11" s="90"/>
      <c r="AR11" s="86"/>
      <c r="AS11" s="86"/>
      <c r="AT11" s="63"/>
    </row>
    <row r="12" spans="1:46" ht="201" customHeight="1">
      <c r="A12" s="87">
        <v>8</v>
      </c>
      <c r="B12" s="87"/>
      <c r="C12" s="100" t="s">
        <v>301</v>
      </c>
      <c r="D12" s="100"/>
      <c r="E12" s="100"/>
      <c r="F12" s="100"/>
      <c r="G12" s="100"/>
      <c r="H12" s="91" t="s">
        <v>208</v>
      </c>
      <c r="I12" s="92"/>
      <c r="J12" s="92"/>
      <c r="K12" s="92"/>
      <c r="L12" s="93"/>
      <c r="M12" s="91" t="s">
        <v>318</v>
      </c>
      <c r="N12" s="92"/>
      <c r="O12" s="92"/>
      <c r="P12" s="92"/>
      <c r="Q12" s="92"/>
      <c r="R12" s="92"/>
      <c r="S12" s="92"/>
      <c r="T12" s="92"/>
      <c r="U12" s="92"/>
      <c r="V12" s="92"/>
      <c r="W12" s="93"/>
      <c r="X12" s="91" t="s">
        <v>319</v>
      </c>
      <c r="Y12" s="92"/>
      <c r="Z12" s="92"/>
      <c r="AA12" s="92"/>
      <c r="AB12" s="92"/>
      <c r="AC12" s="92"/>
      <c r="AD12" s="92"/>
      <c r="AE12" s="92"/>
      <c r="AF12" s="92"/>
      <c r="AG12" s="92"/>
      <c r="AH12" s="93"/>
      <c r="AI12" s="89" t="s">
        <v>468</v>
      </c>
      <c r="AJ12" s="89"/>
      <c r="AK12" s="86">
        <v>44054</v>
      </c>
      <c r="AL12" s="86"/>
      <c r="AM12" s="90" t="s">
        <v>29</v>
      </c>
      <c r="AN12" s="90"/>
      <c r="AO12" s="90"/>
      <c r="AP12" s="90"/>
      <c r="AQ12" s="90"/>
      <c r="AR12" s="86"/>
      <c r="AS12" s="86"/>
    </row>
    <row r="13" spans="1:46" ht="141.75" customHeight="1">
      <c r="A13" s="87">
        <v>9</v>
      </c>
      <c r="B13" s="87"/>
      <c r="C13" s="100" t="s">
        <v>629</v>
      </c>
      <c r="D13" s="100"/>
      <c r="E13" s="100"/>
      <c r="F13" s="100"/>
      <c r="G13" s="100"/>
      <c r="H13" s="91" t="s">
        <v>630</v>
      </c>
      <c r="I13" s="92"/>
      <c r="J13" s="92"/>
      <c r="K13" s="92"/>
      <c r="L13" s="93"/>
      <c r="M13" s="91" t="s">
        <v>631</v>
      </c>
      <c r="N13" s="92"/>
      <c r="O13" s="92"/>
      <c r="P13" s="92"/>
      <c r="Q13" s="92"/>
      <c r="R13" s="92"/>
      <c r="S13" s="92"/>
      <c r="T13" s="92"/>
      <c r="U13" s="92"/>
      <c r="V13" s="92"/>
      <c r="W13" s="93"/>
      <c r="X13" s="91" t="s">
        <v>632</v>
      </c>
      <c r="Y13" s="92"/>
      <c r="Z13" s="92"/>
      <c r="AA13" s="92"/>
      <c r="AB13" s="92"/>
      <c r="AC13" s="92"/>
      <c r="AD13" s="92"/>
      <c r="AE13" s="92"/>
      <c r="AF13" s="92"/>
      <c r="AG13" s="92"/>
      <c r="AH13" s="93"/>
      <c r="AI13" s="89" t="s">
        <v>468</v>
      </c>
      <c r="AJ13" s="89"/>
      <c r="AK13" s="86">
        <v>44054</v>
      </c>
      <c r="AL13" s="86"/>
      <c r="AM13" s="90" t="s">
        <v>29</v>
      </c>
      <c r="AN13" s="90"/>
      <c r="AO13" s="90"/>
      <c r="AP13" s="90"/>
      <c r="AQ13" s="90"/>
      <c r="AR13" s="86"/>
      <c r="AS13" s="86"/>
    </row>
  </sheetData>
  <mergeCells count="10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1:B11"/>
    <mergeCell ref="C11:G11"/>
    <mergeCell ref="H11:L11"/>
    <mergeCell ref="M11:W11"/>
    <mergeCell ref="X11:AH11"/>
    <mergeCell ref="AI11:AJ11"/>
    <mergeCell ref="AK11:AL11"/>
    <mergeCell ref="AM11:AN11"/>
    <mergeCell ref="AO11:AQ11"/>
    <mergeCell ref="AR12:AS12"/>
    <mergeCell ref="A12:B12"/>
    <mergeCell ref="C12:G12"/>
    <mergeCell ref="H12:L12"/>
    <mergeCell ref="M12:W12"/>
    <mergeCell ref="X12:AH12"/>
    <mergeCell ref="AI12:AJ12"/>
    <mergeCell ref="AK12:AL12"/>
    <mergeCell ref="AM12:AN12"/>
    <mergeCell ref="AO12:AQ12"/>
    <mergeCell ref="AR13:AS13"/>
    <mergeCell ref="A13:B13"/>
    <mergeCell ref="C13:G13"/>
    <mergeCell ref="H13:L13"/>
    <mergeCell ref="M13:W13"/>
    <mergeCell ref="X13:AH13"/>
    <mergeCell ref="AI13:AJ13"/>
    <mergeCell ref="AK13:AL13"/>
    <mergeCell ref="AM13:AN13"/>
    <mergeCell ref="AO13:AQ13"/>
  </mergeCells>
  <phoneticPr fontId="1"/>
  <hyperlinks>
    <hyperlink ref="X9:AH9" r:id="rId1" display="削除確認画面が表示される。_x000a_表示される内容は_x000a__x000a_商品名：教科書_x000a_値段：800_x000a_画像URL：https://item-shopping.c.yimg.jp/i/n/bookfan_bk-4877402365_x000a_商品説明：高校時代に使っていたものです_x000a_購入状態：0_x000a_ジャンル：002_x000a_管理者メール：1111113@s.asojuku.ac.jp_x000a_であること" xr:uid="{B4276DEE-A6B5-4379-BB76-EFA718F50233}"/>
  </hyperlinks>
  <pageMargins left="0.7" right="0.7" top="0.75" bottom="0.75" header="0.3" footer="0.3"/>
  <pageSetup paperSize="9" orientation="landscape" horizontalDpi="4294967293" verticalDpi="0"/>
  <headerFooter>
    <oddFooter>&amp;C&amp;P/&amp;N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B0E9-1797-465A-95C8-E4C4EE6CF83D}">
  <dimension ref="A1:AS7"/>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633</v>
      </c>
      <c r="R1" s="116"/>
      <c r="S1" s="116"/>
      <c r="T1" s="116"/>
      <c r="U1" s="116"/>
      <c r="V1" s="116"/>
      <c r="W1" s="116"/>
      <c r="X1" s="116"/>
      <c r="Y1" s="116"/>
      <c r="Z1" s="116"/>
      <c r="AA1" s="116"/>
      <c r="AB1" s="116"/>
      <c r="AC1" s="116"/>
      <c r="AD1" s="116"/>
      <c r="AE1" s="117"/>
      <c r="AF1" s="121" t="s">
        <v>12</v>
      </c>
      <c r="AG1" s="122"/>
      <c r="AH1" s="123"/>
      <c r="AI1" s="127">
        <v>44039</v>
      </c>
      <c r="AJ1" s="128"/>
      <c r="AK1" s="128"/>
      <c r="AL1" s="129"/>
      <c r="AM1" s="133" t="s">
        <v>13</v>
      </c>
      <c r="AN1" s="122"/>
      <c r="AO1" s="123"/>
      <c r="AP1" s="102" t="s">
        <v>51</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75" customHeight="1">
      <c r="A5" s="87">
        <v>1</v>
      </c>
      <c r="B5" s="87"/>
      <c r="C5" s="88" t="s">
        <v>321</v>
      </c>
      <c r="D5" s="88"/>
      <c r="E5" s="88"/>
      <c r="F5" s="88"/>
      <c r="G5" s="88"/>
      <c r="H5" s="88" t="s">
        <v>25</v>
      </c>
      <c r="I5" s="88"/>
      <c r="J5" s="88"/>
      <c r="K5" s="88"/>
      <c r="L5" s="88"/>
      <c r="M5" s="88" t="s">
        <v>634</v>
      </c>
      <c r="N5" s="88"/>
      <c r="O5" s="88"/>
      <c r="P5" s="88"/>
      <c r="Q5" s="88"/>
      <c r="R5" s="88"/>
      <c r="S5" s="88"/>
      <c r="T5" s="88"/>
      <c r="U5" s="88"/>
      <c r="V5" s="88"/>
      <c r="W5" s="88"/>
      <c r="X5" s="88" t="s">
        <v>635</v>
      </c>
      <c r="Y5" s="88"/>
      <c r="Z5" s="88"/>
      <c r="AA5" s="88"/>
      <c r="AB5" s="88"/>
      <c r="AC5" s="88"/>
      <c r="AD5" s="88"/>
      <c r="AE5" s="88"/>
      <c r="AF5" s="88"/>
      <c r="AG5" s="88"/>
      <c r="AH5" s="88"/>
      <c r="AI5" s="89" t="s">
        <v>51</v>
      </c>
      <c r="AJ5" s="89"/>
      <c r="AK5" s="86">
        <v>44050</v>
      </c>
      <c r="AL5" s="86"/>
      <c r="AM5" s="90" t="s">
        <v>59</v>
      </c>
      <c r="AN5" s="90"/>
      <c r="AO5" s="90"/>
      <c r="AP5" s="90"/>
      <c r="AQ5" s="90"/>
      <c r="AR5" s="86"/>
      <c r="AS5" s="86"/>
    </row>
    <row r="6" spans="1:45" ht="82.5" customHeight="1">
      <c r="A6" s="87">
        <v>2</v>
      </c>
      <c r="B6" s="87"/>
      <c r="C6" s="88" t="s">
        <v>321</v>
      </c>
      <c r="D6" s="88"/>
      <c r="E6" s="88"/>
      <c r="F6" s="88"/>
      <c r="G6" s="88"/>
      <c r="H6" s="88" t="s">
        <v>25</v>
      </c>
      <c r="I6" s="88"/>
      <c r="J6" s="88"/>
      <c r="K6" s="88"/>
      <c r="L6" s="88"/>
      <c r="M6" s="88" t="s">
        <v>636</v>
      </c>
      <c r="N6" s="88"/>
      <c r="O6" s="88"/>
      <c r="P6" s="88"/>
      <c r="Q6" s="88"/>
      <c r="R6" s="88"/>
      <c r="S6" s="88"/>
      <c r="T6" s="88"/>
      <c r="U6" s="88"/>
      <c r="V6" s="88"/>
      <c r="W6" s="88"/>
      <c r="X6" s="88" t="s">
        <v>637</v>
      </c>
      <c r="Y6" s="88"/>
      <c r="Z6" s="88"/>
      <c r="AA6" s="88"/>
      <c r="AB6" s="88"/>
      <c r="AC6" s="88"/>
      <c r="AD6" s="88"/>
      <c r="AE6" s="88"/>
      <c r="AF6" s="88"/>
      <c r="AG6" s="88"/>
      <c r="AH6" s="88"/>
      <c r="AI6" s="97" t="s">
        <v>51</v>
      </c>
      <c r="AJ6" s="97"/>
      <c r="AK6" s="98">
        <v>44050</v>
      </c>
      <c r="AL6" s="98"/>
      <c r="AM6" s="90" t="s">
        <v>59</v>
      </c>
      <c r="AN6" s="90"/>
      <c r="AO6" s="90"/>
      <c r="AP6" s="90"/>
      <c r="AQ6" s="90"/>
      <c r="AR6" s="86"/>
      <c r="AS6" s="86"/>
    </row>
    <row r="7" spans="1:45" ht="110.25" customHeight="1">
      <c r="A7" s="87">
        <v>3</v>
      </c>
      <c r="B7" s="87"/>
      <c r="C7" s="88" t="s">
        <v>321</v>
      </c>
      <c r="D7" s="88"/>
      <c r="E7" s="88"/>
      <c r="F7" s="88"/>
      <c r="G7" s="88"/>
      <c r="H7" s="88" t="s">
        <v>75</v>
      </c>
      <c r="I7" s="88"/>
      <c r="J7" s="88"/>
      <c r="K7" s="88"/>
      <c r="L7" s="88"/>
      <c r="M7" s="88" t="s">
        <v>638</v>
      </c>
      <c r="N7" s="88"/>
      <c r="O7" s="88"/>
      <c r="P7" s="88"/>
      <c r="Q7" s="88"/>
      <c r="R7" s="88"/>
      <c r="S7" s="88"/>
      <c r="T7" s="88"/>
      <c r="U7" s="88"/>
      <c r="V7" s="88"/>
      <c r="W7" s="88"/>
      <c r="X7" s="88" t="s">
        <v>639</v>
      </c>
      <c r="Y7" s="88"/>
      <c r="Z7" s="88"/>
      <c r="AA7" s="88"/>
      <c r="AB7" s="88"/>
      <c r="AC7" s="88"/>
      <c r="AD7" s="88"/>
      <c r="AE7" s="88"/>
      <c r="AF7" s="88"/>
      <c r="AG7" s="88"/>
      <c r="AH7" s="88"/>
      <c r="AI7" s="97" t="s">
        <v>51</v>
      </c>
      <c r="AJ7" s="97"/>
      <c r="AK7" s="98">
        <v>44050</v>
      </c>
      <c r="AL7" s="98"/>
      <c r="AM7" s="90" t="s">
        <v>59</v>
      </c>
      <c r="AN7" s="90"/>
      <c r="AO7" s="90"/>
      <c r="AP7" s="90"/>
      <c r="AQ7" s="90"/>
      <c r="AR7" s="86"/>
      <c r="AS7" s="86"/>
    </row>
  </sheetData>
  <mergeCells count="47">
    <mergeCell ref="AR7:AS7"/>
    <mergeCell ref="A7:B7"/>
    <mergeCell ref="C7:G7"/>
    <mergeCell ref="H7:L7"/>
    <mergeCell ref="M7:W7"/>
    <mergeCell ref="X7:AH7"/>
    <mergeCell ref="AI7:AJ7"/>
    <mergeCell ref="AK7:AL7"/>
    <mergeCell ref="AM7:AN7"/>
    <mergeCell ref="AO7:AQ7"/>
    <mergeCell ref="AR6:AS6"/>
    <mergeCell ref="AR5:AS5"/>
    <mergeCell ref="A6:B6"/>
    <mergeCell ref="C6:G6"/>
    <mergeCell ref="H6:L6"/>
    <mergeCell ref="M6:W6"/>
    <mergeCell ref="X6:AH6"/>
    <mergeCell ref="AI6:AJ6"/>
    <mergeCell ref="AK6:AL6"/>
    <mergeCell ref="AM6:AN6"/>
    <mergeCell ref="AO6:AQ6"/>
    <mergeCell ref="AR4:AS4"/>
    <mergeCell ref="A5:B5"/>
    <mergeCell ref="C5:G5"/>
    <mergeCell ref="H5:L5"/>
    <mergeCell ref="M5:W5"/>
    <mergeCell ref="X5:AH5"/>
    <mergeCell ref="AI5:AJ5"/>
    <mergeCell ref="AK5:AL5"/>
    <mergeCell ref="AM5:AN5"/>
    <mergeCell ref="AO5:AQ5"/>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F252B-A3CD-484C-B3D4-33AE908A5587}">
  <dimension ref="A1:AS32"/>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46" width="20.25" style="1" customWidth="1"/>
    <col min="47"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11</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24</v>
      </c>
      <c r="D5" s="88"/>
      <c r="E5" s="88"/>
      <c r="F5" s="88"/>
      <c r="G5" s="88"/>
      <c r="H5" s="88" t="s">
        <v>25</v>
      </c>
      <c r="I5" s="88"/>
      <c r="J5" s="88"/>
      <c r="K5" s="88"/>
      <c r="L5" s="88"/>
      <c r="M5" s="88" t="s">
        <v>26</v>
      </c>
      <c r="N5" s="88"/>
      <c r="O5" s="88"/>
      <c r="P5" s="88"/>
      <c r="Q5" s="88"/>
      <c r="R5" s="88"/>
      <c r="S5" s="88"/>
      <c r="T5" s="88"/>
      <c r="U5" s="88"/>
      <c r="V5" s="88"/>
      <c r="W5" s="88"/>
      <c r="X5" s="88" t="s">
        <v>27</v>
      </c>
      <c r="Y5" s="88"/>
      <c r="Z5" s="88"/>
      <c r="AA5" s="88"/>
      <c r="AB5" s="88"/>
      <c r="AC5" s="88"/>
      <c r="AD5" s="88"/>
      <c r="AE5" s="88"/>
      <c r="AF5" s="88"/>
      <c r="AG5" s="88"/>
      <c r="AH5" s="88"/>
      <c r="AI5" s="89" t="s">
        <v>28</v>
      </c>
      <c r="AJ5" s="89"/>
      <c r="AK5" s="86">
        <v>44050</v>
      </c>
      <c r="AL5" s="86"/>
      <c r="AM5" s="90" t="s">
        <v>29</v>
      </c>
      <c r="AN5" s="90"/>
      <c r="AO5" s="90"/>
      <c r="AP5" s="90"/>
      <c r="AQ5" s="90"/>
      <c r="AR5" s="86"/>
      <c r="AS5" s="86"/>
    </row>
    <row r="6" spans="1:45" ht="110.25" customHeight="1">
      <c r="A6" s="87">
        <v>2</v>
      </c>
      <c r="B6" s="87"/>
      <c r="C6" s="88" t="s">
        <v>24</v>
      </c>
      <c r="D6" s="88"/>
      <c r="E6" s="88"/>
      <c r="F6" s="88"/>
      <c r="G6" s="88"/>
      <c r="H6" s="88" t="s">
        <v>30</v>
      </c>
      <c r="I6" s="88"/>
      <c r="J6" s="88"/>
      <c r="K6" s="88"/>
      <c r="L6" s="88"/>
      <c r="M6" s="101" t="s">
        <v>31</v>
      </c>
      <c r="N6" s="101"/>
      <c r="O6" s="101"/>
      <c r="P6" s="101"/>
      <c r="Q6" s="101"/>
      <c r="R6" s="101"/>
      <c r="S6" s="101"/>
      <c r="T6" s="101"/>
      <c r="U6" s="101"/>
      <c r="V6" s="101"/>
      <c r="W6" s="101"/>
      <c r="X6" s="88" t="s">
        <v>32</v>
      </c>
      <c r="Y6" s="88"/>
      <c r="Z6" s="88"/>
      <c r="AA6" s="88"/>
      <c r="AB6" s="88"/>
      <c r="AC6" s="88"/>
      <c r="AD6" s="88"/>
      <c r="AE6" s="88"/>
      <c r="AF6" s="88"/>
      <c r="AG6" s="88"/>
      <c r="AH6" s="88"/>
      <c r="AI6" s="97" t="s">
        <v>28</v>
      </c>
      <c r="AJ6" s="97"/>
      <c r="AK6" s="98">
        <v>44050</v>
      </c>
      <c r="AL6" s="98"/>
      <c r="AM6" s="99" t="s">
        <v>29</v>
      </c>
      <c r="AN6" s="99"/>
      <c r="AO6" s="90"/>
      <c r="AP6" s="90"/>
      <c r="AQ6" s="90"/>
      <c r="AR6" s="86"/>
      <c r="AS6" s="86"/>
    </row>
    <row r="7" spans="1:45" ht="111" customHeight="1">
      <c r="A7" s="87">
        <v>3</v>
      </c>
      <c r="B7" s="87"/>
      <c r="C7" s="88" t="s">
        <v>24</v>
      </c>
      <c r="D7" s="88"/>
      <c r="E7" s="88"/>
      <c r="F7" s="88"/>
      <c r="G7" s="88"/>
      <c r="H7" s="88" t="s">
        <v>33</v>
      </c>
      <c r="I7" s="88"/>
      <c r="J7" s="88"/>
      <c r="K7" s="88"/>
      <c r="L7" s="88"/>
      <c r="M7" s="101" t="s">
        <v>34</v>
      </c>
      <c r="N7" s="101"/>
      <c r="O7" s="101"/>
      <c r="P7" s="101"/>
      <c r="Q7" s="101"/>
      <c r="R7" s="101"/>
      <c r="S7" s="101"/>
      <c r="T7" s="101"/>
      <c r="U7" s="101"/>
      <c r="V7" s="101"/>
      <c r="W7" s="101"/>
      <c r="X7" s="88" t="s">
        <v>35</v>
      </c>
      <c r="Y7" s="88"/>
      <c r="Z7" s="88"/>
      <c r="AA7" s="88"/>
      <c r="AB7" s="88"/>
      <c r="AC7" s="88"/>
      <c r="AD7" s="88"/>
      <c r="AE7" s="88"/>
      <c r="AF7" s="88"/>
      <c r="AG7" s="88"/>
      <c r="AH7" s="88"/>
      <c r="AI7" s="97" t="s">
        <v>28</v>
      </c>
      <c r="AJ7" s="97"/>
      <c r="AK7" s="98">
        <v>44050</v>
      </c>
      <c r="AL7" s="98"/>
      <c r="AM7" s="99" t="s">
        <v>29</v>
      </c>
      <c r="AN7" s="99"/>
      <c r="AO7" s="90"/>
      <c r="AP7" s="90"/>
      <c r="AQ7" s="90"/>
      <c r="AR7" s="86"/>
      <c r="AS7" s="86"/>
    </row>
    <row r="8" spans="1:45" ht="110.25" customHeight="1">
      <c r="A8" s="87">
        <v>4</v>
      </c>
      <c r="B8" s="87"/>
      <c r="C8" s="88" t="s">
        <v>24</v>
      </c>
      <c r="D8" s="88"/>
      <c r="E8" s="88"/>
      <c r="F8" s="88"/>
      <c r="G8" s="88"/>
      <c r="H8" s="88" t="s">
        <v>36</v>
      </c>
      <c r="I8" s="88"/>
      <c r="J8" s="88"/>
      <c r="K8" s="88"/>
      <c r="L8" s="88"/>
      <c r="M8" s="88" t="s">
        <v>37</v>
      </c>
      <c r="N8" s="88"/>
      <c r="O8" s="88"/>
      <c r="P8" s="88"/>
      <c r="Q8" s="88"/>
      <c r="R8" s="88"/>
      <c r="S8" s="88"/>
      <c r="T8" s="88"/>
      <c r="U8" s="88"/>
      <c r="V8" s="88"/>
      <c r="W8" s="88"/>
      <c r="X8" s="88" t="s">
        <v>38</v>
      </c>
      <c r="Y8" s="88"/>
      <c r="Z8" s="88"/>
      <c r="AA8" s="88"/>
      <c r="AB8" s="88"/>
      <c r="AC8" s="88"/>
      <c r="AD8" s="88"/>
      <c r="AE8" s="88"/>
      <c r="AF8" s="88"/>
      <c r="AG8" s="88"/>
      <c r="AH8" s="88"/>
      <c r="AI8" s="97" t="s">
        <v>28</v>
      </c>
      <c r="AJ8" s="97"/>
      <c r="AK8" s="98">
        <v>44050</v>
      </c>
      <c r="AL8" s="98"/>
      <c r="AM8" s="99" t="s">
        <v>29</v>
      </c>
      <c r="AN8" s="99"/>
      <c r="AO8" s="90"/>
      <c r="AP8" s="90"/>
      <c r="AQ8" s="90"/>
      <c r="AR8" s="86"/>
      <c r="AS8" s="86"/>
    </row>
    <row r="9" spans="1:45" ht="181.5" customHeight="1">
      <c r="A9" s="87">
        <v>5</v>
      </c>
      <c r="B9" s="87"/>
      <c r="C9" s="88" t="s">
        <v>24</v>
      </c>
      <c r="D9" s="88"/>
      <c r="E9" s="88"/>
      <c r="F9" s="88"/>
      <c r="G9" s="88"/>
      <c r="H9" s="88" t="s">
        <v>39</v>
      </c>
      <c r="I9" s="88"/>
      <c r="J9" s="88"/>
      <c r="K9" s="88"/>
      <c r="L9" s="88"/>
      <c r="M9" s="101" t="s">
        <v>40</v>
      </c>
      <c r="N9" s="101"/>
      <c r="O9" s="101"/>
      <c r="P9" s="101"/>
      <c r="Q9" s="101"/>
      <c r="R9" s="101"/>
      <c r="S9" s="101"/>
      <c r="T9" s="101"/>
      <c r="U9" s="101"/>
      <c r="V9" s="101"/>
      <c r="W9" s="101"/>
      <c r="X9" s="100" t="s">
        <v>41</v>
      </c>
      <c r="Y9" s="100"/>
      <c r="Z9" s="100"/>
      <c r="AA9" s="100"/>
      <c r="AB9" s="100"/>
      <c r="AC9" s="100"/>
      <c r="AD9" s="100"/>
      <c r="AE9" s="100"/>
      <c r="AF9" s="100"/>
      <c r="AG9" s="100"/>
      <c r="AH9" s="100"/>
      <c r="AI9" s="97" t="s">
        <v>28</v>
      </c>
      <c r="AJ9" s="97"/>
      <c r="AK9" s="98">
        <v>44050</v>
      </c>
      <c r="AL9" s="98"/>
      <c r="AM9" s="99" t="s">
        <v>29</v>
      </c>
      <c r="AN9" s="99"/>
      <c r="AO9" s="90"/>
      <c r="AP9" s="90"/>
      <c r="AQ9" s="90"/>
      <c r="AR9" s="86"/>
      <c r="AS9" s="86"/>
    </row>
    <row r="10" spans="1:45" ht="103.5" customHeight="1">
      <c r="A10" s="87">
        <v>6</v>
      </c>
      <c r="B10" s="87"/>
      <c r="C10" s="88" t="s">
        <v>24</v>
      </c>
      <c r="D10" s="88"/>
      <c r="E10" s="88"/>
      <c r="F10" s="88"/>
      <c r="G10" s="88"/>
      <c r="H10" s="91" t="s">
        <v>42</v>
      </c>
      <c r="I10" s="92"/>
      <c r="J10" s="92"/>
      <c r="K10" s="92"/>
      <c r="L10" s="93"/>
      <c r="M10" s="91" t="s">
        <v>43</v>
      </c>
      <c r="N10" s="92"/>
      <c r="O10" s="92"/>
      <c r="P10" s="92"/>
      <c r="Q10" s="92"/>
      <c r="R10" s="92"/>
      <c r="S10" s="92"/>
      <c r="T10" s="92"/>
      <c r="U10" s="92"/>
      <c r="V10" s="92"/>
      <c r="W10" s="93"/>
      <c r="X10" s="100" t="s">
        <v>38</v>
      </c>
      <c r="Y10" s="100"/>
      <c r="Z10" s="100"/>
      <c r="AA10" s="100"/>
      <c r="AB10" s="100"/>
      <c r="AC10" s="100"/>
      <c r="AD10" s="100"/>
      <c r="AE10" s="100"/>
      <c r="AF10" s="100"/>
      <c r="AG10" s="100"/>
      <c r="AH10" s="100"/>
      <c r="AI10" s="97" t="s">
        <v>28</v>
      </c>
      <c r="AJ10" s="97"/>
      <c r="AK10" s="98">
        <v>44050</v>
      </c>
      <c r="AL10" s="98"/>
      <c r="AM10" s="99" t="s">
        <v>29</v>
      </c>
      <c r="AN10" s="99"/>
      <c r="AO10" s="90"/>
      <c r="AP10" s="90"/>
      <c r="AQ10" s="90"/>
      <c r="AR10" s="86"/>
      <c r="AS10" s="86"/>
    </row>
    <row r="11" spans="1:45" ht="114.75" customHeight="1">
      <c r="A11" s="87">
        <v>7</v>
      </c>
      <c r="B11" s="87"/>
      <c r="C11" s="88" t="s">
        <v>24</v>
      </c>
      <c r="D11" s="88"/>
      <c r="E11" s="88"/>
      <c r="F11" s="88"/>
      <c r="G11" s="88"/>
      <c r="H11" s="91" t="s">
        <v>44</v>
      </c>
      <c r="I11" s="92"/>
      <c r="J11" s="92"/>
      <c r="K11" s="92"/>
      <c r="L11" s="93"/>
      <c r="M11" s="94" t="s">
        <v>45</v>
      </c>
      <c r="N11" s="95"/>
      <c r="O11" s="95"/>
      <c r="P11" s="95"/>
      <c r="Q11" s="95"/>
      <c r="R11" s="95"/>
      <c r="S11" s="95"/>
      <c r="T11" s="95"/>
      <c r="U11" s="95"/>
      <c r="V11" s="95"/>
      <c r="W11" s="96"/>
      <c r="X11" s="100" t="s">
        <v>35</v>
      </c>
      <c r="Y11" s="100"/>
      <c r="Z11" s="100"/>
      <c r="AA11" s="100"/>
      <c r="AB11" s="100"/>
      <c r="AC11" s="100"/>
      <c r="AD11" s="100"/>
      <c r="AE11" s="100"/>
      <c r="AF11" s="100"/>
      <c r="AG11" s="100"/>
      <c r="AH11" s="100"/>
      <c r="AI11" s="97" t="s">
        <v>28</v>
      </c>
      <c r="AJ11" s="97"/>
      <c r="AK11" s="98">
        <v>44050</v>
      </c>
      <c r="AL11" s="98"/>
      <c r="AM11" s="99" t="s">
        <v>29</v>
      </c>
      <c r="AN11" s="99"/>
      <c r="AO11" s="90"/>
      <c r="AP11" s="90"/>
      <c r="AQ11" s="90"/>
      <c r="AR11" s="86"/>
      <c r="AS11" s="86"/>
    </row>
    <row r="12" spans="1:45" ht="114" customHeight="1">
      <c r="A12" s="87">
        <v>8</v>
      </c>
      <c r="B12" s="87"/>
      <c r="C12" s="88" t="s">
        <v>24</v>
      </c>
      <c r="D12" s="88"/>
      <c r="E12" s="88"/>
      <c r="F12" s="88"/>
      <c r="G12" s="88"/>
      <c r="H12" s="91" t="s">
        <v>46</v>
      </c>
      <c r="I12" s="92"/>
      <c r="J12" s="92"/>
      <c r="K12" s="92"/>
      <c r="L12" s="93"/>
      <c r="M12" s="94" t="s">
        <v>31</v>
      </c>
      <c r="N12" s="95"/>
      <c r="O12" s="95"/>
      <c r="P12" s="95"/>
      <c r="Q12" s="95"/>
      <c r="R12" s="95"/>
      <c r="S12" s="95"/>
      <c r="T12" s="95"/>
      <c r="U12" s="95"/>
      <c r="V12" s="95"/>
      <c r="W12" s="96"/>
      <c r="X12" s="91" t="s">
        <v>47</v>
      </c>
      <c r="Y12" s="92"/>
      <c r="Z12" s="92"/>
      <c r="AA12" s="92"/>
      <c r="AB12" s="92"/>
      <c r="AC12" s="92"/>
      <c r="AD12" s="92"/>
      <c r="AE12" s="92"/>
      <c r="AF12" s="92"/>
      <c r="AG12" s="92"/>
      <c r="AH12" s="93"/>
      <c r="AI12" s="97" t="s">
        <v>28</v>
      </c>
      <c r="AJ12" s="97"/>
      <c r="AK12" s="98">
        <v>44050</v>
      </c>
      <c r="AL12" s="98"/>
      <c r="AM12" s="99" t="s">
        <v>29</v>
      </c>
      <c r="AN12" s="99"/>
      <c r="AO12" s="90"/>
      <c r="AP12" s="90"/>
      <c r="AQ12" s="90"/>
      <c r="AR12" s="86"/>
      <c r="AS12" s="86"/>
    </row>
    <row r="13" spans="1:45" ht="201" customHeight="1">
      <c r="A13" s="87">
        <v>9</v>
      </c>
      <c r="B13" s="87"/>
      <c r="C13" s="88" t="s">
        <v>24</v>
      </c>
      <c r="D13" s="88"/>
      <c r="E13" s="88"/>
      <c r="F13" s="88"/>
      <c r="G13" s="88"/>
      <c r="H13" s="91" t="s">
        <v>46</v>
      </c>
      <c r="I13" s="92"/>
      <c r="J13" s="92"/>
      <c r="K13" s="92"/>
      <c r="L13" s="93"/>
      <c r="M13" s="94" t="s">
        <v>48</v>
      </c>
      <c r="N13" s="95"/>
      <c r="O13" s="95"/>
      <c r="P13" s="95"/>
      <c r="Q13" s="95"/>
      <c r="R13" s="95"/>
      <c r="S13" s="95"/>
      <c r="T13" s="95"/>
      <c r="U13" s="95"/>
      <c r="V13" s="95"/>
      <c r="W13" s="96"/>
      <c r="X13" s="91" t="s">
        <v>49</v>
      </c>
      <c r="Y13" s="92"/>
      <c r="Z13" s="92"/>
      <c r="AA13" s="92"/>
      <c r="AB13" s="92"/>
      <c r="AC13" s="92"/>
      <c r="AD13" s="92"/>
      <c r="AE13" s="92"/>
      <c r="AF13" s="92"/>
      <c r="AG13" s="92"/>
      <c r="AH13" s="93"/>
      <c r="AI13" s="97" t="s">
        <v>28</v>
      </c>
      <c r="AJ13" s="97"/>
      <c r="AK13" s="98">
        <v>44050</v>
      </c>
      <c r="AL13" s="98"/>
      <c r="AM13" s="90" t="s">
        <v>29</v>
      </c>
      <c r="AN13" s="90"/>
      <c r="AO13" s="90"/>
      <c r="AP13" s="90"/>
      <c r="AQ13" s="90"/>
      <c r="AR13" s="86"/>
      <c r="AS13" s="86"/>
    </row>
    <row r="14" spans="1:45" ht="141.75" customHeight="1">
      <c r="A14" s="87"/>
      <c r="B14" s="87"/>
      <c r="C14" s="88"/>
      <c r="D14" s="88"/>
      <c r="E14" s="88"/>
      <c r="F14" s="88"/>
      <c r="G14" s="88"/>
      <c r="H14" s="91"/>
      <c r="I14" s="92"/>
      <c r="J14" s="92"/>
      <c r="K14" s="92"/>
      <c r="L14" s="93"/>
      <c r="M14" s="91"/>
      <c r="N14" s="92"/>
      <c r="O14" s="92"/>
      <c r="P14" s="92"/>
      <c r="Q14" s="92"/>
      <c r="R14" s="92"/>
      <c r="S14" s="92"/>
      <c r="T14" s="92"/>
      <c r="U14" s="92"/>
      <c r="V14" s="92"/>
      <c r="W14" s="93"/>
      <c r="X14" s="91"/>
      <c r="Y14" s="92"/>
      <c r="Z14" s="92"/>
      <c r="AA14" s="92"/>
      <c r="AB14" s="92"/>
      <c r="AC14" s="92"/>
      <c r="AD14" s="92"/>
      <c r="AE14" s="92"/>
      <c r="AF14" s="92"/>
      <c r="AG14" s="92"/>
      <c r="AH14" s="93"/>
      <c r="AI14" s="89"/>
      <c r="AJ14" s="89"/>
      <c r="AK14" s="86"/>
      <c r="AL14" s="86"/>
      <c r="AM14" s="90"/>
      <c r="AN14" s="90"/>
      <c r="AO14" s="90"/>
      <c r="AP14" s="90"/>
      <c r="AQ14" s="90"/>
      <c r="AR14" s="86"/>
      <c r="AS14" s="86"/>
    </row>
    <row r="15" spans="1:45" ht="141.75" customHeight="1">
      <c r="A15" s="87"/>
      <c r="B15" s="87"/>
      <c r="C15" s="88"/>
      <c r="D15" s="88"/>
      <c r="E15" s="88"/>
      <c r="F15" s="88"/>
      <c r="G15" s="88"/>
      <c r="H15" s="91"/>
      <c r="I15" s="92"/>
      <c r="J15" s="92"/>
      <c r="K15" s="92"/>
      <c r="L15" s="93"/>
      <c r="M15" s="91"/>
      <c r="N15" s="92"/>
      <c r="O15" s="92"/>
      <c r="P15" s="92"/>
      <c r="Q15" s="92"/>
      <c r="R15" s="92"/>
      <c r="S15" s="92"/>
      <c r="T15" s="92"/>
      <c r="U15" s="92"/>
      <c r="V15" s="92"/>
      <c r="W15" s="93"/>
      <c r="X15" s="91"/>
      <c r="Y15" s="92"/>
      <c r="Z15" s="92"/>
      <c r="AA15" s="92"/>
      <c r="AB15" s="92"/>
      <c r="AC15" s="92"/>
      <c r="AD15" s="92"/>
      <c r="AE15" s="92"/>
      <c r="AF15" s="92"/>
      <c r="AG15" s="92"/>
      <c r="AH15" s="93"/>
      <c r="AI15" s="89"/>
      <c r="AJ15" s="89"/>
      <c r="AK15" s="86"/>
      <c r="AL15" s="86"/>
      <c r="AM15" s="90"/>
      <c r="AN15" s="90"/>
      <c r="AO15" s="90"/>
      <c r="AP15" s="90"/>
      <c r="AQ15" s="90"/>
      <c r="AR15" s="86"/>
      <c r="AS15" s="86"/>
    </row>
    <row r="16" spans="1:45" ht="133.5" customHeight="1">
      <c r="A16" s="87"/>
      <c r="B16" s="87"/>
      <c r="C16" s="88"/>
      <c r="D16" s="88"/>
      <c r="E16" s="88"/>
      <c r="F16" s="88"/>
      <c r="G16" s="88"/>
      <c r="H16" s="91"/>
      <c r="I16" s="92"/>
      <c r="J16" s="92"/>
      <c r="K16" s="92"/>
      <c r="L16" s="93"/>
      <c r="M16" s="91"/>
      <c r="N16" s="92"/>
      <c r="O16" s="92"/>
      <c r="P16" s="92"/>
      <c r="Q16" s="92"/>
      <c r="R16" s="92"/>
      <c r="S16" s="92"/>
      <c r="T16" s="92"/>
      <c r="U16" s="92"/>
      <c r="V16" s="92"/>
      <c r="W16" s="93"/>
      <c r="X16" s="91"/>
      <c r="Y16" s="92"/>
      <c r="Z16" s="92"/>
      <c r="AA16" s="92"/>
      <c r="AB16" s="92"/>
      <c r="AC16" s="92"/>
      <c r="AD16" s="92"/>
      <c r="AE16" s="92"/>
      <c r="AF16" s="92"/>
      <c r="AG16" s="92"/>
      <c r="AH16" s="93"/>
      <c r="AI16" s="89"/>
      <c r="AJ16" s="89"/>
      <c r="AK16" s="86"/>
      <c r="AL16" s="86"/>
      <c r="AM16" s="90"/>
      <c r="AN16" s="90"/>
      <c r="AO16" s="90"/>
      <c r="AP16" s="90"/>
      <c r="AQ16" s="90"/>
      <c r="AR16" s="86"/>
      <c r="AS16" s="86"/>
    </row>
    <row r="17" spans="1:45" ht="133.5" customHeight="1">
      <c r="A17" s="87"/>
      <c r="B17" s="87"/>
      <c r="C17" s="88"/>
      <c r="D17" s="88"/>
      <c r="E17" s="88"/>
      <c r="F17" s="88"/>
      <c r="G17" s="88"/>
      <c r="H17" s="91"/>
      <c r="I17" s="92"/>
      <c r="J17" s="92"/>
      <c r="K17" s="92"/>
      <c r="L17" s="93"/>
      <c r="M17" s="91"/>
      <c r="N17" s="92"/>
      <c r="O17" s="92"/>
      <c r="P17" s="92"/>
      <c r="Q17" s="92"/>
      <c r="R17" s="92"/>
      <c r="S17" s="92"/>
      <c r="T17" s="92"/>
      <c r="U17" s="92"/>
      <c r="V17" s="92"/>
      <c r="W17" s="93"/>
      <c r="X17" s="91"/>
      <c r="Y17" s="92"/>
      <c r="Z17" s="92"/>
      <c r="AA17" s="92"/>
      <c r="AB17" s="92"/>
      <c r="AC17" s="92"/>
      <c r="AD17" s="92"/>
      <c r="AE17" s="92"/>
      <c r="AF17" s="92"/>
      <c r="AG17" s="92"/>
      <c r="AH17" s="93"/>
      <c r="AI17" s="89"/>
      <c r="AJ17" s="89"/>
      <c r="AK17" s="86"/>
      <c r="AL17" s="86"/>
      <c r="AM17" s="90"/>
      <c r="AN17" s="90"/>
      <c r="AO17" s="90"/>
      <c r="AP17" s="90"/>
      <c r="AQ17" s="90"/>
      <c r="AR17" s="86"/>
      <c r="AS17" s="86"/>
    </row>
    <row r="18" spans="1:45" ht="145.5" customHeight="1">
      <c r="A18" s="87"/>
      <c r="B18" s="87"/>
      <c r="C18" s="88"/>
      <c r="D18" s="88"/>
      <c r="E18" s="88"/>
      <c r="F18" s="88"/>
      <c r="G18" s="88"/>
      <c r="H18" s="91"/>
      <c r="I18" s="92"/>
      <c r="J18" s="92"/>
      <c r="K18" s="92"/>
      <c r="L18" s="93"/>
      <c r="M18" s="91"/>
      <c r="N18" s="92"/>
      <c r="O18" s="92"/>
      <c r="P18" s="92"/>
      <c r="Q18" s="92"/>
      <c r="R18" s="92"/>
      <c r="S18" s="92"/>
      <c r="T18" s="92"/>
      <c r="U18" s="92"/>
      <c r="V18" s="92"/>
      <c r="W18" s="93"/>
      <c r="X18" s="91"/>
      <c r="Y18" s="92"/>
      <c r="Z18" s="92"/>
      <c r="AA18" s="92"/>
      <c r="AB18" s="92"/>
      <c r="AC18" s="92"/>
      <c r="AD18" s="92"/>
      <c r="AE18" s="92"/>
      <c r="AF18" s="92"/>
      <c r="AG18" s="92"/>
      <c r="AH18" s="93"/>
      <c r="AI18" s="89"/>
      <c r="AJ18" s="89"/>
      <c r="AK18" s="86"/>
      <c r="AL18" s="86"/>
      <c r="AM18" s="90"/>
      <c r="AN18" s="90"/>
      <c r="AO18" s="90"/>
      <c r="AP18" s="90"/>
      <c r="AQ18" s="90"/>
      <c r="AR18" s="86"/>
      <c r="AS18" s="86"/>
    </row>
    <row r="19" spans="1:45" ht="190.5" customHeight="1">
      <c r="A19" s="87"/>
      <c r="B19" s="87"/>
      <c r="C19" s="88"/>
      <c r="D19" s="88"/>
      <c r="E19" s="88"/>
      <c r="F19" s="88"/>
      <c r="G19" s="88"/>
      <c r="H19" s="91"/>
      <c r="I19" s="92"/>
      <c r="J19" s="92"/>
      <c r="K19" s="92"/>
      <c r="L19" s="93"/>
      <c r="M19" s="91"/>
      <c r="N19" s="92"/>
      <c r="O19" s="92"/>
      <c r="P19" s="92"/>
      <c r="Q19" s="92"/>
      <c r="R19" s="92"/>
      <c r="S19" s="92"/>
      <c r="T19" s="92"/>
      <c r="U19" s="92"/>
      <c r="V19" s="92"/>
      <c r="W19" s="93"/>
      <c r="X19" s="91"/>
      <c r="Y19" s="92"/>
      <c r="Z19" s="92"/>
      <c r="AA19" s="92"/>
      <c r="AB19" s="92"/>
      <c r="AC19" s="92"/>
      <c r="AD19" s="92"/>
      <c r="AE19" s="92"/>
      <c r="AF19" s="92"/>
      <c r="AG19" s="92"/>
      <c r="AH19" s="93"/>
      <c r="AI19" s="89"/>
      <c r="AJ19" s="89"/>
      <c r="AK19" s="86"/>
      <c r="AL19" s="86"/>
      <c r="AM19" s="90"/>
      <c r="AN19" s="90"/>
      <c r="AO19" s="90"/>
      <c r="AP19" s="90"/>
      <c r="AQ19" s="90"/>
      <c r="AR19" s="86"/>
      <c r="AS19" s="86"/>
    </row>
    <row r="20" spans="1:45" ht="132.75" customHeight="1">
      <c r="A20" s="87"/>
      <c r="B20" s="87"/>
      <c r="C20" s="88"/>
      <c r="D20" s="88"/>
      <c r="E20" s="88"/>
      <c r="F20" s="88"/>
      <c r="G20" s="88"/>
      <c r="H20" s="91"/>
      <c r="I20" s="92"/>
      <c r="J20" s="92"/>
      <c r="K20" s="92"/>
      <c r="L20" s="93"/>
      <c r="M20" s="91"/>
      <c r="N20" s="92"/>
      <c r="O20" s="92"/>
      <c r="P20" s="92"/>
      <c r="Q20" s="92"/>
      <c r="R20" s="92"/>
      <c r="S20" s="92"/>
      <c r="T20" s="92"/>
      <c r="U20" s="92"/>
      <c r="V20" s="92"/>
      <c r="W20" s="93"/>
      <c r="X20" s="91"/>
      <c r="Y20" s="92"/>
      <c r="Z20" s="92"/>
      <c r="AA20" s="92"/>
      <c r="AB20" s="92"/>
      <c r="AC20" s="92"/>
      <c r="AD20" s="92"/>
      <c r="AE20" s="92"/>
      <c r="AF20" s="92"/>
      <c r="AG20" s="92"/>
      <c r="AH20" s="93"/>
      <c r="AI20" s="89"/>
      <c r="AJ20" s="89"/>
      <c r="AK20" s="86"/>
      <c r="AL20" s="86"/>
      <c r="AM20" s="90"/>
      <c r="AN20" s="90"/>
      <c r="AO20" s="90"/>
      <c r="AP20" s="90"/>
      <c r="AQ20" s="90"/>
      <c r="AR20" s="86"/>
      <c r="AS20" s="86"/>
    </row>
    <row r="21" spans="1:45" ht="171.75" customHeight="1">
      <c r="A21" s="87"/>
      <c r="B21" s="87"/>
      <c r="C21" s="88"/>
      <c r="D21" s="88"/>
      <c r="E21" s="88"/>
      <c r="F21" s="88"/>
      <c r="G21" s="88"/>
      <c r="H21" s="91"/>
      <c r="I21" s="92"/>
      <c r="J21" s="92"/>
      <c r="K21" s="92"/>
      <c r="L21" s="93"/>
      <c r="M21" s="91"/>
      <c r="N21" s="92"/>
      <c r="O21" s="92"/>
      <c r="P21" s="92"/>
      <c r="Q21" s="92"/>
      <c r="R21" s="92"/>
      <c r="S21" s="92"/>
      <c r="T21" s="92"/>
      <c r="U21" s="92"/>
      <c r="V21" s="92"/>
      <c r="W21" s="93"/>
      <c r="X21" s="91"/>
      <c r="Y21" s="92"/>
      <c r="Z21" s="92"/>
      <c r="AA21" s="92"/>
      <c r="AB21" s="92"/>
      <c r="AC21" s="92"/>
      <c r="AD21" s="92"/>
      <c r="AE21" s="92"/>
      <c r="AF21" s="92"/>
      <c r="AG21" s="92"/>
      <c r="AH21" s="93"/>
      <c r="AI21" s="89"/>
      <c r="AJ21" s="89"/>
      <c r="AK21" s="86"/>
      <c r="AL21" s="86"/>
      <c r="AM21" s="90"/>
      <c r="AN21" s="90"/>
      <c r="AO21" s="90"/>
      <c r="AP21" s="90"/>
      <c r="AQ21" s="90"/>
      <c r="AR21" s="86"/>
      <c r="AS21" s="86"/>
    </row>
    <row r="22" spans="1:45" ht="171.75" customHeight="1">
      <c r="A22" s="87"/>
      <c r="B22" s="87"/>
      <c r="C22" s="88"/>
      <c r="D22" s="88"/>
      <c r="E22" s="88"/>
      <c r="F22" s="88"/>
      <c r="G22" s="88"/>
      <c r="H22" s="91"/>
      <c r="I22" s="92"/>
      <c r="J22" s="92"/>
      <c r="K22" s="92"/>
      <c r="L22" s="93"/>
      <c r="M22" s="91"/>
      <c r="N22" s="92"/>
      <c r="O22" s="92"/>
      <c r="P22" s="92"/>
      <c r="Q22" s="92"/>
      <c r="R22" s="92"/>
      <c r="S22" s="92"/>
      <c r="T22" s="92"/>
      <c r="U22" s="92"/>
      <c r="V22" s="92"/>
      <c r="W22" s="93"/>
      <c r="X22" s="91"/>
      <c r="Y22" s="92"/>
      <c r="Z22" s="92"/>
      <c r="AA22" s="92"/>
      <c r="AB22" s="92"/>
      <c r="AC22" s="92"/>
      <c r="AD22" s="92"/>
      <c r="AE22" s="92"/>
      <c r="AF22" s="92"/>
      <c r="AG22" s="92"/>
      <c r="AH22" s="93"/>
      <c r="AI22" s="89"/>
      <c r="AJ22" s="89"/>
      <c r="AK22" s="86"/>
      <c r="AL22" s="86"/>
      <c r="AM22" s="90"/>
      <c r="AN22" s="90"/>
      <c r="AO22" s="90"/>
      <c r="AP22" s="90"/>
      <c r="AQ22" s="90"/>
      <c r="AR22" s="86"/>
      <c r="AS22" s="86"/>
    </row>
    <row r="23" spans="1:45" ht="162.75" customHeight="1">
      <c r="A23" s="87"/>
      <c r="B23" s="87"/>
      <c r="C23" s="88"/>
      <c r="D23" s="88"/>
      <c r="E23" s="88"/>
      <c r="F23" s="88"/>
      <c r="G23" s="88"/>
      <c r="H23" s="91"/>
      <c r="I23" s="92"/>
      <c r="J23" s="92"/>
      <c r="K23" s="92"/>
      <c r="L23" s="93"/>
      <c r="M23" s="91"/>
      <c r="N23" s="92"/>
      <c r="O23" s="92"/>
      <c r="P23" s="92"/>
      <c r="Q23" s="92"/>
      <c r="R23" s="92"/>
      <c r="S23" s="92"/>
      <c r="T23" s="92"/>
      <c r="U23" s="92"/>
      <c r="V23" s="92"/>
      <c r="W23" s="93"/>
      <c r="X23" s="91"/>
      <c r="Y23" s="92"/>
      <c r="Z23" s="92"/>
      <c r="AA23" s="92"/>
      <c r="AB23" s="92"/>
      <c r="AC23" s="92"/>
      <c r="AD23" s="92"/>
      <c r="AE23" s="92"/>
      <c r="AF23" s="92"/>
      <c r="AG23" s="92"/>
      <c r="AH23" s="93"/>
      <c r="AI23" s="89"/>
      <c r="AJ23" s="89"/>
      <c r="AK23" s="86"/>
      <c r="AL23" s="86"/>
      <c r="AM23" s="90"/>
      <c r="AN23" s="90"/>
      <c r="AO23" s="90"/>
      <c r="AP23" s="90"/>
      <c r="AQ23" s="90"/>
      <c r="AR23" s="86"/>
      <c r="AS23" s="86"/>
    </row>
    <row r="24" spans="1:45" ht="153.75" customHeight="1">
      <c r="A24" s="87"/>
      <c r="B24" s="87"/>
      <c r="C24" s="88"/>
      <c r="D24" s="88"/>
      <c r="E24" s="88"/>
      <c r="F24" s="88"/>
      <c r="G24" s="88"/>
      <c r="H24" s="91"/>
      <c r="I24" s="92"/>
      <c r="J24" s="92"/>
      <c r="K24" s="92"/>
      <c r="L24" s="93"/>
      <c r="M24" s="91"/>
      <c r="N24" s="92"/>
      <c r="O24" s="92"/>
      <c r="P24" s="92"/>
      <c r="Q24" s="92"/>
      <c r="R24" s="92"/>
      <c r="S24" s="92"/>
      <c r="T24" s="92"/>
      <c r="U24" s="92"/>
      <c r="V24" s="92"/>
      <c r="W24" s="93"/>
      <c r="X24" s="91"/>
      <c r="Y24" s="92"/>
      <c r="Z24" s="92"/>
      <c r="AA24" s="92"/>
      <c r="AB24" s="92"/>
      <c r="AC24" s="92"/>
      <c r="AD24" s="92"/>
      <c r="AE24" s="92"/>
      <c r="AF24" s="92"/>
      <c r="AG24" s="92"/>
      <c r="AH24" s="93"/>
      <c r="AI24" s="89"/>
      <c r="AJ24" s="89"/>
      <c r="AK24" s="86"/>
      <c r="AL24" s="86"/>
      <c r="AM24" s="90"/>
      <c r="AN24" s="90"/>
      <c r="AO24" s="90"/>
      <c r="AP24" s="90"/>
      <c r="AQ24" s="90"/>
      <c r="AR24" s="86"/>
      <c r="AS24" s="86"/>
    </row>
    <row r="25" spans="1:45" ht="172.5" customHeight="1">
      <c r="A25" s="87"/>
      <c r="B25" s="87"/>
      <c r="C25" s="88"/>
      <c r="D25" s="88"/>
      <c r="E25" s="88"/>
      <c r="F25" s="88"/>
      <c r="G25" s="88"/>
      <c r="H25" s="91"/>
      <c r="I25" s="92"/>
      <c r="J25" s="92"/>
      <c r="K25" s="92"/>
      <c r="L25" s="93"/>
      <c r="M25" s="91"/>
      <c r="N25" s="92"/>
      <c r="O25" s="92"/>
      <c r="P25" s="92"/>
      <c r="Q25" s="92"/>
      <c r="R25" s="92"/>
      <c r="S25" s="92"/>
      <c r="T25" s="92"/>
      <c r="U25" s="92"/>
      <c r="V25" s="92"/>
      <c r="W25" s="93"/>
      <c r="X25" s="91"/>
      <c r="Y25" s="92"/>
      <c r="Z25" s="92"/>
      <c r="AA25" s="92"/>
      <c r="AB25" s="92"/>
      <c r="AC25" s="92"/>
      <c r="AD25" s="92"/>
      <c r="AE25" s="92"/>
      <c r="AF25" s="92"/>
      <c r="AG25" s="92"/>
      <c r="AH25" s="93"/>
      <c r="AI25" s="89"/>
      <c r="AJ25" s="89"/>
      <c r="AK25" s="86"/>
      <c r="AL25" s="86"/>
      <c r="AM25" s="90"/>
      <c r="AN25" s="90"/>
      <c r="AO25" s="90"/>
      <c r="AP25" s="90"/>
      <c r="AQ25" s="90"/>
      <c r="AR25" s="86"/>
      <c r="AS25" s="86"/>
    </row>
    <row r="26" spans="1:45" ht="172.5" customHeight="1">
      <c r="A26" s="87"/>
      <c r="B26" s="87"/>
      <c r="C26" s="88"/>
      <c r="D26" s="88"/>
      <c r="E26" s="88"/>
      <c r="F26" s="88"/>
      <c r="G26" s="88"/>
      <c r="H26" s="91"/>
      <c r="I26" s="92"/>
      <c r="J26" s="92"/>
      <c r="K26" s="92"/>
      <c r="L26" s="93"/>
      <c r="M26" s="91"/>
      <c r="N26" s="92"/>
      <c r="O26" s="92"/>
      <c r="P26" s="92"/>
      <c r="Q26" s="92"/>
      <c r="R26" s="92"/>
      <c r="S26" s="92"/>
      <c r="T26" s="92"/>
      <c r="U26" s="92"/>
      <c r="V26" s="92"/>
      <c r="W26" s="93"/>
      <c r="X26" s="91"/>
      <c r="Y26" s="92"/>
      <c r="Z26" s="92"/>
      <c r="AA26" s="92"/>
      <c r="AB26" s="92"/>
      <c r="AC26" s="92"/>
      <c r="AD26" s="92"/>
      <c r="AE26" s="92"/>
      <c r="AF26" s="92"/>
      <c r="AG26" s="92"/>
      <c r="AH26" s="93"/>
      <c r="AI26" s="89"/>
      <c r="AJ26" s="89"/>
      <c r="AK26" s="86"/>
      <c r="AL26" s="86"/>
      <c r="AM26" s="90"/>
      <c r="AN26" s="90"/>
      <c r="AO26" s="90"/>
      <c r="AP26" s="90"/>
      <c r="AQ26" s="90"/>
      <c r="AR26" s="86"/>
      <c r="AS26" s="86"/>
    </row>
    <row r="27" spans="1:45" ht="172.5" customHeight="1">
      <c r="A27" s="87"/>
      <c r="B27" s="87"/>
      <c r="C27" s="88"/>
      <c r="D27" s="88"/>
      <c r="E27" s="88"/>
      <c r="F27" s="88"/>
      <c r="G27" s="88"/>
      <c r="H27" s="91"/>
      <c r="I27" s="92"/>
      <c r="J27" s="92"/>
      <c r="K27" s="92"/>
      <c r="L27" s="93"/>
      <c r="M27" s="91"/>
      <c r="N27" s="92"/>
      <c r="O27" s="92"/>
      <c r="P27" s="92"/>
      <c r="Q27" s="92"/>
      <c r="R27" s="92"/>
      <c r="S27" s="92"/>
      <c r="T27" s="92"/>
      <c r="U27" s="92"/>
      <c r="V27" s="92"/>
      <c r="W27" s="93"/>
      <c r="X27" s="91"/>
      <c r="Y27" s="92"/>
      <c r="Z27" s="92"/>
      <c r="AA27" s="92"/>
      <c r="AB27" s="92"/>
      <c r="AC27" s="92"/>
      <c r="AD27" s="92"/>
      <c r="AE27" s="92"/>
      <c r="AF27" s="92"/>
      <c r="AG27" s="92"/>
      <c r="AH27" s="93"/>
      <c r="AI27" s="89"/>
      <c r="AJ27" s="89"/>
      <c r="AK27" s="86"/>
      <c r="AL27" s="86"/>
      <c r="AM27" s="90"/>
      <c r="AN27" s="90"/>
      <c r="AO27" s="90"/>
      <c r="AP27" s="90"/>
      <c r="AQ27" s="90"/>
      <c r="AR27" s="86"/>
      <c r="AS27" s="86"/>
    </row>
    <row r="28" spans="1:45" ht="180.75" customHeight="1">
      <c r="A28" s="87"/>
      <c r="B28" s="87"/>
      <c r="C28" s="88"/>
      <c r="D28" s="88"/>
      <c r="E28" s="88"/>
      <c r="F28" s="88"/>
      <c r="G28" s="88"/>
      <c r="H28" s="91"/>
      <c r="I28" s="92"/>
      <c r="J28" s="92"/>
      <c r="K28" s="92"/>
      <c r="L28" s="93"/>
      <c r="M28" s="91"/>
      <c r="N28" s="92"/>
      <c r="O28" s="92"/>
      <c r="P28" s="92"/>
      <c r="Q28" s="92"/>
      <c r="R28" s="92"/>
      <c r="S28" s="92"/>
      <c r="T28" s="92"/>
      <c r="U28" s="92"/>
      <c r="V28" s="92"/>
      <c r="W28" s="93"/>
      <c r="X28" s="91"/>
      <c r="Y28" s="92"/>
      <c r="Z28" s="92"/>
      <c r="AA28" s="92"/>
      <c r="AB28" s="92"/>
      <c r="AC28" s="92"/>
      <c r="AD28" s="92"/>
      <c r="AE28" s="92"/>
      <c r="AF28" s="92"/>
      <c r="AG28" s="92"/>
      <c r="AH28" s="93"/>
      <c r="AI28" s="89"/>
      <c r="AJ28" s="89"/>
      <c r="AK28" s="86"/>
      <c r="AL28" s="86"/>
      <c r="AM28" s="90"/>
      <c r="AN28" s="90"/>
      <c r="AO28" s="90"/>
      <c r="AP28" s="90"/>
      <c r="AQ28" s="90"/>
      <c r="AR28" s="86"/>
      <c r="AS28" s="86"/>
    </row>
    <row r="29" spans="1:45" ht="158.25" customHeight="1">
      <c r="A29" s="87"/>
      <c r="B29" s="87"/>
      <c r="C29" s="88"/>
      <c r="D29" s="88"/>
      <c r="E29" s="88"/>
      <c r="F29" s="88"/>
      <c r="G29" s="88"/>
      <c r="H29" s="91"/>
      <c r="I29" s="92"/>
      <c r="J29" s="92"/>
      <c r="K29" s="92"/>
      <c r="L29" s="93"/>
      <c r="M29" s="91"/>
      <c r="N29" s="92"/>
      <c r="O29" s="92"/>
      <c r="P29" s="92"/>
      <c r="Q29" s="92"/>
      <c r="R29" s="92"/>
      <c r="S29" s="92"/>
      <c r="T29" s="92"/>
      <c r="U29" s="92"/>
      <c r="V29" s="92"/>
      <c r="W29" s="93"/>
      <c r="X29" s="91"/>
      <c r="Y29" s="92"/>
      <c r="Z29" s="92"/>
      <c r="AA29" s="92"/>
      <c r="AB29" s="92"/>
      <c r="AC29" s="92"/>
      <c r="AD29" s="92"/>
      <c r="AE29" s="92"/>
      <c r="AF29" s="92"/>
      <c r="AG29" s="92"/>
      <c r="AH29" s="93"/>
      <c r="AI29" s="89"/>
      <c r="AJ29" s="89"/>
      <c r="AK29" s="86"/>
      <c r="AL29" s="86"/>
      <c r="AM29" s="90"/>
      <c r="AN29" s="90"/>
      <c r="AO29" s="90"/>
      <c r="AP29" s="90"/>
      <c r="AQ29" s="90"/>
      <c r="AR29" s="86"/>
      <c r="AS29" s="86"/>
    </row>
    <row r="30" spans="1:45" ht="174" customHeight="1">
      <c r="A30" s="87"/>
      <c r="B30" s="87"/>
      <c r="C30" s="88"/>
      <c r="D30" s="88"/>
      <c r="E30" s="88"/>
      <c r="F30" s="88"/>
      <c r="G30" s="88"/>
      <c r="H30" s="91"/>
      <c r="I30" s="92"/>
      <c r="J30" s="92"/>
      <c r="K30" s="92"/>
      <c r="L30" s="93"/>
      <c r="M30" s="91"/>
      <c r="N30" s="92"/>
      <c r="O30" s="92"/>
      <c r="P30" s="92"/>
      <c r="Q30" s="92"/>
      <c r="R30" s="92"/>
      <c r="S30" s="92"/>
      <c r="T30" s="92"/>
      <c r="U30" s="92"/>
      <c r="V30" s="92"/>
      <c r="W30" s="93"/>
      <c r="X30" s="91"/>
      <c r="Y30" s="92"/>
      <c r="Z30" s="92"/>
      <c r="AA30" s="92"/>
      <c r="AB30" s="92"/>
      <c r="AC30" s="92"/>
      <c r="AD30" s="92"/>
      <c r="AE30" s="92"/>
      <c r="AF30" s="92"/>
      <c r="AG30" s="92"/>
      <c r="AH30" s="93"/>
      <c r="AI30" s="89"/>
      <c r="AJ30" s="89"/>
      <c r="AK30" s="86"/>
      <c r="AL30" s="86"/>
      <c r="AM30" s="90"/>
      <c r="AN30" s="90"/>
      <c r="AO30" s="90"/>
      <c r="AP30" s="90"/>
      <c r="AQ30" s="90"/>
      <c r="AR30" s="86"/>
      <c r="AS30" s="86"/>
    </row>
    <row r="31" spans="1:45" ht="127.5" customHeight="1">
      <c r="A31" s="87"/>
      <c r="B31" s="87"/>
      <c r="C31" s="88"/>
      <c r="D31" s="88"/>
      <c r="E31" s="88"/>
      <c r="F31" s="88"/>
      <c r="G31" s="88"/>
      <c r="H31" s="91"/>
      <c r="I31" s="92"/>
      <c r="J31" s="92"/>
      <c r="K31" s="92"/>
      <c r="L31" s="93"/>
      <c r="M31" s="91"/>
      <c r="N31" s="92"/>
      <c r="O31" s="92"/>
      <c r="P31" s="92"/>
      <c r="Q31" s="92"/>
      <c r="R31" s="92"/>
      <c r="S31" s="92"/>
      <c r="T31" s="92"/>
      <c r="U31" s="92"/>
      <c r="V31" s="92"/>
      <c r="W31" s="93"/>
      <c r="X31" s="91"/>
      <c r="Y31" s="92"/>
      <c r="Z31" s="92"/>
      <c r="AA31" s="92"/>
      <c r="AB31" s="92"/>
      <c r="AC31" s="92"/>
      <c r="AD31" s="92"/>
      <c r="AE31" s="92"/>
      <c r="AF31" s="92"/>
      <c r="AG31" s="92"/>
      <c r="AH31" s="93"/>
      <c r="AI31" s="89"/>
      <c r="AJ31" s="89"/>
      <c r="AK31" s="86"/>
      <c r="AL31" s="86"/>
      <c r="AM31" s="90"/>
      <c r="AN31" s="90"/>
      <c r="AO31" s="90"/>
      <c r="AP31" s="90"/>
      <c r="AQ31" s="90"/>
      <c r="AR31" s="86"/>
      <c r="AS31" s="86"/>
    </row>
    <row r="32" spans="1:45" ht="15.95" customHeight="1">
      <c r="A32" s="87"/>
      <c r="B32" s="87"/>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9"/>
      <c r="AJ32" s="89"/>
      <c r="AK32" s="86"/>
      <c r="AL32" s="86"/>
      <c r="AM32" s="90"/>
      <c r="AN32" s="90"/>
      <c r="AO32" s="90"/>
      <c r="AP32" s="90"/>
      <c r="AQ32" s="90"/>
      <c r="AR32" s="86"/>
      <c r="AS32" s="86"/>
    </row>
  </sheetData>
  <mergeCells count="29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13:AS13"/>
    <mergeCell ref="A14:B14"/>
    <mergeCell ref="C14:G14"/>
    <mergeCell ref="H14:L14"/>
    <mergeCell ref="M14:W14"/>
    <mergeCell ref="X14:AH14"/>
    <mergeCell ref="AI14:AJ14"/>
    <mergeCell ref="AK14:AL14"/>
    <mergeCell ref="AM14:AN14"/>
    <mergeCell ref="AO14:AQ14"/>
    <mergeCell ref="AR14:AS14"/>
    <mergeCell ref="A13:B13"/>
    <mergeCell ref="C13:G13"/>
    <mergeCell ref="H13:L13"/>
    <mergeCell ref="M13:W13"/>
    <mergeCell ref="X13:AH13"/>
    <mergeCell ref="AI13:AJ13"/>
    <mergeCell ref="AK13:AL13"/>
    <mergeCell ref="AM13:AN13"/>
    <mergeCell ref="AO13:AQ13"/>
    <mergeCell ref="AR15:AS15"/>
    <mergeCell ref="A16:B16"/>
    <mergeCell ref="C16:G16"/>
    <mergeCell ref="H16:L16"/>
    <mergeCell ref="M16:W16"/>
    <mergeCell ref="X16:AH16"/>
    <mergeCell ref="AI16:AJ16"/>
    <mergeCell ref="AK16:AL16"/>
    <mergeCell ref="AM16:AN16"/>
    <mergeCell ref="AO16:AQ16"/>
    <mergeCell ref="AR16:AS16"/>
    <mergeCell ref="A15:B15"/>
    <mergeCell ref="C15:G15"/>
    <mergeCell ref="H15:L15"/>
    <mergeCell ref="M15:W15"/>
    <mergeCell ref="X15:AH15"/>
    <mergeCell ref="AI15:AJ15"/>
    <mergeCell ref="AK15:AL15"/>
    <mergeCell ref="AM15:AN15"/>
    <mergeCell ref="AO15:AQ15"/>
    <mergeCell ref="AR17:AS17"/>
    <mergeCell ref="A18:B18"/>
    <mergeCell ref="C18:G18"/>
    <mergeCell ref="H18:L18"/>
    <mergeCell ref="M18:W18"/>
    <mergeCell ref="X18:AH18"/>
    <mergeCell ref="AI18:AJ18"/>
    <mergeCell ref="AK18:AL18"/>
    <mergeCell ref="AM18:AN18"/>
    <mergeCell ref="AO18:AQ18"/>
    <mergeCell ref="AR18:AS18"/>
    <mergeCell ref="A17:B17"/>
    <mergeCell ref="C17:G17"/>
    <mergeCell ref="H17:L17"/>
    <mergeCell ref="M17:W17"/>
    <mergeCell ref="X17:AH17"/>
    <mergeCell ref="AI17:AJ17"/>
    <mergeCell ref="AK17:AL17"/>
    <mergeCell ref="AM17:AN17"/>
    <mergeCell ref="AO17:AQ17"/>
    <mergeCell ref="AR19:AS19"/>
    <mergeCell ref="A20:B20"/>
    <mergeCell ref="C20:G20"/>
    <mergeCell ref="H20:L20"/>
    <mergeCell ref="M20:W20"/>
    <mergeCell ref="X20:AH20"/>
    <mergeCell ref="AI20:AJ20"/>
    <mergeCell ref="AK20:AL20"/>
    <mergeCell ref="AM20:AN20"/>
    <mergeCell ref="AO20:AQ20"/>
    <mergeCell ref="AR20:AS20"/>
    <mergeCell ref="A19:B19"/>
    <mergeCell ref="C19:G19"/>
    <mergeCell ref="H19:L19"/>
    <mergeCell ref="M19:W19"/>
    <mergeCell ref="X19:AH19"/>
    <mergeCell ref="AI19:AJ19"/>
    <mergeCell ref="AK19:AL19"/>
    <mergeCell ref="AM19:AN19"/>
    <mergeCell ref="AO19:AQ19"/>
    <mergeCell ref="AR21:AS21"/>
    <mergeCell ref="A22:B22"/>
    <mergeCell ref="C22:G22"/>
    <mergeCell ref="H22:L22"/>
    <mergeCell ref="M22:W22"/>
    <mergeCell ref="X22:AH22"/>
    <mergeCell ref="AI22:AJ22"/>
    <mergeCell ref="AK22:AL22"/>
    <mergeCell ref="AM22:AN22"/>
    <mergeCell ref="AO22:AQ22"/>
    <mergeCell ref="AR22:AS22"/>
    <mergeCell ref="A21:B21"/>
    <mergeCell ref="C21:G21"/>
    <mergeCell ref="H21:L21"/>
    <mergeCell ref="M21:W21"/>
    <mergeCell ref="X21:AH21"/>
    <mergeCell ref="AI21:AJ21"/>
    <mergeCell ref="AK21:AL21"/>
    <mergeCell ref="AM21:AN21"/>
    <mergeCell ref="AO21:AQ21"/>
    <mergeCell ref="AR23:AS23"/>
    <mergeCell ref="A24:B24"/>
    <mergeCell ref="C24:G24"/>
    <mergeCell ref="H24:L24"/>
    <mergeCell ref="M24:W24"/>
    <mergeCell ref="X24:AH24"/>
    <mergeCell ref="AI24:AJ24"/>
    <mergeCell ref="AK24:AL24"/>
    <mergeCell ref="AM24:AN24"/>
    <mergeCell ref="AO24:AQ24"/>
    <mergeCell ref="AR24:AS24"/>
    <mergeCell ref="A23:B23"/>
    <mergeCell ref="C23:G23"/>
    <mergeCell ref="H23:L23"/>
    <mergeCell ref="M23:W23"/>
    <mergeCell ref="X23:AH23"/>
    <mergeCell ref="AI23:AJ23"/>
    <mergeCell ref="AK23:AL23"/>
    <mergeCell ref="AM23:AN23"/>
    <mergeCell ref="AO23:AQ23"/>
    <mergeCell ref="AR25:AS25"/>
    <mergeCell ref="A26:B26"/>
    <mergeCell ref="C26:G26"/>
    <mergeCell ref="H26:L26"/>
    <mergeCell ref="M26:W26"/>
    <mergeCell ref="X26:AH26"/>
    <mergeCell ref="AI26:AJ26"/>
    <mergeCell ref="AK26:AL26"/>
    <mergeCell ref="AM26:AN26"/>
    <mergeCell ref="AO26:AQ26"/>
    <mergeCell ref="AR26:AS26"/>
    <mergeCell ref="A25:B25"/>
    <mergeCell ref="C25:G25"/>
    <mergeCell ref="H25:L25"/>
    <mergeCell ref="M25:W25"/>
    <mergeCell ref="X25:AH25"/>
    <mergeCell ref="AI25:AJ25"/>
    <mergeCell ref="AK25:AL25"/>
    <mergeCell ref="AM25:AN25"/>
    <mergeCell ref="AO25:AQ25"/>
    <mergeCell ref="AR27:AS27"/>
    <mergeCell ref="A28:B28"/>
    <mergeCell ref="C28:G28"/>
    <mergeCell ref="H28:L28"/>
    <mergeCell ref="M28:W28"/>
    <mergeCell ref="X28:AH28"/>
    <mergeCell ref="AI28:AJ28"/>
    <mergeCell ref="AK28:AL28"/>
    <mergeCell ref="AM28:AN28"/>
    <mergeCell ref="AO28:AQ28"/>
    <mergeCell ref="AR28:AS28"/>
    <mergeCell ref="A27:B27"/>
    <mergeCell ref="C27:G27"/>
    <mergeCell ref="H27:L27"/>
    <mergeCell ref="M27:W27"/>
    <mergeCell ref="X27:AH27"/>
    <mergeCell ref="AI27:AJ27"/>
    <mergeCell ref="AK27:AL27"/>
    <mergeCell ref="AM27:AN27"/>
    <mergeCell ref="AO27:AQ27"/>
    <mergeCell ref="AR29:AS29"/>
    <mergeCell ref="A30:B30"/>
    <mergeCell ref="C30:G30"/>
    <mergeCell ref="H30:L30"/>
    <mergeCell ref="M30:W30"/>
    <mergeCell ref="X30:AH30"/>
    <mergeCell ref="AI30:AJ30"/>
    <mergeCell ref="AK30:AL30"/>
    <mergeCell ref="AM30:AN30"/>
    <mergeCell ref="AO30:AQ30"/>
    <mergeCell ref="AR30:AS30"/>
    <mergeCell ref="A29:B29"/>
    <mergeCell ref="C29:G29"/>
    <mergeCell ref="H29:L29"/>
    <mergeCell ref="M29:W29"/>
    <mergeCell ref="X29:AH29"/>
    <mergeCell ref="AI29:AJ29"/>
    <mergeCell ref="AK29:AL29"/>
    <mergeCell ref="AM29:AN29"/>
    <mergeCell ref="AO29:AQ29"/>
    <mergeCell ref="AR32:AS32"/>
    <mergeCell ref="AR31:AS31"/>
    <mergeCell ref="A32:B32"/>
    <mergeCell ref="C32:G32"/>
    <mergeCell ref="H32:L32"/>
    <mergeCell ref="M32:W32"/>
    <mergeCell ref="X32:AH32"/>
    <mergeCell ref="AI32:AJ32"/>
    <mergeCell ref="AK32:AL32"/>
    <mergeCell ref="AM32:AN32"/>
    <mergeCell ref="AO32:AQ32"/>
    <mergeCell ref="A31:B31"/>
    <mergeCell ref="C31:G31"/>
    <mergeCell ref="H31:L31"/>
    <mergeCell ref="M31:W31"/>
    <mergeCell ref="X31:AH31"/>
    <mergeCell ref="AI31:AJ31"/>
    <mergeCell ref="AK31:AL31"/>
    <mergeCell ref="AM31:AN31"/>
    <mergeCell ref="AO31:AQ31"/>
  </mergeCells>
  <phoneticPr fontId="1"/>
  <hyperlinks>
    <hyperlink ref="M6:W6" r:id="rId1" display="前提１　テストデータ１を用意する_x000a_ログイン画面で_x000a_会員メールアドレス：1111113@s.asojuku.ac.jp_x000a_パスワード：popai" xr:uid="{31D60D99-5A16-4762-B686-98153173749D}"/>
    <hyperlink ref="M7:W7" r:id="rId2" display="前提１　テストデータ１を用意する_x000a_ログイン画面で_x000a_会員メールアドレス：1111113@s.asojuku.ac.jp_x000a_パスワード：shoyu" xr:uid="{A537C325-5409-40AF-884B-8EB7B544B1C5}"/>
    <hyperlink ref="M9:W9" r:id="rId3" display="前提１　テストデータ１を用意する_x000a_ログイン画面で_x000a_会員メールアドレス：1111113@s.asojuku.ac.jp_x000a_パスワード：" xr:uid="{448D5BFB-357A-4CBF-8A4A-79C141DFA873}"/>
    <hyperlink ref="M11:W11" r:id="rId4" display="前提１　テストデータ１を用意する_x000a_ログイン画面で_x000a_会員メールアドレス：1111113@s.asojuku.ac.lp_x000a_パスワード：popai" xr:uid="{138CDD89-3D98-4A79-9F15-1E4A464E2C7D}"/>
    <hyperlink ref="M12:W12" r:id="rId5" display="前提１　テストデータ１を用意する_x000a_ログイン画面で_x000a_会員メールアドレス：1111113@s.asojuku.ac.jp_x000a_パスワード：popai" xr:uid="{A033A43A-4C2A-4A39-9043-845DD6097B2A}"/>
    <hyperlink ref="M13:W13" r:id="rId6" display="前提１　テストデータ１を用意する_x000a_ログイン画面で_x000a_会員メールアドレス：1111114@s.asojuku.ac.jp_x000a_パスワード：banana" xr:uid="{26419371-E5A1-4971-BEC5-B7989B599AC2}"/>
  </hyperlinks>
  <pageMargins left="0.7" right="0.7" top="0.75" bottom="0.75" header="0.3" footer="0.3"/>
  <pageSetup paperSize="9" orientation="landscape" horizontalDpi="4294967293" verticalDpi="0"/>
  <headerFooter>
    <oddFooter>&amp;C&amp;P/&amp;N</oddFooter>
  </headerFooter>
  <legacyDrawing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BDC8-0674-4D91-A6C3-56B5866ED873}">
  <dimension ref="A1:AS10"/>
  <sheetViews>
    <sheetView tabSelected="1" zoomScaleNormal="100" workbookViewId="0">
      <pane ySplit="4" topLeftCell="A5" activePane="bottomLeft" state="frozen"/>
      <selection pane="bottomLeft" activeCell="AK6" sqref="AK6:AL6"/>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640</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641</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184">
        <v>1</v>
      </c>
      <c r="B5" s="184"/>
      <c r="C5" s="100" t="s">
        <v>321</v>
      </c>
      <c r="D5" s="100"/>
      <c r="E5" s="100"/>
      <c r="F5" s="100"/>
      <c r="G5" s="100"/>
      <c r="H5" s="100" t="s">
        <v>25</v>
      </c>
      <c r="I5" s="100"/>
      <c r="J5" s="100"/>
      <c r="K5" s="100"/>
      <c r="L5" s="100"/>
      <c r="M5" s="100" t="s">
        <v>642</v>
      </c>
      <c r="N5" s="100"/>
      <c r="O5" s="100"/>
      <c r="P5" s="100"/>
      <c r="Q5" s="100"/>
      <c r="R5" s="100"/>
      <c r="S5" s="100"/>
      <c r="T5" s="100"/>
      <c r="U5" s="100"/>
      <c r="V5" s="100"/>
      <c r="W5" s="100"/>
      <c r="X5" s="100" t="s">
        <v>635</v>
      </c>
      <c r="Y5" s="100"/>
      <c r="Z5" s="100"/>
      <c r="AA5" s="100"/>
      <c r="AB5" s="100"/>
      <c r="AC5" s="100"/>
      <c r="AD5" s="100"/>
      <c r="AE5" s="100"/>
      <c r="AF5" s="100"/>
      <c r="AG5" s="100"/>
      <c r="AH5" s="100"/>
      <c r="AI5" s="89" t="s">
        <v>83</v>
      </c>
      <c r="AJ5" s="89"/>
      <c r="AK5" s="86">
        <v>44056</v>
      </c>
      <c r="AL5" s="86"/>
      <c r="AM5" s="90" t="s">
        <v>187</v>
      </c>
      <c r="AN5" s="90"/>
      <c r="AO5" s="90"/>
      <c r="AP5" s="90"/>
      <c r="AQ5" s="90"/>
      <c r="AR5" s="86"/>
      <c r="AS5" s="86"/>
    </row>
    <row r="6" spans="1:45" ht="82.5" customHeight="1">
      <c r="A6" s="184">
        <v>2</v>
      </c>
      <c r="B6" s="184"/>
      <c r="C6" s="100" t="s">
        <v>321</v>
      </c>
      <c r="D6" s="100"/>
      <c r="E6" s="100"/>
      <c r="F6" s="100"/>
      <c r="G6" s="100"/>
      <c r="H6" s="100" t="s">
        <v>25</v>
      </c>
      <c r="I6" s="100"/>
      <c r="J6" s="100"/>
      <c r="K6" s="100"/>
      <c r="L6" s="100"/>
      <c r="M6" s="100" t="s">
        <v>636</v>
      </c>
      <c r="N6" s="100"/>
      <c r="O6" s="100"/>
      <c r="P6" s="100"/>
      <c r="Q6" s="100"/>
      <c r="R6" s="100"/>
      <c r="S6" s="100"/>
      <c r="T6" s="100"/>
      <c r="U6" s="100"/>
      <c r="V6" s="100"/>
      <c r="W6" s="100"/>
      <c r="X6" s="100" t="s">
        <v>637</v>
      </c>
      <c r="Y6" s="100"/>
      <c r="Z6" s="100"/>
      <c r="AA6" s="100"/>
      <c r="AB6" s="100"/>
      <c r="AC6" s="100"/>
      <c r="AD6" s="100"/>
      <c r="AE6" s="100"/>
      <c r="AF6" s="100"/>
      <c r="AG6" s="100"/>
      <c r="AH6" s="100"/>
      <c r="AI6" s="89" t="s">
        <v>83</v>
      </c>
      <c r="AJ6" s="89"/>
      <c r="AK6" s="86">
        <v>44056</v>
      </c>
      <c r="AL6" s="86"/>
      <c r="AM6" s="90" t="s">
        <v>187</v>
      </c>
      <c r="AN6" s="90"/>
      <c r="AO6" s="90"/>
      <c r="AP6" s="90"/>
      <c r="AQ6" s="90"/>
      <c r="AR6" s="86"/>
      <c r="AS6" s="86"/>
    </row>
    <row r="7" spans="1:45" ht="97.5" customHeight="1">
      <c r="A7" s="184">
        <v>3</v>
      </c>
      <c r="B7" s="184"/>
      <c r="C7" s="100" t="s">
        <v>321</v>
      </c>
      <c r="D7" s="100"/>
      <c r="E7" s="100"/>
      <c r="F7" s="100"/>
      <c r="G7" s="100"/>
      <c r="H7" s="100" t="s">
        <v>75</v>
      </c>
      <c r="I7" s="100"/>
      <c r="J7" s="100"/>
      <c r="K7" s="100"/>
      <c r="L7" s="100"/>
      <c r="M7" s="100" t="s">
        <v>643</v>
      </c>
      <c r="N7" s="100"/>
      <c r="O7" s="100"/>
      <c r="P7" s="100"/>
      <c r="Q7" s="100"/>
      <c r="R7" s="100"/>
      <c r="S7" s="100"/>
      <c r="T7" s="100"/>
      <c r="U7" s="100"/>
      <c r="V7" s="100"/>
      <c r="W7" s="100"/>
      <c r="X7" s="100" t="s">
        <v>474</v>
      </c>
      <c r="Y7" s="100"/>
      <c r="Z7" s="100"/>
      <c r="AA7" s="100"/>
      <c r="AB7" s="100"/>
      <c r="AC7" s="100"/>
      <c r="AD7" s="100"/>
      <c r="AE7" s="100"/>
      <c r="AF7" s="100"/>
      <c r="AG7" s="100"/>
      <c r="AH7" s="100"/>
      <c r="AI7" s="89" t="s">
        <v>83</v>
      </c>
      <c r="AJ7" s="89"/>
      <c r="AK7" s="86">
        <v>44056</v>
      </c>
      <c r="AL7" s="86"/>
      <c r="AM7" s="90" t="s">
        <v>187</v>
      </c>
      <c r="AN7" s="90"/>
      <c r="AO7" s="90"/>
      <c r="AP7" s="90"/>
      <c r="AQ7" s="90"/>
      <c r="AR7" s="86"/>
      <c r="AS7" s="86"/>
    </row>
    <row r="8" spans="1:45" ht="110.25" customHeight="1">
      <c r="A8" s="184">
        <v>4</v>
      </c>
      <c r="B8" s="184"/>
      <c r="C8" s="100" t="s">
        <v>321</v>
      </c>
      <c r="D8" s="100"/>
      <c r="E8" s="100"/>
      <c r="F8" s="100"/>
      <c r="G8" s="100"/>
      <c r="H8" s="100" t="s">
        <v>75</v>
      </c>
      <c r="I8" s="100"/>
      <c r="J8" s="100"/>
      <c r="K8" s="100"/>
      <c r="L8" s="100"/>
      <c r="M8" s="100" t="s">
        <v>644</v>
      </c>
      <c r="N8" s="100"/>
      <c r="O8" s="100"/>
      <c r="P8" s="100"/>
      <c r="Q8" s="100"/>
      <c r="R8" s="100"/>
      <c r="S8" s="100"/>
      <c r="T8" s="100"/>
      <c r="U8" s="100"/>
      <c r="V8" s="100"/>
      <c r="W8" s="100"/>
      <c r="X8" s="100" t="s">
        <v>474</v>
      </c>
      <c r="Y8" s="100"/>
      <c r="Z8" s="100"/>
      <c r="AA8" s="100"/>
      <c r="AB8" s="100"/>
      <c r="AC8" s="100"/>
      <c r="AD8" s="100"/>
      <c r="AE8" s="100"/>
      <c r="AF8" s="100"/>
      <c r="AG8" s="100"/>
      <c r="AH8" s="100"/>
      <c r="AI8" s="89" t="s">
        <v>83</v>
      </c>
      <c r="AJ8" s="89"/>
      <c r="AK8" s="86">
        <v>44056</v>
      </c>
      <c r="AL8" s="86"/>
      <c r="AM8" s="90" t="s">
        <v>187</v>
      </c>
      <c r="AN8" s="90"/>
      <c r="AO8" s="90"/>
      <c r="AP8" s="90"/>
      <c r="AQ8" s="90"/>
      <c r="AR8" s="86"/>
      <c r="AS8" s="86"/>
    </row>
    <row r="9" spans="1:45" ht="181.5" customHeight="1">
      <c r="A9" s="87">
        <v>5</v>
      </c>
      <c r="B9" s="87"/>
      <c r="C9" s="88" t="s">
        <v>321</v>
      </c>
      <c r="D9" s="88"/>
      <c r="E9" s="88"/>
      <c r="F9" s="88"/>
      <c r="G9" s="88"/>
      <c r="H9" s="88" t="s">
        <v>645</v>
      </c>
      <c r="I9" s="88"/>
      <c r="J9" s="88"/>
      <c r="K9" s="88"/>
      <c r="L9" s="88"/>
      <c r="M9" s="88" t="s">
        <v>646</v>
      </c>
      <c r="N9" s="88"/>
      <c r="O9" s="88"/>
      <c r="P9" s="88"/>
      <c r="Q9" s="88"/>
      <c r="R9" s="88"/>
      <c r="S9" s="88"/>
      <c r="T9" s="88"/>
      <c r="U9" s="88"/>
      <c r="V9" s="88"/>
      <c r="W9" s="88"/>
      <c r="X9" s="88" t="s">
        <v>647</v>
      </c>
      <c r="Y9" s="88"/>
      <c r="Z9" s="88"/>
      <c r="AA9" s="88"/>
      <c r="AB9" s="88"/>
      <c r="AC9" s="88"/>
      <c r="AD9" s="88"/>
      <c r="AE9" s="88"/>
      <c r="AF9" s="88"/>
      <c r="AG9" s="88"/>
      <c r="AH9" s="88"/>
      <c r="AI9" s="89" t="s">
        <v>83</v>
      </c>
      <c r="AJ9" s="89"/>
      <c r="AK9" s="86">
        <v>44056</v>
      </c>
      <c r="AL9" s="86"/>
      <c r="AM9" s="90" t="s">
        <v>187</v>
      </c>
      <c r="AN9" s="90"/>
      <c r="AO9" s="90"/>
      <c r="AP9" s="90"/>
      <c r="AQ9" s="90"/>
      <c r="AR9" s="86"/>
      <c r="AS9" s="86"/>
    </row>
    <row r="10" spans="1:45" ht="103.5" customHeight="1">
      <c r="A10" s="87">
        <v>6</v>
      </c>
      <c r="B10" s="87"/>
      <c r="C10" s="88" t="s">
        <v>321</v>
      </c>
      <c r="D10" s="88"/>
      <c r="E10" s="88"/>
      <c r="F10" s="88"/>
      <c r="G10" s="88"/>
      <c r="H10" s="100" t="s">
        <v>645</v>
      </c>
      <c r="I10" s="100"/>
      <c r="J10" s="100"/>
      <c r="K10" s="100"/>
      <c r="L10" s="100"/>
      <c r="M10" s="100" t="s">
        <v>648</v>
      </c>
      <c r="N10" s="100"/>
      <c r="O10" s="100"/>
      <c r="P10" s="100"/>
      <c r="Q10" s="100"/>
      <c r="R10" s="100"/>
      <c r="S10" s="100"/>
      <c r="T10" s="100"/>
      <c r="U10" s="100"/>
      <c r="V10" s="100"/>
      <c r="W10" s="100"/>
      <c r="X10" s="100" t="s">
        <v>649</v>
      </c>
      <c r="Y10" s="100"/>
      <c r="Z10" s="100"/>
      <c r="AA10" s="100"/>
      <c r="AB10" s="100"/>
      <c r="AC10" s="100"/>
      <c r="AD10" s="100"/>
      <c r="AE10" s="100"/>
      <c r="AF10" s="100"/>
      <c r="AG10" s="100"/>
      <c r="AH10" s="100"/>
      <c r="AI10" s="89" t="s">
        <v>83</v>
      </c>
      <c r="AJ10" s="89"/>
      <c r="AK10" s="86">
        <v>44056</v>
      </c>
      <c r="AL10" s="86"/>
      <c r="AM10" s="90" t="s">
        <v>187</v>
      </c>
      <c r="AN10" s="90"/>
      <c r="AO10" s="90"/>
      <c r="AP10" s="90"/>
      <c r="AQ10" s="90"/>
      <c r="AR10" s="86"/>
      <c r="AS10" s="86"/>
    </row>
  </sheetData>
  <mergeCells count="7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7:B7"/>
    <mergeCell ref="C7:G7"/>
    <mergeCell ref="H7:L7"/>
    <mergeCell ref="M7:W7"/>
    <mergeCell ref="X7:AH7"/>
    <mergeCell ref="A8:B8"/>
    <mergeCell ref="C8:G8"/>
    <mergeCell ref="H8:L8"/>
    <mergeCell ref="M8:W8"/>
    <mergeCell ref="X8:AH8"/>
    <mergeCell ref="AI7:AJ7"/>
    <mergeCell ref="AK7:AL7"/>
    <mergeCell ref="AM7:AN7"/>
    <mergeCell ref="AO7:AQ7"/>
    <mergeCell ref="AR9:AS9"/>
    <mergeCell ref="AI9:AJ9"/>
    <mergeCell ref="AK9:AL9"/>
    <mergeCell ref="AM9:AN9"/>
    <mergeCell ref="AO9:AQ9"/>
    <mergeCell ref="AR7:AS7"/>
    <mergeCell ref="AI8:AJ8"/>
    <mergeCell ref="AK8:AL8"/>
    <mergeCell ref="AM8:AN8"/>
    <mergeCell ref="AO8:AQ8"/>
    <mergeCell ref="AR8:AS8"/>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2D31B-4469-4C2E-91C8-45BA0F6946E6}">
  <dimension ref="A2:K14"/>
  <sheetViews>
    <sheetView workbookViewId="0"/>
  </sheetViews>
  <sheetFormatPr defaultColWidth="28.375" defaultRowHeight="17.25"/>
  <cols>
    <col min="1" max="1" width="11.375" customWidth="1"/>
    <col min="2" max="2" width="9" bestFit="1" customWidth="1"/>
    <col min="3" max="3" width="20.5" bestFit="1" customWidth="1"/>
    <col min="4" max="4" width="9" bestFit="1" customWidth="1"/>
    <col min="5" max="5" width="15.125" bestFit="1" customWidth="1"/>
    <col min="6" max="6" width="20.5" bestFit="1" customWidth="1"/>
  </cols>
  <sheetData>
    <row r="2" spans="1:11">
      <c r="B2" s="47" t="s">
        <v>650</v>
      </c>
      <c r="C2" s="47" t="s">
        <v>651</v>
      </c>
      <c r="D2" s="58" t="s">
        <v>652</v>
      </c>
      <c r="E2" s="47" t="s">
        <v>653</v>
      </c>
      <c r="F2" s="55" t="s">
        <v>654</v>
      </c>
      <c r="H2" s="24"/>
      <c r="I2" s="27"/>
      <c r="J2" s="27"/>
      <c r="K2" s="27"/>
    </row>
    <row r="3" spans="1:11">
      <c r="A3" s="61">
        <v>6</v>
      </c>
      <c r="B3" s="27"/>
      <c r="C3" s="49" t="s">
        <v>655</v>
      </c>
      <c r="D3" s="27" t="s">
        <v>656</v>
      </c>
      <c r="E3" s="59">
        <v>800</v>
      </c>
      <c r="F3" s="24" t="s">
        <v>657</v>
      </c>
      <c r="H3" s="24"/>
      <c r="I3" s="27"/>
      <c r="J3" s="27"/>
      <c r="K3" s="27"/>
    </row>
    <row r="4" spans="1:11">
      <c r="A4" s="61">
        <v>15</v>
      </c>
      <c r="B4" s="60"/>
      <c r="C4" s="49" t="s">
        <v>658</v>
      </c>
      <c r="D4" s="27" t="s">
        <v>656</v>
      </c>
      <c r="E4" s="59">
        <v>10000</v>
      </c>
      <c r="F4" s="24" t="s">
        <v>658</v>
      </c>
      <c r="H4" s="24"/>
      <c r="I4" s="27"/>
      <c r="J4" s="27"/>
      <c r="K4" s="27"/>
    </row>
    <row r="5" spans="1:11">
      <c r="A5" s="61">
        <v>21</v>
      </c>
      <c r="B5" s="27"/>
      <c r="C5" s="49" t="s">
        <v>659</v>
      </c>
      <c r="D5" s="27" t="s">
        <v>656</v>
      </c>
      <c r="E5" s="59">
        <v>2147483647</v>
      </c>
      <c r="F5" s="24" t="s">
        <v>660</v>
      </c>
      <c r="H5" s="24"/>
      <c r="I5" s="27"/>
      <c r="J5" s="27"/>
      <c r="K5" s="27"/>
    </row>
    <row r="6" spans="1:11">
      <c r="A6" s="61"/>
      <c r="B6" s="27"/>
      <c r="C6" s="49"/>
      <c r="D6" s="27"/>
      <c r="E6" s="59"/>
      <c r="F6" s="24"/>
      <c r="H6" s="24"/>
      <c r="I6" s="27"/>
      <c r="J6" s="27"/>
      <c r="K6" s="27"/>
    </row>
    <row r="7" spans="1:11">
      <c r="A7" s="61"/>
      <c r="B7" s="27"/>
      <c r="C7" s="49"/>
      <c r="D7" s="27"/>
      <c r="E7" s="59"/>
      <c r="F7" s="24"/>
      <c r="H7" s="24"/>
      <c r="I7" s="27"/>
      <c r="J7" s="27"/>
      <c r="K7" s="27"/>
    </row>
    <row r="8" spans="1:11">
      <c r="A8" s="61"/>
      <c r="B8" s="27"/>
      <c r="C8" s="49"/>
      <c r="D8" s="27"/>
      <c r="E8" s="59"/>
      <c r="F8" s="24"/>
    </row>
    <row r="9" spans="1:11">
      <c r="B9" s="27"/>
      <c r="C9" s="54"/>
      <c r="D9" s="27"/>
      <c r="E9" s="59"/>
      <c r="F9" s="27"/>
    </row>
    <row r="10" spans="1:11">
      <c r="B10" s="27"/>
      <c r="C10" s="27"/>
      <c r="D10" s="60"/>
      <c r="E10" s="54"/>
      <c r="F10" s="27"/>
    </row>
    <row r="11" spans="1:11">
      <c r="B11" s="27"/>
      <c r="C11" s="27"/>
      <c r="D11" s="27"/>
      <c r="E11" s="54"/>
      <c r="F11" s="27"/>
    </row>
    <row r="12" spans="1:11">
      <c r="B12" s="27"/>
      <c r="C12" s="27"/>
      <c r="D12" s="27"/>
      <c r="E12" s="54"/>
      <c r="F12" s="27"/>
    </row>
    <row r="13" spans="1:11">
      <c r="B13" s="27"/>
      <c r="C13" s="27"/>
      <c r="D13" s="27"/>
      <c r="E13" s="54"/>
      <c r="F13" s="27"/>
    </row>
    <row r="14" spans="1:11">
      <c r="B14" s="27"/>
      <c r="C14" s="27"/>
      <c r="D14" s="27"/>
      <c r="E14" s="54"/>
      <c r="F14" s="27"/>
    </row>
  </sheetData>
  <phoneticPr fontId="1"/>
  <pageMargins left="0.7" right="0.7" top="0.75" bottom="0.75" header="0.3" footer="0.3"/>
  <pageSetup paperSize="9" orientation="portrait"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5F0B-68CA-4E3C-B941-B9E4BAFA8ADF}">
  <dimension ref="A2:K14"/>
  <sheetViews>
    <sheetView workbookViewId="0"/>
  </sheetViews>
  <sheetFormatPr defaultColWidth="28.375" defaultRowHeight="17.25"/>
  <cols>
    <col min="1" max="1" width="11.375" customWidth="1"/>
    <col min="2" max="2" width="9" bestFit="1" customWidth="1"/>
    <col min="3" max="3" width="20.5" bestFit="1" customWidth="1"/>
    <col min="4" max="4" width="9" bestFit="1" customWidth="1"/>
    <col min="5" max="5" width="15.125" bestFit="1" customWidth="1"/>
    <col min="6" max="6" width="20.5" bestFit="1" customWidth="1"/>
  </cols>
  <sheetData>
    <row r="2" spans="1:11">
      <c r="B2" s="47" t="s">
        <v>650</v>
      </c>
      <c r="C2" s="47" t="s">
        <v>651</v>
      </c>
      <c r="D2" s="58" t="s">
        <v>652</v>
      </c>
      <c r="E2" s="47" t="s">
        <v>653</v>
      </c>
      <c r="F2" s="55" t="s">
        <v>654</v>
      </c>
      <c r="H2" s="24"/>
      <c r="I2" s="27"/>
      <c r="J2" s="27"/>
      <c r="K2" s="27"/>
    </row>
    <row r="3" spans="1:11">
      <c r="A3" s="61">
        <v>6</v>
      </c>
      <c r="B3" s="27"/>
      <c r="C3" s="49" t="s">
        <v>661</v>
      </c>
      <c r="D3" s="27" t="s">
        <v>662</v>
      </c>
      <c r="E3" s="59">
        <v>900</v>
      </c>
      <c r="F3" s="24" t="s">
        <v>657</v>
      </c>
      <c r="H3" s="24"/>
      <c r="I3" s="27"/>
      <c r="J3" s="27"/>
      <c r="K3" s="27"/>
    </row>
    <row r="4" spans="1:11">
      <c r="A4" s="61">
        <v>15</v>
      </c>
      <c r="B4" s="60"/>
      <c r="C4" s="49" t="s">
        <v>658</v>
      </c>
      <c r="D4" s="27" t="s">
        <v>656</v>
      </c>
      <c r="E4" s="59">
        <v>10000</v>
      </c>
      <c r="F4" s="24" t="s">
        <v>658</v>
      </c>
      <c r="H4" s="24"/>
      <c r="I4" s="27"/>
      <c r="J4" s="27"/>
      <c r="K4" s="27"/>
    </row>
    <row r="5" spans="1:11">
      <c r="A5" s="61">
        <v>21</v>
      </c>
      <c r="B5" s="27"/>
      <c r="C5" s="49" t="s">
        <v>659</v>
      </c>
      <c r="D5" s="27" t="s">
        <v>656</v>
      </c>
      <c r="E5" s="59">
        <v>2147483647</v>
      </c>
      <c r="F5" s="24" t="s">
        <v>660</v>
      </c>
      <c r="H5" s="24"/>
      <c r="I5" s="27"/>
      <c r="J5" s="27"/>
      <c r="K5" s="27"/>
    </row>
    <row r="6" spans="1:11">
      <c r="A6" s="61"/>
      <c r="B6" s="27"/>
      <c r="C6" s="49"/>
      <c r="D6" s="27"/>
      <c r="E6" s="59"/>
      <c r="F6" s="24"/>
      <c r="H6" s="24"/>
      <c r="I6" s="27"/>
      <c r="J6" s="27"/>
      <c r="K6" s="27"/>
    </row>
    <row r="7" spans="1:11">
      <c r="A7" s="61"/>
      <c r="B7" s="27"/>
      <c r="C7" s="49"/>
      <c r="D7" s="27"/>
      <c r="E7" s="59"/>
      <c r="F7" s="24"/>
      <c r="H7" s="24"/>
      <c r="I7" s="27"/>
      <c r="J7" s="27"/>
      <c r="K7" s="27"/>
    </row>
    <row r="8" spans="1:11">
      <c r="A8" s="61"/>
      <c r="B8" s="27"/>
      <c r="C8" s="49"/>
      <c r="D8" s="27"/>
      <c r="E8" s="59"/>
      <c r="F8" s="24"/>
    </row>
    <row r="9" spans="1:11">
      <c r="B9" s="27"/>
      <c r="C9" s="54"/>
      <c r="D9" s="27"/>
      <c r="E9" s="59"/>
      <c r="F9" s="27"/>
    </row>
    <row r="10" spans="1:11">
      <c r="B10" s="27"/>
      <c r="C10" s="27"/>
      <c r="D10" s="60"/>
      <c r="E10" s="54"/>
      <c r="F10" s="27"/>
    </row>
    <row r="11" spans="1:11">
      <c r="B11" s="27"/>
      <c r="C11" s="27"/>
      <c r="D11" s="27"/>
      <c r="E11" s="54"/>
      <c r="F11" s="27"/>
    </row>
    <row r="12" spans="1:11">
      <c r="B12" s="27"/>
      <c r="C12" s="27"/>
      <c r="D12" s="27"/>
      <c r="E12" s="54"/>
      <c r="F12" s="27"/>
    </row>
    <row r="13" spans="1:11">
      <c r="B13" s="27"/>
      <c r="C13" s="27"/>
      <c r="D13" s="27"/>
      <c r="E13" s="54"/>
      <c r="F13" s="27"/>
    </row>
    <row r="14" spans="1:11">
      <c r="B14" s="27"/>
      <c r="C14" s="27"/>
      <c r="D14" s="27"/>
      <c r="E14" s="54"/>
      <c r="F14" s="27"/>
    </row>
  </sheetData>
  <phoneticPr fontId="1"/>
  <pageMargins left="0.7" right="0.7" top="0.75" bottom="0.75" header="0.3" footer="0.3"/>
  <pageSetup paperSize="9" orientation="portrait"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7ABE-C0D1-48C6-839A-1E6E3035F301}">
  <dimension ref="A2:F14"/>
  <sheetViews>
    <sheetView workbookViewId="0">
      <selection activeCell="E3" sqref="E3"/>
    </sheetView>
  </sheetViews>
  <sheetFormatPr defaultColWidth="28.375" defaultRowHeight="17.25"/>
  <cols>
    <col min="1" max="1" width="11.375" customWidth="1"/>
    <col min="5" max="5" width="15.125" bestFit="1" customWidth="1"/>
    <col min="6" max="6" width="9" bestFit="1" customWidth="1"/>
  </cols>
  <sheetData>
    <row r="2" spans="1:6">
      <c r="B2" s="47" t="s">
        <v>651</v>
      </c>
      <c r="C2" s="47" t="s">
        <v>663</v>
      </c>
      <c r="D2" s="47" t="s">
        <v>650</v>
      </c>
      <c r="E2" s="48" t="s">
        <v>652</v>
      </c>
      <c r="F2" s="50"/>
    </row>
    <row r="3" spans="1:6">
      <c r="A3" t="str">
        <f>'テストデータ（表示）'!A60</f>
        <v>46</v>
      </c>
      <c r="B3" s="24" t="str">
        <f>'テストデータ（表示）'!B60</f>
        <v>&lt;input type='password'&gt;</v>
      </c>
      <c r="C3" s="53">
        <f>'テストデータ（表示）'!C60</f>
        <v>100000</v>
      </c>
      <c r="D3" s="53"/>
      <c r="E3" s="54" t="str">
        <f>VLOOKUP('テストデータ（表示）'!G60,'テストデータ（表示）'!$A$73:$B$75,2,TRUE)</f>
        <v>ノート</v>
      </c>
      <c r="F3" s="51"/>
    </row>
    <row r="4" spans="1:6">
      <c r="A4" t="str">
        <f>'テストデータ（表示）'!A59</f>
        <v>45</v>
      </c>
      <c r="B4" s="24" t="str">
        <f>'テストデータ（表示）'!B59</f>
        <v>&lt;h1&gt;ddddd&lt;/h1&gt;</v>
      </c>
      <c r="C4" s="53">
        <f>'テストデータ（表示）'!C59</f>
        <v>10000</v>
      </c>
      <c r="D4" s="53"/>
      <c r="E4" s="54" t="str">
        <f>VLOOKUP('テストデータ（表示）'!G59,'テストデータ（表示）'!$A$73:$B$75,2,TRUE)</f>
        <v>ノート</v>
      </c>
      <c r="F4" s="51"/>
    </row>
    <row r="5" spans="1:6">
      <c r="A5" t="str">
        <f>'テストデータ（表示）'!A58</f>
        <v>44</v>
      </c>
      <c r="B5" s="24" t="str">
        <f>'テストデータ（表示）'!B58</f>
        <v>&lt;b&gt;なにぬねの&lt;/b&gt;</v>
      </c>
      <c r="C5" s="53">
        <f>'テストデータ（表示）'!C58</f>
        <v>1000</v>
      </c>
      <c r="D5" s="53"/>
      <c r="E5" s="54" t="str">
        <f>VLOOKUP('テストデータ（表示）'!G58,'テストデータ（表示）'!$A$73:$B$75,2,TRUE)</f>
        <v>ノート</v>
      </c>
      <c r="F5" s="51"/>
    </row>
    <row r="6" spans="1:6">
      <c r="A6" t="str">
        <f>'テストデータ（表示）'!A57</f>
        <v>43</v>
      </c>
      <c r="B6" s="24" t="str">
        <f>'テストデータ（表示）'!B57</f>
        <v>01234</v>
      </c>
      <c r="C6" s="53">
        <f>'テストデータ（表示）'!C57</f>
        <v>100</v>
      </c>
      <c r="D6" s="53"/>
      <c r="E6" s="54" t="str">
        <f>VLOOKUP('テストデータ（表示）'!G57,'テストデータ（表示）'!$A$73:$B$75,2,TRUE)</f>
        <v>ノート</v>
      </c>
      <c r="F6" s="51"/>
    </row>
    <row r="7" spans="1:6">
      <c r="A7" t="str">
        <f>'テストデータ（表示）'!A56</f>
        <v>42</v>
      </c>
      <c r="B7" s="24" t="str">
        <f>'テストデータ（表示）'!B56</f>
        <v>naninuneno</v>
      </c>
      <c r="C7" s="53">
        <f>'テストデータ（表示）'!C56</f>
        <v>10</v>
      </c>
      <c r="D7" s="53"/>
      <c r="E7" s="54" t="str">
        <f>VLOOKUP('テストデータ（表示）'!G56,'テストデータ（表示）'!$A$73:$B$75,2,TRUE)</f>
        <v>ノート</v>
      </c>
      <c r="F7" s="51"/>
    </row>
    <row r="8" spans="1:6">
      <c r="A8" t="str">
        <f>'テストデータ（表示）'!A55</f>
        <v>41</v>
      </c>
      <c r="B8" s="24" t="str">
        <f>'テストデータ（表示）'!B55</f>
        <v>なにぬねの</v>
      </c>
      <c r="C8" s="53">
        <f>'テストデータ（表示）'!C55</f>
        <v>1</v>
      </c>
      <c r="D8" s="53"/>
      <c r="E8" s="27" t="str">
        <f>VLOOKUP('テストデータ（表示）'!G55,'テストデータ（表示）'!$A$73:$B$75,2,TRUE)</f>
        <v>ノート</v>
      </c>
    </row>
    <row r="9" spans="1:6">
      <c r="A9" t="str">
        <f>'テストデータ（表示）'!A54</f>
        <v>40</v>
      </c>
      <c r="B9" s="24" t="str">
        <f>'テストデータ（表示）'!B54</f>
        <v>&lt;input type='text'&gt;</v>
      </c>
      <c r="C9" s="53">
        <f>'テストデータ（表示）'!C54</f>
        <v>100000</v>
      </c>
      <c r="D9" s="53"/>
      <c r="E9" s="27" t="str">
        <f>VLOOKUP('テストデータ（表示）'!G54,'テストデータ（表示）'!$A$73:$B$75,2,TRUE)</f>
        <v>教科書</v>
      </c>
    </row>
    <row r="10" spans="1:6">
      <c r="A10" t="str">
        <f>'テストデータ（表示）'!A53</f>
        <v>39</v>
      </c>
      <c r="B10" s="24" t="str">
        <f>'テストデータ（表示）'!B53</f>
        <v>&lt;h1&gt;ccccc&lt;/h1&gt;</v>
      </c>
      <c r="C10" s="53">
        <f>'テストデータ（表示）'!C53</f>
        <v>10000</v>
      </c>
      <c r="D10" s="53"/>
      <c r="E10" s="53" t="str">
        <f>VLOOKUP('テストデータ（表示）'!G53,'テストデータ（表示）'!$A$73:$B$75,2,TRUE)</f>
        <v>教科書</v>
      </c>
    </row>
    <row r="11" spans="1:6">
      <c r="A11" t="str">
        <f>'テストデータ（表示）'!A52</f>
        <v>38</v>
      </c>
      <c r="B11" s="24" t="str">
        <f>'テストデータ（表示）'!B52</f>
        <v>&lt;b&gt;たちつてと&lt;/b&gt;</v>
      </c>
      <c r="C11" s="53">
        <f>'テストデータ（表示）'!C52</f>
        <v>1000</v>
      </c>
      <c r="D11" s="53"/>
      <c r="E11" s="53" t="str">
        <f>VLOOKUP('テストデータ（表示）'!G52,'テストデータ（表示）'!$A$73:$B$75,2,TRUE)</f>
        <v>教科書</v>
      </c>
    </row>
    <row r="12" spans="1:6">
      <c r="A12" t="str">
        <f>'テストデータ（表示）'!A51</f>
        <v>37</v>
      </c>
      <c r="B12" s="24" t="str">
        <f>'テストデータ（表示）'!B51</f>
        <v>01234</v>
      </c>
      <c r="C12" s="53">
        <f>'テストデータ（表示）'!C51</f>
        <v>100</v>
      </c>
      <c r="D12" s="53"/>
      <c r="E12" s="53" t="str">
        <f>VLOOKUP('テストデータ（表示）'!G51,'テストデータ（表示）'!$A$73:$B$75,2,TRUE)</f>
        <v>教科書</v>
      </c>
    </row>
    <row r="13" spans="1:6">
      <c r="A13" t="str">
        <f>'テストデータ（表示）'!A50</f>
        <v>36</v>
      </c>
      <c r="B13" s="24" t="str">
        <f>'テストデータ（表示）'!B50</f>
        <v>tatituteto</v>
      </c>
      <c r="C13" s="53">
        <f>'テストデータ（表示）'!C50</f>
        <v>10</v>
      </c>
      <c r="D13" s="53"/>
      <c r="E13" s="53" t="str">
        <f>VLOOKUP('テストデータ（表示）'!G50,'テストデータ（表示）'!$A$73:$B$75,2,TRUE)</f>
        <v>教科書</v>
      </c>
    </row>
    <row r="14" spans="1:6">
      <c r="A14" t="str">
        <f>'テストデータ（表示）'!A49</f>
        <v>35</v>
      </c>
      <c r="B14" s="24" t="str">
        <f>'テストデータ（表示）'!B49</f>
        <v>たちつてと</v>
      </c>
      <c r="C14" s="53">
        <f>'テストデータ（表示）'!C49</f>
        <v>1</v>
      </c>
      <c r="D14" s="53"/>
      <c r="E14" s="53" t="str">
        <f>VLOOKUP('テストデータ（表示）'!G49,'テストデータ（表示）'!$A$73:$B$75,2,TRUE)</f>
        <v>教科書</v>
      </c>
    </row>
  </sheetData>
  <sortState xmlns:xlrd2="http://schemas.microsoft.com/office/spreadsheetml/2017/richdata2" ref="A3:E14">
    <sortCondition descending="1" ref="A3:A14"/>
  </sortState>
  <phoneticPr fontId="1"/>
  <pageMargins left="0.7" right="0.7" top="0.75" bottom="0.75" header="0.3" footer="0.3"/>
  <pageSetup paperSize="9" orientation="portrait"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5404-C1CB-472D-AF02-F6CB871F6E16}">
  <dimension ref="A2:F14"/>
  <sheetViews>
    <sheetView workbookViewId="0">
      <selection activeCell="E3" sqref="E3"/>
    </sheetView>
  </sheetViews>
  <sheetFormatPr defaultColWidth="28.375" defaultRowHeight="17.25"/>
  <cols>
    <col min="1" max="1" width="11.375" customWidth="1"/>
    <col min="2" max="2" width="25.625" bestFit="1" customWidth="1"/>
    <col min="3" max="4" width="9" bestFit="1" customWidth="1"/>
    <col min="5" max="5" width="15.125" bestFit="1" customWidth="1"/>
    <col min="6" max="6" width="9" bestFit="1" customWidth="1"/>
  </cols>
  <sheetData>
    <row r="2" spans="1:6">
      <c r="B2" s="47" t="s">
        <v>664</v>
      </c>
      <c r="C2" s="47" t="s">
        <v>665</v>
      </c>
      <c r="D2" s="47" t="s">
        <v>650</v>
      </c>
      <c r="E2" s="48" t="s">
        <v>652</v>
      </c>
      <c r="F2" s="46"/>
    </row>
    <row r="3" spans="1:6">
      <c r="A3" t="str">
        <f>'テストデータ（表示）'!A59</f>
        <v>45</v>
      </c>
      <c r="B3" s="24" t="str">
        <f>'テストデータ（表示）'!B59</f>
        <v>&lt;h1&gt;ddddd&lt;/h1&gt;</v>
      </c>
      <c r="C3" s="27">
        <f>'テストデータ（表示）'!C59</f>
        <v>10000</v>
      </c>
      <c r="D3" s="27"/>
      <c r="E3" s="54" t="str">
        <f>VLOOKUP('テストデータ（表示）'!G59,'テストデータ（表示）'!$A$73:$B$75,2,TRUE)</f>
        <v>ノート</v>
      </c>
      <c r="F3" s="51"/>
    </row>
    <row r="4" spans="1:6">
      <c r="A4" t="str">
        <f>'テストデータ（表示）'!A58</f>
        <v>44</v>
      </c>
      <c r="B4" s="24" t="str">
        <f>'テストデータ（表示）'!B58</f>
        <v>&lt;b&gt;なにぬねの&lt;/b&gt;</v>
      </c>
      <c r="C4" s="27">
        <f>'テストデータ（表示）'!C58</f>
        <v>1000</v>
      </c>
      <c r="D4" s="27"/>
      <c r="E4" s="54" t="str">
        <f>VLOOKUP('テストデータ（表示）'!G58,'テストデータ（表示）'!$A$73:$B$75,2,TRUE)</f>
        <v>ノート</v>
      </c>
      <c r="F4" s="51"/>
    </row>
    <row r="5" spans="1:6">
      <c r="A5" t="str">
        <f>'テストデータ（表示）'!A57</f>
        <v>43</v>
      </c>
      <c r="B5" s="24" t="str">
        <f>'テストデータ（表示）'!B57</f>
        <v>01234</v>
      </c>
      <c r="C5" s="27">
        <f>'テストデータ（表示）'!C57</f>
        <v>100</v>
      </c>
      <c r="D5" s="27"/>
      <c r="E5" s="54" t="str">
        <f>VLOOKUP('テストデータ（表示）'!G57,'テストデータ（表示）'!$A$73:$B$75,2,TRUE)</f>
        <v>ノート</v>
      </c>
      <c r="F5" s="51"/>
    </row>
    <row r="6" spans="1:6">
      <c r="A6" t="str">
        <f>'テストデータ（表示）'!A56</f>
        <v>42</v>
      </c>
      <c r="B6" s="24" t="str">
        <f>'テストデータ（表示）'!B56</f>
        <v>naninuneno</v>
      </c>
      <c r="C6" s="27">
        <f>'テストデータ（表示）'!C56</f>
        <v>10</v>
      </c>
      <c r="D6" s="27"/>
      <c r="E6" s="54" t="str">
        <f>VLOOKUP('テストデータ（表示）'!G56,'テストデータ（表示）'!$A$73:$B$75,2,TRUE)</f>
        <v>ノート</v>
      </c>
      <c r="F6" s="51"/>
    </row>
    <row r="7" spans="1:6">
      <c r="A7" t="str">
        <f>'テストデータ（表示）'!A55</f>
        <v>41</v>
      </c>
      <c r="B7" s="24" t="str">
        <f>'テストデータ（表示）'!B55</f>
        <v>なにぬねの</v>
      </c>
      <c r="C7" s="27">
        <f>'テストデータ（表示）'!C55</f>
        <v>1</v>
      </c>
      <c r="D7" s="27"/>
      <c r="E7" s="54" t="str">
        <f>VLOOKUP('テストデータ（表示）'!G55,'テストデータ（表示）'!$A$73:$B$75,2,TRUE)</f>
        <v>ノート</v>
      </c>
      <c r="F7" s="51"/>
    </row>
    <row r="8" spans="1:6">
      <c r="A8" t="str">
        <f>'テストデータ（表示）'!A54</f>
        <v>40</v>
      </c>
      <c r="B8" s="24" t="str">
        <f>'テストデータ（表示）'!B54</f>
        <v>&lt;input type='text'&gt;</v>
      </c>
      <c r="C8" s="27">
        <f>'テストデータ（表示）'!C54</f>
        <v>100000</v>
      </c>
      <c r="D8" s="27"/>
      <c r="E8" s="27" t="str">
        <f>VLOOKUP('テストデータ（表示）'!G54,'テストデータ（表示）'!$A$73:$B$75,2,TRUE)</f>
        <v>教科書</v>
      </c>
    </row>
    <row r="9" spans="1:6">
      <c r="A9" t="str">
        <f>'テストデータ（表示）'!A53</f>
        <v>39</v>
      </c>
      <c r="B9" s="24" t="str">
        <f>'テストデータ（表示）'!B53</f>
        <v>&lt;h1&gt;ccccc&lt;/h1&gt;</v>
      </c>
      <c r="C9" s="27">
        <f>'テストデータ（表示）'!C53</f>
        <v>10000</v>
      </c>
      <c r="D9" s="27"/>
      <c r="E9" s="27" t="str">
        <f>VLOOKUP('テストデータ（表示）'!G53,'テストデータ（表示）'!$A$73:$B$75,2,TRUE)</f>
        <v>教科書</v>
      </c>
    </row>
    <row r="10" spans="1:6">
      <c r="A10" t="str">
        <f>'テストデータ（表示）'!A52</f>
        <v>38</v>
      </c>
      <c r="B10" s="24" t="str">
        <f>'テストデータ（表示）'!B52</f>
        <v>&lt;b&gt;たちつてと&lt;/b&gt;</v>
      </c>
      <c r="C10" s="27">
        <f>'テストデータ（表示）'!C52</f>
        <v>1000</v>
      </c>
      <c r="D10" s="27"/>
      <c r="E10" s="27" t="str">
        <f>VLOOKUP('テストデータ（表示）'!G52,'テストデータ（表示）'!$A$73:$B$75,2,TRUE)</f>
        <v>教科書</v>
      </c>
    </row>
    <row r="11" spans="1:6">
      <c r="A11" t="str">
        <f>'テストデータ（表示）'!A51</f>
        <v>37</v>
      </c>
      <c r="B11" s="24" t="str">
        <f>'テストデータ（表示）'!B51</f>
        <v>01234</v>
      </c>
      <c r="C11" s="27">
        <f>'テストデータ（表示）'!C51</f>
        <v>100</v>
      </c>
      <c r="D11" s="27"/>
      <c r="E11" s="27" t="str">
        <f>VLOOKUP('テストデータ（表示）'!G51,'テストデータ（表示）'!$A$73:$B$75,2,TRUE)</f>
        <v>教科書</v>
      </c>
    </row>
    <row r="12" spans="1:6">
      <c r="A12" t="str">
        <f>'テストデータ（表示）'!A50</f>
        <v>36</v>
      </c>
      <c r="B12" s="24" t="str">
        <f>'テストデータ（表示）'!B50</f>
        <v>tatituteto</v>
      </c>
      <c r="C12" s="27">
        <f>'テストデータ（表示）'!C50</f>
        <v>10</v>
      </c>
      <c r="D12" s="27"/>
      <c r="E12" s="27" t="str">
        <f>VLOOKUP('テストデータ（表示）'!G50,'テストデータ（表示）'!$A$73:$B$75,2,TRUE)</f>
        <v>教科書</v>
      </c>
    </row>
    <row r="13" spans="1:6">
      <c r="A13" t="str">
        <f>'テストデータ（表示）'!A49</f>
        <v>35</v>
      </c>
      <c r="B13" s="24" t="str">
        <f>'テストデータ（表示）'!B49</f>
        <v>たちつてと</v>
      </c>
      <c r="C13" s="27">
        <f>'テストデータ（表示）'!C49</f>
        <v>1</v>
      </c>
      <c r="D13" s="27"/>
      <c r="E13" s="27" t="str">
        <f>VLOOKUP('テストデータ（表示）'!G49,'テストデータ（表示）'!$A$73:$B$75,2,TRUE)</f>
        <v>教科書</v>
      </c>
    </row>
    <row r="14" spans="1:6">
      <c r="B14" s="24"/>
      <c r="C14" s="27"/>
      <c r="D14" s="27"/>
      <c r="E14" s="27"/>
    </row>
  </sheetData>
  <sortState xmlns:xlrd2="http://schemas.microsoft.com/office/spreadsheetml/2017/richdata2" ref="A3:E13">
    <sortCondition descending="1" ref="A3:A13"/>
  </sortState>
  <phoneticPr fontId="1"/>
  <pageMargins left="0.7" right="0.7" top="0.75" bottom="0.75" header="0.3" footer="0.3"/>
  <pageSetup paperSize="9" orientation="portrait"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4ACC1-887B-47B9-8669-F6FC9A899C94}">
  <dimension ref="A2:K14"/>
  <sheetViews>
    <sheetView workbookViewId="0"/>
  </sheetViews>
  <sheetFormatPr defaultColWidth="28.375" defaultRowHeight="17.25"/>
  <cols>
    <col min="1" max="1" width="11.375" customWidth="1"/>
    <col min="2" max="2" width="9" bestFit="1" customWidth="1"/>
    <col min="3" max="3" width="20.5" bestFit="1" customWidth="1"/>
    <col min="4" max="4" width="9" bestFit="1" customWidth="1"/>
    <col min="5" max="5" width="15.125" bestFit="1" customWidth="1"/>
    <col min="6" max="6" width="20.5" bestFit="1" customWidth="1"/>
  </cols>
  <sheetData>
    <row r="2" spans="1:11">
      <c r="B2" s="47" t="s">
        <v>650</v>
      </c>
      <c r="C2" s="47" t="s">
        <v>651</v>
      </c>
      <c r="D2" s="58" t="s">
        <v>652</v>
      </c>
      <c r="E2" s="47" t="s">
        <v>653</v>
      </c>
      <c r="F2" s="55" t="s">
        <v>654</v>
      </c>
      <c r="H2" s="24"/>
      <c r="I2" s="27"/>
      <c r="J2" s="27"/>
      <c r="K2" s="27"/>
    </row>
    <row r="3" spans="1:11">
      <c r="A3" s="61">
        <v>35</v>
      </c>
      <c r="B3" s="27"/>
      <c r="C3" s="49" t="str">
        <f>'テストデータ（表示）'!B49</f>
        <v>たちつてと</v>
      </c>
      <c r="D3" s="27" t="str">
        <f>VLOOKUP('テストデータ（表示）'!G49,'テストデータ（表示）'!$A$73:$B$75,2,TRUE)</f>
        <v>教科書</v>
      </c>
      <c r="E3" s="57">
        <f>'テストデータ（表示）'!C49</f>
        <v>1</v>
      </c>
      <c r="F3" s="24" t="str">
        <f>'テストデータ（表示）'!E49</f>
        <v>たちつてと</v>
      </c>
      <c r="H3" s="24"/>
      <c r="I3" s="27"/>
      <c r="J3" s="27"/>
      <c r="K3" s="27"/>
    </row>
    <row r="4" spans="1:11">
      <c r="A4" s="61">
        <v>36</v>
      </c>
      <c r="B4" s="56"/>
      <c r="C4" s="49" t="str">
        <f>'テストデータ（表示）'!B50</f>
        <v>tatituteto</v>
      </c>
      <c r="D4" s="27" t="str">
        <f>VLOOKUP('テストデータ（表示）'!G50,'テストデータ（表示）'!$A$73:$B$75,2,TRUE)</f>
        <v>教科書</v>
      </c>
      <c r="E4" s="57">
        <f>'テストデータ（表示）'!C50</f>
        <v>10</v>
      </c>
      <c r="F4" s="24" t="str">
        <f>'テストデータ（表示）'!E50</f>
        <v>tatituteto</v>
      </c>
      <c r="H4" s="24"/>
      <c r="I4" s="27"/>
      <c r="J4" s="27"/>
      <c r="K4" s="27"/>
    </row>
    <row r="5" spans="1:11">
      <c r="A5" s="61">
        <v>37</v>
      </c>
      <c r="B5" s="53"/>
      <c r="C5" s="49" t="str">
        <f>'テストデータ（表示）'!B51</f>
        <v>01234</v>
      </c>
      <c r="D5" s="27" t="str">
        <f>VLOOKUP('テストデータ（表示）'!G51,'テストデータ（表示）'!$A$73:$B$75,2,TRUE)</f>
        <v>教科書</v>
      </c>
      <c r="E5" s="57">
        <f>'テストデータ（表示）'!C51</f>
        <v>100</v>
      </c>
      <c r="F5" s="24" t="str">
        <f>'テストデータ（表示）'!E51</f>
        <v>01234</v>
      </c>
      <c r="H5" s="24"/>
      <c r="I5" s="27"/>
      <c r="J5" s="27"/>
      <c r="K5" s="27"/>
    </row>
    <row r="6" spans="1:11">
      <c r="A6" s="61">
        <v>38</v>
      </c>
      <c r="B6" s="53"/>
      <c r="C6" s="49" t="str">
        <f>'テストデータ（表示）'!B52</f>
        <v>&lt;b&gt;たちつてと&lt;/b&gt;</v>
      </c>
      <c r="D6" s="27" t="str">
        <f>VLOOKUP('テストデータ（表示）'!G52,'テストデータ（表示）'!$A$73:$B$75,2,TRUE)</f>
        <v>教科書</v>
      </c>
      <c r="E6" s="57">
        <f>'テストデータ（表示）'!C52</f>
        <v>1000</v>
      </c>
      <c r="F6" s="24" t="str">
        <f>'テストデータ（表示）'!E52</f>
        <v>&lt;b&gt;たちつてと&lt;/b&gt;</v>
      </c>
      <c r="H6" s="24"/>
      <c r="I6" s="27"/>
      <c r="J6" s="27"/>
      <c r="K6" s="27"/>
    </row>
    <row r="7" spans="1:11">
      <c r="A7" s="61">
        <v>39</v>
      </c>
      <c r="B7" s="53"/>
      <c r="C7" s="49" t="str">
        <f>'テストデータ（表示）'!B53</f>
        <v>&lt;h1&gt;ccccc&lt;/h1&gt;</v>
      </c>
      <c r="D7" s="27" t="str">
        <f>VLOOKUP('テストデータ（表示）'!G53,'テストデータ（表示）'!$A$73:$B$75,2,TRUE)</f>
        <v>教科書</v>
      </c>
      <c r="E7" s="57">
        <f>'テストデータ（表示）'!C53</f>
        <v>10000</v>
      </c>
      <c r="F7" s="24" t="str">
        <f>'テストデータ（表示）'!E53</f>
        <v>&lt;h1&gt;ccccc&lt;/h1&gt;</v>
      </c>
      <c r="H7" s="24"/>
      <c r="I7" s="27"/>
      <c r="J7" s="27"/>
      <c r="K7" s="27"/>
    </row>
    <row r="8" spans="1:11">
      <c r="A8" s="61">
        <v>40</v>
      </c>
      <c r="B8" s="53"/>
      <c r="C8" s="49" t="str">
        <f>'テストデータ（表示）'!B54</f>
        <v>&lt;input type='text'&gt;</v>
      </c>
      <c r="D8" s="27" t="str">
        <f>VLOOKUP('テストデータ（表示）'!G54,'テストデータ（表示）'!$A$73:$B$75,2,TRUE)</f>
        <v>教科書</v>
      </c>
      <c r="E8" s="57">
        <f>'テストデータ（表示）'!C54</f>
        <v>100000</v>
      </c>
      <c r="F8" s="24" t="str">
        <f>'テストデータ（表示）'!E54</f>
        <v>&lt;input type='text'&gt;</v>
      </c>
    </row>
    <row r="9" spans="1:11">
      <c r="B9" s="53"/>
      <c r="C9" s="52"/>
      <c r="D9" s="53"/>
      <c r="E9" s="57"/>
      <c r="F9" s="27"/>
    </row>
    <row r="10" spans="1:11">
      <c r="B10" s="53"/>
      <c r="C10" s="53"/>
      <c r="D10" s="56"/>
      <c r="E10" s="52"/>
      <c r="F10" s="27"/>
    </row>
    <row r="11" spans="1:11">
      <c r="B11" s="53"/>
      <c r="C11" s="53"/>
      <c r="D11" s="53"/>
      <c r="E11" s="52"/>
      <c r="F11" s="27"/>
    </row>
    <row r="12" spans="1:11">
      <c r="B12" s="53"/>
      <c r="C12" s="53"/>
      <c r="D12" s="53"/>
      <c r="E12" s="52"/>
      <c r="F12" s="27"/>
    </row>
    <row r="13" spans="1:11">
      <c r="B13" s="53"/>
      <c r="C13" s="53"/>
      <c r="D13" s="53"/>
      <c r="E13" s="52"/>
      <c r="F13" s="27"/>
    </row>
    <row r="14" spans="1:11">
      <c r="B14" s="53"/>
      <c r="C14" s="53"/>
      <c r="D14" s="53"/>
      <c r="E14" s="52"/>
      <c r="F14" s="27"/>
    </row>
  </sheetData>
  <phoneticPr fontId="1"/>
  <pageMargins left="0.7" right="0.7" top="0.75" bottom="0.75" header="0.3" footer="0.3"/>
  <pageSetup paperSize="9" orientation="portrait"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2351E-A1F1-4467-B7F1-5FFF2ADDA628}">
  <dimension ref="A2:K14"/>
  <sheetViews>
    <sheetView workbookViewId="0"/>
  </sheetViews>
  <sheetFormatPr defaultColWidth="28.375" defaultRowHeight="17.25"/>
  <cols>
    <col min="1" max="1" width="11.375" customWidth="1"/>
    <col min="2" max="2" width="9" bestFit="1" customWidth="1"/>
    <col min="3" max="3" width="20.5" bestFit="1" customWidth="1"/>
    <col min="4" max="4" width="9" bestFit="1" customWidth="1"/>
    <col min="5" max="5" width="15.125" bestFit="1" customWidth="1"/>
    <col min="6" max="6" width="20.5" bestFit="1" customWidth="1"/>
  </cols>
  <sheetData>
    <row r="2" spans="1:11">
      <c r="B2" s="47" t="s">
        <v>650</v>
      </c>
      <c r="C2" s="47" t="s">
        <v>651</v>
      </c>
      <c r="D2" s="58" t="s">
        <v>652</v>
      </c>
      <c r="E2" s="47" t="s">
        <v>653</v>
      </c>
      <c r="F2" s="55" t="s">
        <v>654</v>
      </c>
      <c r="H2" s="62"/>
      <c r="I2" s="12"/>
      <c r="J2" s="12"/>
      <c r="K2" s="12"/>
    </row>
    <row r="3" spans="1:11">
      <c r="A3" s="61">
        <v>35</v>
      </c>
      <c r="B3" s="27"/>
      <c r="C3" s="49" t="str">
        <f>'テストデータ（表示）'!B49</f>
        <v>たちつてと</v>
      </c>
      <c r="D3" s="27" t="str">
        <f>VLOOKUP('テストデータ（表示）'!G49,'テストデータ（表示）'!$A$73:$B$75,2,TRUE)</f>
        <v>教科書</v>
      </c>
      <c r="E3" s="59">
        <f>'テストデータ（表示）'!C49</f>
        <v>1</v>
      </c>
      <c r="F3" s="24" t="str">
        <f>'テストデータ（表示）'!E49</f>
        <v>たちつてと</v>
      </c>
      <c r="H3" s="62"/>
      <c r="I3" s="12"/>
      <c r="J3" s="12"/>
      <c r="K3" s="12"/>
    </row>
    <row r="4" spans="1:11">
      <c r="A4" s="61">
        <v>36</v>
      </c>
      <c r="B4" s="60"/>
      <c r="C4" s="49" t="str">
        <f>'テストデータ（表示）'!B50</f>
        <v>tatituteto</v>
      </c>
      <c r="D4" s="27" t="str">
        <f>VLOOKUP('テストデータ（表示）'!G50,'テストデータ（表示）'!$A$73:$B$75,2,TRUE)</f>
        <v>教科書</v>
      </c>
      <c r="E4" s="59">
        <f>'テストデータ（表示）'!C50</f>
        <v>10</v>
      </c>
      <c r="F4" s="24" t="str">
        <f>'テストデータ（表示）'!E50</f>
        <v>tatituteto</v>
      </c>
      <c r="H4" s="62"/>
      <c r="I4" s="12"/>
      <c r="J4" s="12"/>
      <c r="K4" s="12"/>
    </row>
    <row r="5" spans="1:11">
      <c r="A5" s="61">
        <v>37</v>
      </c>
      <c r="B5" s="27"/>
      <c r="C5" s="49" t="str">
        <f>'テストデータ（表示）'!B51</f>
        <v>01234</v>
      </c>
      <c r="D5" s="27" t="str">
        <f>VLOOKUP('テストデータ（表示）'!G51,'テストデータ（表示）'!$A$73:$B$75,2,TRUE)</f>
        <v>教科書</v>
      </c>
      <c r="E5" s="59">
        <f>'テストデータ（表示）'!C51</f>
        <v>100</v>
      </c>
      <c r="F5" s="24" t="str">
        <f>'テストデータ（表示）'!E51</f>
        <v>01234</v>
      </c>
      <c r="H5" s="62"/>
      <c r="I5" s="12"/>
      <c r="J5" s="12"/>
      <c r="K5" s="12"/>
    </row>
    <row r="6" spans="1:11">
      <c r="A6" s="61">
        <v>38</v>
      </c>
      <c r="B6" s="27"/>
      <c r="C6" s="49" t="str">
        <f>'テストデータ（表示）'!B52</f>
        <v>&lt;b&gt;たちつてと&lt;/b&gt;</v>
      </c>
      <c r="D6" s="27" t="str">
        <f>VLOOKUP('テストデータ（表示）'!G52,'テストデータ（表示）'!$A$73:$B$75,2,TRUE)</f>
        <v>教科書</v>
      </c>
      <c r="E6" s="59">
        <f>'テストデータ（表示）'!C52</f>
        <v>1000</v>
      </c>
      <c r="F6" s="24" t="str">
        <f>'テストデータ（表示）'!E52</f>
        <v>&lt;b&gt;たちつてと&lt;/b&gt;</v>
      </c>
      <c r="H6" s="62"/>
      <c r="I6" s="12"/>
      <c r="J6" s="12"/>
      <c r="K6" s="12"/>
    </row>
    <row r="7" spans="1:11">
      <c r="A7" s="61">
        <v>39</v>
      </c>
      <c r="B7" s="27"/>
      <c r="C7" s="49" t="str">
        <f>'テストデータ（表示）'!B53</f>
        <v>&lt;h1&gt;ccccc&lt;/h1&gt;</v>
      </c>
      <c r="D7" s="27" t="str">
        <f>VLOOKUP('テストデータ（表示）'!G53,'テストデータ（表示）'!$A$73:$B$75,2,TRUE)</f>
        <v>教科書</v>
      </c>
      <c r="E7" s="59">
        <f>'テストデータ（表示）'!C53</f>
        <v>10000</v>
      </c>
      <c r="F7" s="24" t="str">
        <f>'テストデータ（表示）'!E53</f>
        <v>&lt;h1&gt;ccccc&lt;/h1&gt;</v>
      </c>
      <c r="H7" s="62"/>
      <c r="I7" s="12"/>
      <c r="J7" s="12"/>
      <c r="K7" s="12"/>
    </row>
    <row r="8" spans="1:11">
      <c r="A8" s="61">
        <v>40</v>
      </c>
      <c r="B8" s="27"/>
      <c r="C8" s="49" t="str">
        <f>'テストデータ（表示）'!B54</f>
        <v>&lt;input type='text'&gt;</v>
      </c>
      <c r="D8" s="27" t="str">
        <f>VLOOKUP('テストデータ（表示）'!G54,'テストデータ（表示）'!$A$73:$B$75,2,TRUE)</f>
        <v>教科書</v>
      </c>
      <c r="E8" s="59">
        <f>'テストデータ（表示）'!C54</f>
        <v>100000</v>
      </c>
      <c r="F8" s="24" t="str">
        <f>'テストデータ（表示）'!E54</f>
        <v>&lt;input type='text'&gt;</v>
      </c>
    </row>
    <row r="9" spans="1:11">
      <c r="B9" s="27"/>
      <c r="C9" s="54"/>
      <c r="D9" s="27"/>
      <c r="E9" s="59"/>
      <c r="F9" s="27"/>
    </row>
    <row r="10" spans="1:11">
      <c r="B10" s="27"/>
      <c r="C10" s="27"/>
      <c r="D10" s="60"/>
      <c r="E10" s="54"/>
      <c r="F10" s="27"/>
    </row>
    <row r="11" spans="1:11">
      <c r="B11" s="27"/>
      <c r="C11" s="27"/>
      <c r="D11" s="27"/>
      <c r="E11" s="54"/>
      <c r="F11" s="27"/>
    </row>
    <row r="12" spans="1:11">
      <c r="B12" s="27"/>
      <c r="C12" s="27"/>
      <c r="D12" s="27"/>
      <c r="E12" s="54"/>
      <c r="F12" s="27"/>
    </row>
    <row r="13" spans="1:11">
      <c r="B13" s="27"/>
      <c r="C13" s="27"/>
      <c r="D13" s="27"/>
      <c r="E13" s="54"/>
      <c r="F13" s="27"/>
    </row>
    <row r="14" spans="1:11">
      <c r="B14" s="27"/>
      <c r="C14" s="27"/>
      <c r="D14" s="27"/>
      <c r="E14" s="54"/>
      <c r="F14" s="27"/>
    </row>
  </sheetData>
  <phoneticPr fontId="1"/>
  <pageMargins left="0.7" right="0.7" top="0.75" bottom="0.75" header="0.3" footer="0.3"/>
  <pageSetup paperSize="9" orientation="portrait"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8FBD-4753-4F7E-8A23-2062C857E9D1}">
  <dimension ref="B2:F14"/>
  <sheetViews>
    <sheetView workbookViewId="0">
      <selection activeCell="G18" sqref="G18"/>
    </sheetView>
  </sheetViews>
  <sheetFormatPr defaultColWidth="28.375" defaultRowHeight="17.25"/>
  <cols>
    <col min="1" max="1" width="11.375" customWidth="1"/>
    <col min="2" max="2" width="9" bestFit="1" customWidth="1"/>
    <col min="3" max="3" width="24.875" bestFit="1" customWidth="1"/>
    <col min="4" max="4" width="9" bestFit="1" customWidth="1"/>
    <col min="5" max="5" width="15.125" bestFit="1" customWidth="1"/>
    <col min="6" max="6" width="9" bestFit="1" customWidth="1"/>
  </cols>
  <sheetData>
    <row r="2" spans="2:6">
      <c r="B2" s="47" t="s">
        <v>650</v>
      </c>
      <c r="C2" s="47" t="s">
        <v>651</v>
      </c>
      <c r="D2" s="47" t="s">
        <v>653</v>
      </c>
      <c r="E2" s="48" t="s">
        <v>666</v>
      </c>
      <c r="F2" s="46"/>
    </row>
    <row r="3" spans="2:6">
      <c r="B3" s="53"/>
      <c r="C3" s="53" t="str">
        <f>VLOOKUP('テストデータ（表示）'!C79,'テストデータ（表示）'!A15:H60,2,TRUE)</f>
        <v>&lt;h1&gt;ddddd&lt;/h1&gt;</v>
      </c>
      <c r="D3" s="53">
        <f>VLOOKUP('テストデータ（表示）'!D79,'テストデータ（表示）'!B15:I60,2,TRUE)</f>
        <v>100000</v>
      </c>
      <c r="E3" s="52" t="str">
        <f>'テストデータ（表示）'!D79</f>
        <v>2020-3-3</v>
      </c>
      <c r="F3" s="51"/>
    </row>
    <row r="4" spans="2:6">
      <c r="B4" s="53"/>
      <c r="C4" s="53" t="str">
        <f>VLOOKUP('テストデータ（表示）'!C80,'テストデータ（表示）'!A16:H61,2,TRUE)</f>
        <v>&lt;input type='password'&gt;</v>
      </c>
      <c r="D4" s="53">
        <f>VLOOKUP('テストデータ（表示）'!D80,'テストデータ（表示）'!B16:I61,2,TRUE)</f>
        <v>100000</v>
      </c>
      <c r="E4" s="52" t="str">
        <f>'テストデータ（表示）'!D80</f>
        <v>2020-4-4</v>
      </c>
      <c r="F4" s="51"/>
    </row>
    <row r="5" spans="2:6">
      <c r="B5" s="53"/>
      <c r="C5" s="53"/>
      <c r="D5" s="53"/>
      <c r="E5" s="52"/>
      <c r="F5" s="51"/>
    </row>
    <row r="6" spans="2:6">
      <c r="B6" s="53"/>
      <c r="C6" s="53"/>
      <c r="D6" s="53"/>
      <c r="E6" s="52"/>
      <c r="F6" s="51"/>
    </row>
    <row r="7" spans="2:6">
      <c r="B7" s="53"/>
      <c r="C7" s="53"/>
      <c r="D7" s="53"/>
      <c r="E7" s="52"/>
      <c r="F7" s="51"/>
    </row>
    <row r="8" spans="2:6">
      <c r="B8" s="53"/>
      <c r="C8" s="53"/>
      <c r="D8" s="53"/>
      <c r="E8" s="53"/>
    </row>
    <row r="9" spans="2:6">
      <c r="B9" s="53"/>
      <c r="C9" s="53"/>
      <c r="D9" s="53"/>
      <c r="E9" s="53"/>
    </row>
    <row r="10" spans="2:6">
      <c r="B10" s="53"/>
      <c r="C10" s="53"/>
      <c r="D10" s="53"/>
      <c r="E10" s="53"/>
    </row>
    <row r="11" spans="2:6">
      <c r="B11" s="53"/>
      <c r="C11" s="53"/>
      <c r="D11" s="53"/>
      <c r="E11" s="53"/>
    </row>
    <row r="12" spans="2:6">
      <c r="B12" s="53"/>
      <c r="C12" s="53"/>
      <c r="D12" s="53"/>
      <c r="E12" s="53"/>
    </row>
    <row r="13" spans="2:6">
      <c r="B13" s="53"/>
      <c r="C13" s="53"/>
      <c r="D13" s="53"/>
      <c r="E13" s="53"/>
    </row>
    <row r="14" spans="2:6">
      <c r="B14" s="53"/>
      <c r="C14" s="53"/>
      <c r="D14" s="53"/>
      <c r="E14" s="53"/>
    </row>
  </sheetData>
  <phoneticPr fontId="1"/>
  <pageMargins left="0.7" right="0.7" top="0.75" bottom="0.75" header="0.3" footer="0.3"/>
  <pageSetup paperSize="9" orientation="portrait"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7548-A4ED-45B5-B4D2-2A2B54218C31}">
  <dimension ref="A1:K84"/>
  <sheetViews>
    <sheetView workbookViewId="0">
      <selection activeCell="E54" sqref="E54"/>
    </sheetView>
  </sheetViews>
  <sheetFormatPr defaultRowHeight="17.25"/>
  <cols>
    <col min="1" max="1" width="29.25" bestFit="1" customWidth="1"/>
    <col min="2" max="2" width="19.375" bestFit="1" customWidth="1"/>
    <col min="3" max="3" width="9.125" bestFit="1" customWidth="1"/>
    <col min="4" max="4" width="9.25" bestFit="1" customWidth="1"/>
    <col min="5" max="5" width="37.25" bestFit="1" customWidth="1"/>
    <col min="6" max="6" width="11.75" bestFit="1" customWidth="1"/>
    <col min="7" max="7" width="21.5" bestFit="1" customWidth="1"/>
    <col min="8" max="8" width="25.625" bestFit="1" customWidth="1"/>
    <col min="9" max="9" width="9.125" bestFit="1" customWidth="1"/>
    <col min="10" max="10" width="17.375" bestFit="1" customWidth="1"/>
    <col min="11" max="11" width="10.375" customWidth="1"/>
  </cols>
  <sheetData>
    <row r="1" spans="1:11">
      <c r="A1" t="s">
        <v>667</v>
      </c>
    </row>
    <row r="2" spans="1:11">
      <c r="A2" t="s">
        <v>668</v>
      </c>
    </row>
    <row r="3" spans="1:11">
      <c r="A3" s="5" t="s">
        <v>669</v>
      </c>
      <c r="B3" s="5" t="s">
        <v>670</v>
      </c>
      <c r="C3" s="5" t="s">
        <v>671</v>
      </c>
      <c r="D3" s="5" t="s">
        <v>672</v>
      </c>
      <c r="E3" s="5" t="s">
        <v>673</v>
      </c>
      <c r="F3" s="5" t="s">
        <v>674</v>
      </c>
      <c r="G3" s="5" t="s">
        <v>675</v>
      </c>
      <c r="H3" s="5" t="s">
        <v>676</v>
      </c>
      <c r="I3" s="5" t="s">
        <v>677</v>
      </c>
      <c r="J3" s="20" t="s">
        <v>678</v>
      </c>
    </row>
    <row r="4" spans="1:11">
      <c r="A4" s="32" t="s">
        <v>679</v>
      </c>
      <c r="B4" s="21" t="s">
        <v>680</v>
      </c>
      <c r="C4" s="21" t="s">
        <v>681</v>
      </c>
      <c r="D4" s="21">
        <v>8990404</v>
      </c>
      <c r="E4" s="21" t="s">
        <v>682</v>
      </c>
      <c r="F4" s="22" t="s">
        <v>683</v>
      </c>
      <c r="G4" s="21" t="s">
        <v>684</v>
      </c>
      <c r="H4" s="21" t="s">
        <v>685</v>
      </c>
      <c r="I4" s="21" t="s">
        <v>686</v>
      </c>
      <c r="J4" s="21">
        <v>111</v>
      </c>
      <c r="K4" t="str">
        <f>"ISNERT INTO member (member_mail, member_password, member_name, postal_code, address, tell, credit_card, expiration_date, holder, security_code) VALUES ("""&amp;$A4&amp;""",""" &amp;$B4&amp;""",""" &amp;$C4&amp;""",""" &amp;$D4&amp;""",""" &amp;$E4&amp;""",""" &amp;$F4&amp;""",""" &amp;$G4&amp;""",""" &amp;$H4&amp;""",""" &amp;$I4&amp;""",""" &amp;$J4&amp;""")"</f>
        <v>ISNERT INTO member (member_mail, member_password, member_name, postal_code, address, tell, credit_card, expiration_date, holder, security_code) VALUES ("1111113@s.asojuku.ac.jp","popai","竹下寛大","8990404","鹿児島県出水市高尾野町下高尾野363-1","09011112222","1111222233334444","2030-1-1","TAKESHITA","111")</v>
      </c>
    </row>
    <row r="5" spans="1:11">
      <c r="A5" s="32" t="s">
        <v>687</v>
      </c>
      <c r="B5" s="21" t="s">
        <v>688</v>
      </c>
      <c r="C5" s="21" t="s">
        <v>689</v>
      </c>
      <c r="D5" s="21">
        <v>8100001</v>
      </c>
      <c r="E5" s="21" t="s">
        <v>690</v>
      </c>
      <c r="F5" s="24" t="s">
        <v>691</v>
      </c>
      <c r="G5" s="24" t="s">
        <v>692</v>
      </c>
      <c r="H5" s="24" t="s">
        <v>693</v>
      </c>
      <c r="I5" s="24" t="s">
        <v>694</v>
      </c>
      <c r="J5" s="24">
        <v>222</v>
      </c>
      <c r="K5" t="str">
        <f>"ISNERT INTO member (member_mail, member_password, member_name, postal_code, address, tell, credit_card, expiration_date, holder, security_code) VALUES ("""&amp;$A5&amp;""",""" &amp;$B5&amp;""",""" &amp;$C5&amp;""",""" &amp;$D5&amp;""",""" &amp;$E5&amp;""",""" &amp;$F5&amp;""",""" &amp;$G5&amp;""",""" &amp;$H5&amp;""",""" &amp;$I5&amp;""",""" &amp;$J5&amp;""")"</f>
        <v>ISNERT INTO member (member_mail, member_password, member_name, postal_code, address, tell, credit_card, expiration_date, holder, security_code) VALUES ("1111114@s.asojuku.ac.jp","banana","原田遼汰","8100001","福岡県福岡市中央区天神1-3-33","09022223333","9999888877776666","2030-5-1","HARADA","222")</v>
      </c>
    </row>
    <row r="6" spans="1:11">
      <c r="A6" s="15" t="s">
        <v>695</v>
      </c>
      <c r="B6" s="16"/>
    </row>
    <row r="8" spans="1:11">
      <c r="A8" t="s">
        <v>696</v>
      </c>
    </row>
    <row r="9" spans="1:11">
      <c r="A9" s="17" t="s">
        <v>697</v>
      </c>
      <c r="B9" s="17" t="s">
        <v>698</v>
      </c>
      <c r="C9" s="17" t="s">
        <v>699</v>
      </c>
      <c r="D9" s="17" t="s">
        <v>700</v>
      </c>
      <c r="E9" s="36" t="s">
        <v>701</v>
      </c>
      <c r="F9" s="38"/>
    </row>
    <row r="10" spans="1:11">
      <c r="A10" s="32" t="s">
        <v>702</v>
      </c>
      <c r="B10" s="21" t="s">
        <v>680</v>
      </c>
      <c r="C10" s="21" t="s">
        <v>681</v>
      </c>
      <c r="D10" s="21">
        <v>8990404</v>
      </c>
      <c r="E10" s="33" t="s">
        <v>682</v>
      </c>
      <c r="F10" s="37" t="str">
        <f>"INSERT INTO admin (admin_mail, admin_password, admin_name, postal_code, address) VALUES ("""&amp;$A10&amp;""",""" &amp;$B10&amp;""",""" &amp;$C10&amp;""",""" &amp;$D10&amp;""",""" &amp;$E10&amp;""")"</f>
        <v>INSERT INTO admin (admin_mail, admin_password, admin_name, postal_code, address) VALUES ("1111113@s.asojuku.ac.jp","popai","竹下寛大","8990404","鹿児島県出水市高尾野町下高尾野363-1")</v>
      </c>
    </row>
    <row r="11" spans="1:11">
      <c r="A11" s="32" t="s">
        <v>703</v>
      </c>
      <c r="B11" s="21" t="s">
        <v>688</v>
      </c>
      <c r="C11" s="21" t="s">
        <v>689</v>
      </c>
      <c r="D11" s="21">
        <v>8100001</v>
      </c>
      <c r="E11" s="33" t="s">
        <v>690</v>
      </c>
      <c r="F11" s="37" t="str">
        <f>"INSERT INTO admin (admin_mail, admin_password, admin_name, postal_code, address) VALUES ("""&amp;$A11&amp;""",""" &amp;$B11&amp;""",""" &amp;$C11&amp;""",""" &amp;$D11&amp;""",""" &amp;$E11&amp;""")"</f>
        <v>INSERT INTO admin (admin_mail, admin_password, admin_name, postal_code, address) VALUES ("1111114@s.asojuku.ac.jp","banana","原田遼汰","8100001","福岡県福岡市中央区天神1-3-33")</v>
      </c>
    </row>
    <row r="13" spans="1:11">
      <c r="A13" t="s">
        <v>704</v>
      </c>
      <c r="G13" s="16"/>
    </row>
    <row r="14" spans="1:11">
      <c r="A14" s="5" t="s">
        <v>705</v>
      </c>
      <c r="B14" s="5" t="s">
        <v>664</v>
      </c>
      <c r="C14" s="5" t="s">
        <v>665</v>
      </c>
      <c r="D14" s="5" t="s">
        <v>650</v>
      </c>
      <c r="E14" s="5" t="s">
        <v>706</v>
      </c>
      <c r="F14" s="5" t="s">
        <v>707</v>
      </c>
      <c r="G14" s="5" t="s">
        <v>708</v>
      </c>
      <c r="H14" s="39" t="s">
        <v>709</v>
      </c>
      <c r="I14" s="43"/>
    </row>
    <row r="15" spans="1:11">
      <c r="A15" s="9" t="s">
        <v>710</v>
      </c>
      <c r="B15" s="21" t="s">
        <v>711</v>
      </c>
      <c r="C15" s="4">
        <v>1</v>
      </c>
      <c r="D15" s="4"/>
      <c r="E15" s="21" t="s">
        <v>711</v>
      </c>
      <c r="F15" s="7" t="b">
        <v>0</v>
      </c>
      <c r="G15" s="9">
        <f t="shared" ref="G15:G20" si="0">$A$73</f>
        <v>1</v>
      </c>
      <c r="H15" s="40" t="str">
        <f t="shared" ref="H15:H48" si="1">$A$4</f>
        <v>1111113@s.asojuku.ac.jp</v>
      </c>
      <c r="I15" s="37" t="str">
        <f t="shared" ref="I15:I60" si="2">"INSERT INTO product (product_id, product_name, price, image, product_explanation, is_sold, genre_code, admin_mail) VALUES ("&amp;$A15&amp;",""" &amp;$B15&amp;"""," &amp;$C15&amp;",""" &amp;$D15&amp;""",""" &amp;$E15&amp;"""," &amp;$F15&amp;"," &amp;$G15&amp;",""" &amp;$H15&amp;""")"</f>
        <v>INSERT INTO product (product_id, product_name, price, image, product_explanation, is_sold, genre_code, admin_mail) VALUES (1,"あいうえお",1,"","あいうえお",FALSE,1,"1111113@s.asojuku.ac.jp")</v>
      </c>
    </row>
    <row r="16" spans="1:11">
      <c r="A16" s="9" t="s">
        <v>712</v>
      </c>
      <c r="B16" s="21" t="s">
        <v>713</v>
      </c>
      <c r="C16" s="4">
        <v>10</v>
      </c>
      <c r="D16" s="4"/>
      <c r="E16" s="21" t="s">
        <v>713</v>
      </c>
      <c r="F16" s="7" t="b">
        <v>0</v>
      </c>
      <c r="G16" s="9">
        <f t="shared" si="0"/>
        <v>1</v>
      </c>
      <c r="H16" s="40" t="str">
        <f t="shared" si="1"/>
        <v>1111113@s.asojuku.ac.jp</v>
      </c>
      <c r="I16" s="37" t="str">
        <f t="shared" si="2"/>
        <v>INSERT INTO product (product_id, product_name, price, image, product_explanation, is_sold, genre_code, admin_mail) VALUES (2,"aiueo",10,"","aiueo",FALSE,1,"1111113@s.asojuku.ac.jp")</v>
      </c>
    </row>
    <row r="17" spans="1:9">
      <c r="A17" s="9" t="s">
        <v>714</v>
      </c>
      <c r="B17" s="21" t="s">
        <v>715</v>
      </c>
      <c r="C17" s="4">
        <v>100</v>
      </c>
      <c r="D17" s="4"/>
      <c r="E17" s="21" t="s">
        <v>715</v>
      </c>
      <c r="F17" s="7" t="b">
        <v>0</v>
      </c>
      <c r="G17" s="9">
        <f t="shared" si="0"/>
        <v>1</v>
      </c>
      <c r="H17" s="40" t="str">
        <f t="shared" si="1"/>
        <v>1111113@s.asojuku.ac.jp</v>
      </c>
      <c r="I17" s="37" t="str">
        <f t="shared" si="2"/>
        <v>INSERT INTO product (product_id, product_name, price, image, product_explanation, is_sold, genre_code, admin_mail) VALUES (3,"01234",100,"","01234",FALSE,1,"1111113@s.asojuku.ac.jp")</v>
      </c>
    </row>
    <row r="18" spans="1:9">
      <c r="A18" s="9" t="s">
        <v>716</v>
      </c>
      <c r="B18" s="21" t="s">
        <v>717</v>
      </c>
      <c r="C18" s="4">
        <v>1000</v>
      </c>
      <c r="D18" s="4"/>
      <c r="E18" s="21" t="s">
        <v>717</v>
      </c>
      <c r="F18" s="7" t="b">
        <v>0</v>
      </c>
      <c r="G18" s="9">
        <f t="shared" si="0"/>
        <v>1</v>
      </c>
      <c r="H18" s="40" t="str">
        <f t="shared" si="1"/>
        <v>1111113@s.asojuku.ac.jp</v>
      </c>
      <c r="I18" s="37" t="str">
        <f t="shared" si="2"/>
        <v>INSERT INTO product (product_id, product_name, price, image, product_explanation, is_sold, genre_code, admin_mail) VALUES (4,"&lt;b&gt;かきくけこ&lt;/b&gt;",1000,"","&lt;b&gt;かきくけこ&lt;/b&gt;",FALSE,1,"1111113@s.asojuku.ac.jp")</v>
      </c>
    </row>
    <row r="19" spans="1:9">
      <c r="A19" s="9" t="s">
        <v>718</v>
      </c>
      <c r="B19" s="34" t="s">
        <v>719</v>
      </c>
      <c r="C19" s="4">
        <v>10000</v>
      </c>
      <c r="D19" s="4"/>
      <c r="E19" s="34" t="s">
        <v>719</v>
      </c>
      <c r="F19" s="7" t="b">
        <v>0</v>
      </c>
      <c r="G19" s="9">
        <f t="shared" si="0"/>
        <v>1</v>
      </c>
      <c r="H19" s="40" t="str">
        <f t="shared" si="1"/>
        <v>1111113@s.asojuku.ac.jp</v>
      </c>
      <c r="I19" s="37" t="str">
        <f t="shared" si="2"/>
        <v>INSERT INTO product (product_id, product_name, price, image, product_explanation, is_sold, genre_code, admin_mail) VALUES (5,"&lt;h1&gt;aaaaa&lt;/h1&gt;",10000,"","&lt;h1&gt;aaaaa&lt;/h1&gt;",FALSE,1,"1111113@s.asojuku.ac.jp")</v>
      </c>
    </row>
    <row r="20" spans="1:9">
      <c r="A20" s="9" t="s">
        <v>720</v>
      </c>
      <c r="B20" s="21" t="s">
        <v>721</v>
      </c>
      <c r="C20" s="4">
        <v>100000</v>
      </c>
      <c r="D20" s="4"/>
      <c r="E20" s="21" t="s">
        <v>721</v>
      </c>
      <c r="F20" s="7" t="b">
        <v>0</v>
      </c>
      <c r="G20" s="9">
        <f t="shared" si="0"/>
        <v>1</v>
      </c>
      <c r="H20" s="40" t="str">
        <f t="shared" si="1"/>
        <v>1111113@s.asojuku.ac.jp</v>
      </c>
      <c r="I20" s="37" t="str">
        <f t="shared" si="2"/>
        <v>INSERT INTO product (product_id, product_name, price, image, product_explanation, is_sold, genre_code, admin_mail) VALUES (6,"&lt;input type='text'&gt;",100000,"","&lt;input type='text'&gt;",FALSE,1,"1111113@s.asojuku.ac.jp")</v>
      </c>
    </row>
    <row r="21" spans="1:9">
      <c r="A21" s="9" t="s">
        <v>722</v>
      </c>
      <c r="B21" s="21" t="s">
        <v>723</v>
      </c>
      <c r="C21" s="4">
        <v>1</v>
      </c>
      <c r="D21" s="4"/>
      <c r="E21" s="21" t="s">
        <v>723</v>
      </c>
      <c r="F21" s="7" t="b">
        <v>0</v>
      </c>
      <c r="G21" s="9">
        <f t="shared" ref="G21:G26" si="3">$A$74</f>
        <v>2</v>
      </c>
      <c r="H21" s="40" t="str">
        <f t="shared" si="1"/>
        <v>1111113@s.asojuku.ac.jp</v>
      </c>
      <c r="I21" s="37" t="str">
        <f t="shared" si="2"/>
        <v>INSERT INTO product (product_id, product_name, price, image, product_explanation, is_sold, genre_code, admin_mail) VALUES (7,"さしすせそ",1,"","さしすせそ",FALSE,2,"1111113@s.asojuku.ac.jp")</v>
      </c>
    </row>
    <row r="22" spans="1:9">
      <c r="A22" s="9" t="s">
        <v>724</v>
      </c>
      <c r="B22" s="21" t="s">
        <v>725</v>
      </c>
      <c r="C22" s="4">
        <v>10</v>
      </c>
      <c r="D22" s="4"/>
      <c r="E22" s="21" t="s">
        <v>725</v>
      </c>
      <c r="F22" s="7" t="b">
        <v>0</v>
      </c>
      <c r="G22" s="9">
        <f t="shared" si="3"/>
        <v>2</v>
      </c>
      <c r="H22" s="40" t="str">
        <f t="shared" si="1"/>
        <v>1111113@s.asojuku.ac.jp</v>
      </c>
      <c r="I22" s="37" t="str">
        <f t="shared" si="2"/>
        <v>INSERT INTO product (product_id, product_name, price, image, product_explanation, is_sold, genre_code, admin_mail) VALUES (8,"sasisuseso",10,"","sasisuseso",FALSE,2,"1111113@s.asojuku.ac.jp")</v>
      </c>
    </row>
    <row r="23" spans="1:9">
      <c r="A23" s="9" t="s">
        <v>726</v>
      </c>
      <c r="B23" s="21" t="s">
        <v>715</v>
      </c>
      <c r="C23" s="4">
        <v>100</v>
      </c>
      <c r="D23" s="4"/>
      <c r="E23" s="21" t="s">
        <v>715</v>
      </c>
      <c r="F23" s="7" t="b">
        <v>0</v>
      </c>
      <c r="G23" s="9">
        <f t="shared" si="3"/>
        <v>2</v>
      </c>
      <c r="H23" s="40" t="str">
        <f t="shared" si="1"/>
        <v>1111113@s.asojuku.ac.jp</v>
      </c>
      <c r="I23" s="37" t="str">
        <f t="shared" si="2"/>
        <v>INSERT INTO product (product_id, product_name, price, image, product_explanation, is_sold, genre_code, admin_mail) VALUES (9,"01234",100,"","01234",FALSE,2,"1111113@s.asojuku.ac.jp")</v>
      </c>
    </row>
    <row r="24" spans="1:9">
      <c r="A24" s="9" t="s">
        <v>727</v>
      </c>
      <c r="B24" s="21" t="s">
        <v>728</v>
      </c>
      <c r="C24" s="4">
        <v>1000</v>
      </c>
      <c r="D24" s="4"/>
      <c r="E24" s="21" t="s">
        <v>728</v>
      </c>
      <c r="F24" s="7" t="b">
        <v>0</v>
      </c>
      <c r="G24" s="9">
        <f t="shared" si="3"/>
        <v>2</v>
      </c>
      <c r="H24" s="40" t="str">
        <f t="shared" si="1"/>
        <v>1111113@s.asojuku.ac.jp</v>
      </c>
      <c r="I24" s="37" t="str">
        <f t="shared" si="2"/>
        <v>INSERT INTO product (product_id, product_name, price, image, product_explanation, is_sold, genre_code, admin_mail) VALUES (10,"&lt;b&gt;さしすせそ&lt;/b&gt;",1000,"","&lt;b&gt;さしすせそ&lt;/b&gt;",FALSE,2,"1111113@s.asojuku.ac.jp")</v>
      </c>
    </row>
    <row r="25" spans="1:9">
      <c r="A25" s="9" t="s">
        <v>729</v>
      </c>
      <c r="B25" s="34" t="s">
        <v>730</v>
      </c>
      <c r="C25" s="4">
        <v>10000</v>
      </c>
      <c r="D25" s="4"/>
      <c r="E25" s="34" t="s">
        <v>730</v>
      </c>
      <c r="F25" s="7" t="b">
        <v>0</v>
      </c>
      <c r="G25" s="9">
        <f t="shared" si="3"/>
        <v>2</v>
      </c>
      <c r="H25" s="40" t="str">
        <f t="shared" si="1"/>
        <v>1111113@s.asojuku.ac.jp</v>
      </c>
      <c r="I25" s="37" t="str">
        <f t="shared" si="2"/>
        <v>INSERT INTO product (product_id, product_name, price, image, product_explanation, is_sold, genre_code, admin_mail) VALUES (11,"&lt;h1&gt;bbbbb&lt;/h1&gt;",10000,"","&lt;h1&gt;bbbbb&lt;/h1&gt;",FALSE,2,"1111113@s.asojuku.ac.jp")</v>
      </c>
    </row>
    <row r="26" spans="1:9">
      <c r="A26" s="9" t="s">
        <v>731</v>
      </c>
      <c r="B26" s="21" t="s">
        <v>732</v>
      </c>
      <c r="C26" s="4">
        <v>100000</v>
      </c>
      <c r="D26" s="4"/>
      <c r="E26" s="21" t="s">
        <v>732</v>
      </c>
      <c r="F26" s="7" t="b">
        <v>0</v>
      </c>
      <c r="G26" s="9">
        <f t="shared" si="3"/>
        <v>2</v>
      </c>
      <c r="H26" s="40" t="str">
        <f t="shared" si="1"/>
        <v>1111113@s.asojuku.ac.jp</v>
      </c>
      <c r="I26" s="37" t="str">
        <f t="shared" si="2"/>
        <v>INSERT INTO product (product_id, product_name, price, image, product_explanation, is_sold, genre_code, admin_mail) VALUES (12,"&lt;input type='password'&gt;",100000,"","&lt;input type='password'&gt;",FALSE,2,"1111113@s.asojuku.ac.jp")</v>
      </c>
    </row>
    <row r="27" spans="1:9">
      <c r="A27" s="9" t="s">
        <v>733</v>
      </c>
      <c r="B27" s="21" t="s">
        <v>734</v>
      </c>
      <c r="C27" s="4">
        <v>2000</v>
      </c>
      <c r="D27" s="4"/>
      <c r="E27" s="21" t="s">
        <v>735</v>
      </c>
      <c r="F27" s="28" t="b">
        <v>0</v>
      </c>
      <c r="G27" s="30">
        <f>$A$75</f>
        <v>3</v>
      </c>
      <c r="H27" s="40" t="str">
        <f t="shared" si="1"/>
        <v>1111113@s.asojuku.ac.jp</v>
      </c>
      <c r="I27" s="37" t="str">
        <f t="shared" si="2"/>
        <v>INSERT INTO product (product_id, product_name, price, image, product_explanation, is_sold, genre_code, admin_mail) VALUES (13,"裁縫セット",2000,"","小学校の時に使っていた裁縫セットです。",FALSE,3,"1111113@s.asojuku.ac.jp")</v>
      </c>
    </row>
    <row r="28" spans="1:9">
      <c r="A28" s="9" t="s">
        <v>736</v>
      </c>
      <c r="B28" s="21" t="s">
        <v>655</v>
      </c>
      <c r="C28" s="4">
        <v>2500</v>
      </c>
      <c r="D28" s="4"/>
      <c r="E28" s="21" t="s">
        <v>737</v>
      </c>
      <c r="F28" s="28" t="b">
        <v>0</v>
      </c>
      <c r="G28" s="30">
        <f>$A$75</f>
        <v>3</v>
      </c>
      <c r="H28" s="40" t="str">
        <f t="shared" si="1"/>
        <v>1111113@s.asojuku.ac.jp</v>
      </c>
      <c r="I28" s="37" t="str">
        <f t="shared" si="2"/>
        <v>INSERT INTO product (product_id, product_name, price, image, product_explanation, is_sold, genre_code, admin_mail) VALUES (14,"彫刻刀",2500,"","小学校の時に使っていた彫刻刀です。",FALSE,3,"1111113@s.asojuku.ac.jp")</v>
      </c>
    </row>
    <row r="29" spans="1:9">
      <c r="A29" s="9" t="s">
        <v>738</v>
      </c>
      <c r="B29" s="21" t="s">
        <v>661</v>
      </c>
      <c r="C29" s="4">
        <v>800</v>
      </c>
      <c r="D29" s="26"/>
      <c r="E29" s="21" t="s">
        <v>739</v>
      </c>
      <c r="F29" s="28" t="b">
        <v>0</v>
      </c>
      <c r="G29" s="30">
        <v>1</v>
      </c>
      <c r="H29" s="40" t="str">
        <f t="shared" si="1"/>
        <v>1111113@s.asojuku.ac.jp</v>
      </c>
      <c r="I29" s="37" t="str">
        <f t="shared" si="2"/>
        <v>INSERT INTO product (product_id, product_name, price, image, product_explanation, is_sold, genre_code, admin_mail) VALUES (15,"教科書",800,"","高校の時に使っていた教科書です。",FALSE,1,"1111113@s.asojuku.ac.jp")</v>
      </c>
    </row>
    <row r="30" spans="1:9">
      <c r="A30" s="9" t="s">
        <v>740</v>
      </c>
      <c r="B30" s="21" t="s">
        <v>741</v>
      </c>
      <c r="C30" s="4">
        <v>1</v>
      </c>
      <c r="D30" s="4"/>
      <c r="E30" s="21" t="s">
        <v>741</v>
      </c>
      <c r="F30" s="7" t="b">
        <v>0</v>
      </c>
      <c r="G30" s="9">
        <f>$A$74</f>
        <v>2</v>
      </c>
      <c r="H30" s="40" t="str">
        <f t="shared" si="1"/>
        <v>1111113@s.asojuku.ac.jp</v>
      </c>
      <c r="I30" s="37" t="str">
        <f t="shared" si="2"/>
        <v>INSERT INTO product (product_id, product_name, price, image, product_explanation, is_sold, genre_code, admin_mail) VALUES (16,"a",1,"","a",FALSE,2,"1111113@s.asojuku.ac.jp")</v>
      </c>
    </row>
    <row r="31" spans="1:9">
      <c r="A31" s="9" t="s">
        <v>742</v>
      </c>
      <c r="B31" s="21" t="s">
        <v>743</v>
      </c>
      <c r="C31" s="4">
        <v>10</v>
      </c>
      <c r="D31" s="4"/>
      <c r="E31" s="21" t="s">
        <v>743</v>
      </c>
      <c r="F31" s="7" t="b">
        <v>0</v>
      </c>
      <c r="G31" s="30">
        <f>$A$75</f>
        <v>3</v>
      </c>
      <c r="H31" s="40" t="str">
        <f t="shared" si="1"/>
        <v>1111113@s.asojuku.ac.jp</v>
      </c>
      <c r="I31" s="37" t="str">
        <f t="shared" si="2"/>
        <v>INSERT INTO product (product_id, product_name, price, image, product_explanation, is_sold, genre_code, admin_mail) VALUES (17,"b",10,"","b",FALSE,3,"1111113@s.asojuku.ac.jp")</v>
      </c>
    </row>
    <row r="32" spans="1:9">
      <c r="A32" s="9" t="s">
        <v>744</v>
      </c>
      <c r="B32" s="21" t="s">
        <v>745</v>
      </c>
      <c r="C32" s="4">
        <v>100</v>
      </c>
      <c r="D32" s="4"/>
      <c r="E32" s="21" t="s">
        <v>745</v>
      </c>
      <c r="F32" s="7" t="b">
        <v>0</v>
      </c>
      <c r="G32" s="9">
        <v>1</v>
      </c>
      <c r="H32" s="40" t="str">
        <f t="shared" si="1"/>
        <v>1111113@s.asojuku.ac.jp</v>
      </c>
      <c r="I32" s="37" t="str">
        <f t="shared" si="2"/>
        <v>INSERT INTO product (product_id, product_name, price, image, product_explanation, is_sold, genre_code, admin_mail) VALUES (18,"c",100,"","c",FALSE,1,"1111113@s.asojuku.ac.jp")</v>
      </c>
    </row>
    <row r="33" spans="1:9">
      <c r="A33" s="9" t="s">
        <v>746</v>
      </c>
      <c r="B33" s="21" t="s">
        <v>747</v>
      </c>
      <c r="C33" s="4">
        <v>1000</v>
      </c>
      <c r="D33" s="4"/>
      <c r="E33" s="21" t="s">
        <v>747</v>
      </c>
      <c r="F33" s="7" t="b">
        <v>0</v>
      </c>
      <c r="G33" s="9">
        <f>$A$74</f>
        <v>2</v>
      </c>
      <c r="H33" s="40" t="str">
        <f t="shared" si="1"/>
        <v>1111113@s.asojuku.ac.jp</v>
      </c>
      <c r="I33" s="37" t="str">
        <f t="shared" si="2"/>
        <v>INSERT INTO product (product_id, product_name, price, image, product_explanation, is_sold, genre_code, admin_mail) VALUES (19,"d",1000,"","d",FALSE,2,"1111113@s.asojuku.ac.jp")</v>
      </c>
    </row>
    <row r="34" spans="1:9">
      <c r="A34" s="9" t="s">
        <v>748</v>
      </c>
      <c r="B34" s="34" t="s">
        <v>749</v>
      </c>
      <c r="C34" s="4">
        <v>10000</v>
      </c>
      <c r="D34" s="4"/>
      <c r="E34" s="34" t="s">
        <v>749</v>
      </c>
      <c r="F34" s="7" t="b">
        <v>0</v>
      </c>
      <c r="G34" s="30">
        <f>$A$75</f>
        <v>3</v>
      </c>
      <c r="H34" s="40" t="str">
        <f t="shared" si="1"/>
        <v>1111113@s.asojuku.ac.jp</v>
      </c>
      <c r="I34" s="37" t="str">
        <f t="shared" si="2"/>
        <v>INSERT INTO product (product_id, product_name, price, image, product_explanation, is_sold, genre_code, admin_mail) VALUES (20,"e",10000,"","e",FALSE,3,"1111113@s.asojuku.ac.jp")</v>
      </c>
    </row>
    <row r="35" spans="1:9">
      <c r="A35" s="9" t="s">
        <v>750</v>
      </c>
      <c r="B35" s="21" t="s">
        <v>751</v>
      </c>
      <c r="C35" s="4">
        <v>100000</v>
      </c>
      <c r="D35" s="4"/>
      <c r="E35" s="21" t="s">
        <v>751</v>
      </c>
      <c r="F35" s="7" t="b">
        <v>0</v>
      </c>
      <c r="G35" s="9">
        <f>$A$73</f>
        <v>1</v>
      </c>
      <c r="H35" s="40" t="str">
        <f t="shared" si="1"/>
        <v>1111113@s.asojuku.ac.jp</v>
      </c>
      <c r="I35" s="37" t="str">
        <f t="shared" si="2"/>
        <v>INSERT INTO product (product_id, product_name, price, image, product_explanation, is_sold, genre_code, admin_mail) VALUES (21,"f",100000,"","f",FALSE,1,"1111113@s.asojuku.ac.jp")</v>
      </c>
    </row>
    <row r="36" spans="1:9">
      <c r="A36" s="9" t="s">
        <v>752</v>
      </c>
      <c r="B36" s="21" t="s">
        <v>753</v>
      </c>
      <c r="C36" s="4">
        <v>1</v>
      </c>
      <c r="D36" s="4"/>
      <c r="E36" s="21" t="s">
        <v>753</v>
      </c>
      <c r="F36" s="7" t="b">
        <v>0</v>
      </c>
      <c r="G36" s="9">
        <f t="shared" ref="G36:G41" si="4">$A$74</f>
        <v>2</v>
      </c>
      <c r="H36" s="40" t="str">
        <f t="shared" si="1"/>
        <v>1111113@s.asojuku.ac.jp</v>
      </c>
      <c r="I36" s="37" t="str">
        <f t="shared" si="2"/>
        <v>INSERT INTO product (product_id, product_name, price, image, product_explanation, is_sold, genre_code, admin_mail) VALUES (22,"g",1,"","g",FALSE,2,"1111113@s.asojuku.ac.jp")</v>
      </c>
    </row>
    <row r="37" spans="1:9">
      <c r="A37" s="9" t="s">
        <v>754</v>
      </c>
      <c r="B37" s="21" t="s">
        <v>755</v>
      </c>
      <c r="C37" s="4">
        <v>10</v>
      </c>
      <c r="D37" s="4"/>
      <c r="E37" s="21" t="s">
        <v>755</v>
      </c>
      <c r="F37" s="7" t="b">
        <v>0</v>
      </c>
      <c r="G37" s="9">
        <f t="shared" si="4"/>
        <v>2</v>
      </c>
      <c r="H37" s="40" t="str">
        <f t="shared" si="1"/>
        <v>1111113@s.asojuku.ac.jp</v>
      </c>
      <c r="I37" s="37" t="str">
        <f t="shared" si="2"/>
        <v>INSERT INTO product (product_id, product_name, price, image, product_explanation, is_sold, genre_code, admin_mail) VALUES (23,"h",10,"","h",FALSE,2,"1111113@s.asojuku.ac.jp")</v>
      </c>
    </row>
    <row r="38" spans="1:9">
      <c r="A38" s="9" t="s">
        <v>756</v>
      </c>
      <c r="B38" s="21" t="s">
        <v>757</v>
      </c>
      <c r="C38" s="4">
        <v>100</v>
      </c>
      <c r="D38" s="4"/>
      <c r="E38" s="21" t="s">
        <v>757</v>
      </c>
      <c r="F38" s="7" t="b">
        <v>0</v>
      </c>
      <c r="G38" s="9">
        <f t="shared" si="4"/>
        <v>2</v>
      </c>
      <c r="H38" s="40" t="str">
        <f t="shared" si="1"/>
        <v>1111113@s.asojuku.ac.jp</v>
      </c>
      <c r="I38" s="37" t="str">
        <f t="shared" si="2"/>
        <v>INSERT INTO product (product_id, product_name, price, image, product_explanation, is_sold, genre_code, admin_mail) VALUES (24,"i",100,"","i",FALSE,2,"1111113@s.asojuku.ac.jp")</v>
      </c>
    </row>
    <row r="39" spans="1:9">
      <c r="A39" s="9" t="s">
        <v>758</v>
      </c>
      <c r="B39" s="21" t="s">
        <v>759</v>
      </c>
      <c r="C39" s="4">
        <v>1000</v>
      </c>
      <c r="D39" s="4"/>
      <c r="E39" s="21" t="s">
        <v>759</v>
      </c>
      <c r="F39" s="7" t="b">
        <v>0</v>
      </c>
      <c r="G39" s="9">
        <f t="shared" si="4"/>
        <v>2</v>
      </c>
      <c r="H39" s="40" t="str">
        <f t="shared" si="1"/>
        <v>1111113@s.asojuku.ac.jp</v>
      </c>
      <c r="I39" s="37" t="str">
        <f t="shared" si="2"/>
        <v>INSERT INTO product (product_id, product_name, price, image, product_explanation, is_sold, genre_code, admin_mail) VALUES (25,"j",1000,"","j",FALSE,2,"1111113@s.asojuku.ac.jp")</v>
      </c>
    </row>
    <row r="40" spans="1:9">
      <c r="A40" s="9" t="s">
        <v>760</v>
      </c>
      <c r="B40" s="34" t="s">
        <v>761</v>
      </c>
      <c r="C40" s="4">
        <v>10000</v>
      </c>
      <c r="D40" s="4"/>
      <c r="E40" s="34" t="s">
        <v>761</v>
      </c>
      <c r="F40" s="7" t="b">
        <v>0</v>
      </c>
      <c r="G40" s="9">
        <f t="shared" si="4"/>
        <v>2</v>
      </c>
      <c r="H40" s="40" t="str">
        <f t="shared" si="1"/>
        <v>1111113@s.asojuku.ac.jp</v>
      </c>
      <c r="I40" s="37" t="str">
        <f t="shared" si="2"/>
        <v>INSERT INTO product (product_id, product_name, price, image, product_explanation, is_sold, genre_code, admin_mail) VALUES (26,"k",10000,"","k",FALSE,2,"1111113@s.asojuku.ac.jp")</v>
      </c>
    </row>
    <row r="41" spans="1:9">
      <c r="A41" s="9" t="s">
        <v>762</v>
      </c>
      <c r="B41" s="35" t="s">
        <v>763</v>
      </c>
      <c r="C41" s="29">
        <v>100000</v>
      </c>
      <c r="D41" s="29"/>
      <c r="E41" s="35" t="s">
        <v>763</v>
      </c>
      <c r="F41" s="28" t="b">
        <v>0</v>
      </c>
      <c r="G41" s="9">
        <f t="shared" si="4"/>
        <v>2</v>
      </c>
      <c r="H41" s="40" t="str">
        <f t="shared" si="1"/>
        <v>1111113@s.asojuku.ac.jp</v>
      </c>
      <c r="I41" s="37" t="str">
        <f t="shared" si="2"/>
        <v>INSERT INTO product (product_id, product_name, price, image, product_explanation, is_sold, genre_code, admin_mail) VALUES (27,"l",100000,"","l",FALSE,2,"1111113@s.asojuku.ac.jp")</v>
      </c>
    </row>
    <row r="42" spans="1:9">
      <c r="A42" s="9" t="s">
        <v>764</v>
      </c>
      <c r="B42" s="21" t="s">
        <v>765</v>
      </c>
      <c r="C42" s="4">
        <v>2000</v>
      </c>
      <c r="D42" s="4"/>
      <c r="E42" s="21" t="s">
        <v>765</v>
      </c>
      <c r="F42" s="28" t="b">
        <v>0</v>
      </c>
      <c r="G42" s="30">
        <f>$A$75</f>
        <v>3</v>
      </c>
      <c r="H42" s="40" t="str">
        <f t="shared" si="1"/>
        <v>1111113@s.asojuku.ac.jp</v>
      </c>
      <c r="I42" s="37" t="str">
        <f t="shared" si="2"/>
        <v>INSERT INTO product (product_id, product_name, price, image, product_explanation, is_sold, genre_code, admin_mail) VALUES (28,"m",2000,"","m",FALSE,3,"1111113@s.asojuku.ac.jp")</v>
      </c>
    </row>
    <row r="43" spans="1:9">
      <c r="A43" s="9" t="s">
        <v>766</v>
      </c>
      <c r="B43" s="21" t="s">
        <v>767</v>
      </c>
      <c r="C43" s="4">
        <v>2500</v>
      </c>
      <c r="D43" s="4"/>
      <c r="E43" s="21" t="s">
        <v>767</v>
      </c>
      <c r="F43" s="28" t="b">
        <v>0</v>
      </c>
      <c r="G43" s="30">
        <f>$A$75</f>
        <v>3</v>
      </c>
      <c r="H43" s="40" t="str">
        <f t="shared" si="1"/>
        <v>1111113@s.asojuku.ac.jp</v>
      </c>
      <c r="I43" s="37" t="str">
        <f t="shared" si="2"/>
        <v>INSERT INTO product (product_id, product_name, price, image, product_explanation, is_sold, genre_code, admin_mail) VALUES (29,"n",2500,"","n",FALSE,3,"1111113@s.asojuku.ac.jp")</v>
      </c>
    </row>
    <row r="44" spans="1:9">
      <c r="A44" s="9" t="s">
        <v>768</v>
      </c>
      <c r="B44" s="21" t="s">
        <v>769</v>
      </c>
      <c r="C44" s="4">
        <v>800</v>
      </c>
      <c r="D44" s="26"/>
      <c r="E44" s="21" t="s">
        <v>769</v>
      </c>
      <c r="F44" s="28" t="b">
        <v>0</v>
      </c>
      <c r="G44" s="9">
        <f>$A$73</f>
        <v>1</v>
      </c>
      <c r="H44" s="40" t="str">
        <f t="shared" si="1"/>
        <v>1111113@s.asojuku.ac.jp</v>
      </c>
      <c r="I44" s="37" t="str">
        <f t="shared" si="2"/>
        <v>INSERT INTO product (product_id, product_name, price, image, product_explanation, is_sold, genre_code, admin_mail) VALUES (30,"o",800,"","o",FALSE,1,"1111113@s.asojuku.ac.jp")</v>
      </c>
    </row>
    <row r="45" spans="1:9">
      <c r="A45" s="9" t="s">
        <v>770</v>
      </c>
      <c r="B45" s="24" t="s">
        <v>771</v>
      </c>
      <c r="C45" s="27">
        <v>100000</v>
      </c>
      <c r="D45" s="27"/>
      <c r="E45" s="24" t="s">
        <v>771</v>
      </c>
      <c r="F45" s="23" t="b">
        <v>0</v>
      </c>
      <c r="G45" s="9">
        <f>$A$74</f>
        <v>2</v>
      </c>
      <c r="H45" s="40" t="str">
        <f t="shared" si="1"/>
        <v>1111113@s.asojuku.ac.jp</v>
      </c>
      <c r="I45" s="37" t="str">
        <f t="shared" si="2"/>
        <v>INSERT INTO product (product_id, product_name, price, image, product_explanation, is_sold, genre_code, admin_mail) VALUES (31,"p",100000,"","p",FALSE,2,"1111113@s.asojuku.ac.jp")</v>
      </c>
    </row>
    <row r="46" spans="1:9">
      <c r="A46" s="9" t="s">
        <v>772</v>
      </c>
      <c r="B46" s="24" t="s">
        <v>773</v>
      </c>
      <c r="C46" s="27">
        <v>2000</v>
      </c>
      <c r="D46" s="27"/>
      <c r="E46" s="24" t="s">
        <v>773</v>
      </c>
      <c r="F46" s="23" t="b">
        <v>0</v>
      </c>
      <c r="G46" s="30">
        <f>$A$75</f>
        <v>3</v>
      </c>
      <c r="H46" s="40" t="str">
        <f t="shared" si="1"/>
        <v>1111113@s.asojuku.ac.jp</v>
      </c>
      <c r="I46" s="37" t="str">
        <f t="shared" si="2"/>
        <v>INSERT INTO product (product_id, product_name, price, image, product_explanation, is_sold, genre_code, admin_mail) VALUES (32,"q",2000,"","q",FALSE,3,"1111113@s.asojuku.ac.jp")</v>
      </c>
    </row>
    <row r="47" spans="1:9">
      <c r="A47" s="9" t="s">
        <v>774</v>
      </c>
      <c r="B47" s="24" t="s">
        <v>775</v>
      </c>
      <c r="C47" s="27">
        <v>2500</v>
      </c>
      <c r="D47" s="27"/>
      <c r="E47" s="24" t="s">
        <v>775</v>
      </c>
      <c r="F47" s="23" t="b">
        <v>1</v>
      </c>
      <c r="G47" s="30">
        <f>$A$75</f>
        <v>3</v>
      </c>
      <c r="H47" s="40" t="str">
        <f t="shared" si="1"/>
        <v>1111113@s.asojuku.ac.jp</v>
      </c>
      <c r="I47" s="37" t="str">
        <f t="shared" si="2"/>
        <v>INSERT INTO product (product_id, product_name, price, image, product_explanation, is_sold, genre_code, admin_mail) VALUES (33,"r",2500,"","r",TRUE,3,"1111113@s.asojuku.ac.jp")</v>
      </c>
    </row>
    <row r="48" spans="1:9">
      <c r="A48" s="9" t="s">
        <v>776</v>
      </c>
      <c r="B48" s="24" t="s">
        <v>777</v>
      </c>
      <c r="C48" s="27">
        <v>800</v>
      </c>
      <c r="D48" s="31"/>
      <c r="E48" s="24" t="s">
        <v>777</v>
      </c>
      <c r="F48" s="23" t="b">
        <v>1</v>
      </c>
      <c r="G48" s="9">
        <f t="shared" ref="G48:G54" si="5">$A$73</f>
        <v>1</v>
      </c>
      <c r="H48" s="40" t="str">
        <f t="shared" si="1"/>
        <v>1111113@s.asojuku.ac.jp</v>
      </c>
      <c r="I48" s="37" t="str">
        <f t="shared" si="2"/>
        <v>INSERT INTO product (product_id, product_name, price, image, product_explanation, is_sold, genre_code, admin_mail) VALUES (34,"s",800,"","s",TRUE,1,"1111113@s.asojuku.ac.jp")</v>
      </c>
    </row>
    <row r="49" spans="1:9">
      <c r="A49" s="9" t="s">
        <v>778</v>
      </c>
      <c r="B49" s="21" t="s">
        <v>779</v>
      </c>
      <c r="C49" s="4">
        <v>1</v>
      </c>
      <c r="D49" s="4"/>
      <c r="E49" s="21" t="s">
        <v>779</v>
      </c>
      <c r="F49" s="7" t="b">
        <v>0</v>
      </c>
      <c r="G49" s="9">
        <f t="shared" si="5"/>
        <v>1</v>
      </c>
      <c r="H49" s="40" t="str">
        <f t="shared" ref="H49:H59" si="6">$A$5</f>
        <v>1111114@s.asojuku.ac.jp</v>
      </c>
      <c r="I49" s="37" t="str">
        <f t="shared" si="2"/>
        <v>INSERT INTO product (product_id, product_name, price, image, product_explanation, is_sold, genre_code, admin_mail) VALUES (35,"たちつてと",1,"","たちつてと",FALSE,1,"1111114@s.asojuku.ac.jp")</v>
      </c>
    </row>
    <row r="50" spans="1:9">
      <c r="A50" s="9" t="s">
        <v>780</v>
      </c>
      <c r="B50" s="21" t="s">
        <v>781</v>
      </c>
      <c r="C50" s="4">
        <v>10</v>
      </c>
      <c r="D50" s="4"/>
      <c r="E50" s="21" t="s">
        <v>781</v>
      </c>
      <c r="F50" s="7" t="b">
        <v>0</v>
      </c>
      <c r="G50" s="9">
        <f t="shared" si="5"/>
        <v>1</v>
      </c>
      <c r="H50" s="41" t="str">
        <f t="shared" si="6"/>
        <v>1111114@s.asojuku.ac.jp</v>
      </c>
      <c r="I50" s="37" t="str">
        <f t="shared" si="2"/>
        <v>INSERT INTO product (product_id, product_name, price, image, product_explanation, is_sold, genre_code, admin_mail) VALUES (36,"tatituteto",10,"","tatituteto",FALSE,1,"1111114@s.asojuku.ac.jp")</v>
      </c>
    </row>
    <row r="51" spans="1:9">
      <c r="A51" s="9" t="s">
        <v>782</v>
      </c>
      <c r="B51" s="21" t="s">
        <v>715</v>
      </c>
      <c r="C51" s="4">
        <v>100</v>
      </c>
      <c r="D51" s="4"/>
      <c r="E51" s="21" t="s">
        <v>715</v>
      </c>
      <c r="F51" s="7" t="b">
        <v>0</v>
      </c>
      <c r="G51" s="9">
        <f t="shared" si="5"/>
        <v>1</v>
      </c>
      <c r="H51" s="41" t="str">
        <f t="shared" si="6"/>
        <v>1111114@s.asojuku.ac.jp</v>
      </c>
      <c r="I51" s="37" t="str">
        <f t="shared" si="2"/>
        <v>INSERT INTO product (product_id, product_name, price, image, product_explanation, is_sold, genre_code, admin_mail) VALUES (37,"01234",100,"","01234",FALSE,1,"1111114@s.asojuku.ac.jp")</v>
      </c>
    </row>
    <row r="52" spans="1:9">
      <c r="A52" s="9" t="s">
        <v>783</v>
      </c>
      <c r="B52" s="21" t="s">
        <v>784</v>
      </c>
      <c r="C52" s="4">
        <v>1000</v>
      </c>
      <c r="D52" s="4"/>
      <c r="E52" s="21" t="s">
        <v>784</v>
      </c>
      <c r="F52" s="7" t="b">
        <v>0</v>
      </c>
      <c r="G52" s="9">
        <f t="shared" si="5"/>
        <v>1</v>
      </c>
      <c r="H52" s="41" t="str">
        <f t="shared" si="6"/>
        <v>1111114@s.asojuku.ac.jp</v>
      </c>
      <c r="I52" s="37" t="str">
        <f t="shared" si="2"/>
        <v>INSERT INTO product (product_id, product_name, price, image, product_explanation, is_sold, genre_code, admin_mail) VALUES (38,"&lt;b&gt;たちつてと&lt;/b&gt;",1000,"","&lt;b&gt;たちつてと&lt;/b&gt;",FALSE,1,"1111114@s.asojuku.ac.jp")</v>
      </c>
    </row>
    <row r="53" spans="1:9">
      <c r="A53" s="9" t="s">
        <v>785</v>
      </c>
      <c r="B53" s="34" t="s">
        <v>786</v>
      </c>
      <c r="C53" s="4">
        <v>10000</v>
      </c>
      <c r="D53" s="4"/>
      <c r="E53" s="34" t="s">
        <v>786</v>
      </c>
      <c r="F53" s="7" t="b">
        <v>0</v>
      </c>
      <c r="G53" s="9">
        <f t="shared" si="5"/>
        <v>1</v>
      </c>
      <c r="H53" s="41" t="str">
        <f t="shared" si="6"/>
        <v>1111114@s.asojuku.ac.jp</v>
      </c>
      <c r="I53" s="37" t="str">
        <f t="shared" si="2"/>
        <v>INSERT INTO product (product_id, product_name, price, image, product_explanation, is_sold, genre_code, admin_mail) VALUES (39,"&lt;h1&gt;ccccc&lt;/h1&gt;",10000,"","&lt;h1&gt;ccccc&lt;/h1&gt;",FALSE,1,"1111114@s.asojuku.ac.jp")</v>
      </c>
    </row>
    <row r="54" spans="1:9">
      <c r="A54" s="9" t="s">
        <v>787</v>
      </c>
      <c r="B54" s="21" t="s">
        <v>721</v>
      </c>
      <c r="C54" s="4">
        <v>100000</v>
      </c>
      <c r="D54" s="4"/>
      <c r="E54" s="21" t="s">
        <v>721</v>
      </c>
      <c r="F54" s="7" t="b">
        <v>0</v>
      </c>
      <c r="G54" s="9">
        <f t="shared" si="5"/>
        <v>1</v>
      </c>
      <c r="H54" s="41" t="str">
        <f t="shared" si="6"/>
        <v>1111114@s.asojuku.ac.jp</v>
      </c>
      <c r="I54" s="37" t="str">
        <f t="shared" si="2"/>
        <v>INSERT INTO product (product_id, product_name, price, image, product_explanation, is_sold, genre_code, admin_mail) VALUES (40,"&lt;input type='text'&gt;",100000,"","&lt;input type='text'&gt;",FALSE,1,"1111114@s.asojuku.ac.jp")</v>
      </c>
    </row>
    <row r="55" spans="1:9">
      <c r="A55" s="9" t="s">
        <v>788</v>
      </c>
      <c r="B55" s="21" t="s">
        <v>789</v>
      </c>
      <c r="C55" s="4">
        <v>1</v>
      </c>
      <c r="D55" s="4"/>
      <c r="E55" s="21" t="s">
        <v>789</v>
      </c>
      <c r="F55" s="7" t="b">
        <v>0</v>
      </c>
      <c r="G55" s="9">
        <f t="shared" ref="G55:G60" si="7">$A$74</f>
        <v>2</v>
      </c>
      <c r="H55" s="41" t="str">
        <f t="shared" si="6"/>
        <v>1111114@s.asojuku.ac.jp</v>
      </c>
      <c r="I55" s="37" t="str">
        <f t="shared" si="2"/>
        <v>INSERT INTO product (product_id, product_name, price, image, product_explanation, is_sold, genre_code, admin_mail) VALUES (41,"なにぬねの",1,"","なにぬねの",FALSE,2,"1111114@s.asojuku.ac.jp")</v>
      </c>
    </row>
    <row r="56" spans="1:9">
      <c r="A56" s="9" t="s">
        <v>790</v>
      </c>
      <c r="B56" s="21" t="s">
        <v>791</v>
      </c>
      <c r="C56" s="4">
        <v>10</v>
      </c>
      <c r="D56" s="4"/>
      <c r="E56" s="21" t="s">
        <v>791</v>
      </c>
      <c r="F56" s="7" t="b">
        <v>0</v>
      </c>
      <c r="G56" s="9">
        <f t="shared" si="7"/>
        <v>2</v>
      </c>
      <c r="H56" s="41" t="str">
        <f t="shared" si="6"/>
        <v>1111114@s.asojuku.ac.jp</v>
      </c>
      <c r="I56" s="37" t="str">
        <f t="shared" si="2"/>
        <v>INSERT INTO product (product_id, product_name, price, image, product_explanation, is_sold, genre_code, admin_mail) VALUES (42,"naninuneno",10,"","naninuneno",FALSE,2,"1111114@s.asojuku.ac.jp")</v>
      </c>
    </row>
    <row r="57" spans="1:9">
      <c r="A57" s="9" t="s">
        <v>792</v>
      </c>
      <c r="B57" s="21" t="s">
        <v>715</v>
      </c>
      <c r="C57" s="4">
        <v>100</v>
      </c>
      <c r="D57" s="4"/>
      <c r="E57" s="21" t="s">
        <v>715</v>
      </c>
      <c r="F57" s="7" t="b">
        <v>0</v>
      </c>
      <c r="G57" s="9">
        <f t="shared" si="7"/>
        <v>2</v>
      </c>
      <c r="H57" s="41" t="str">
        <f t="shared" si="6"/>
        <v>1111114@s.asojuku.ac.jp</v>
      </c>
      <c r="I57" s="37" t="str">
        <f t="shared" si="2"/>
        <v>INSERT INTO product (product_id, product_name, price, image, product_explanation, is_sold, genre_code, admin_mail) VALUES (43,"01234",100,"","01234",FALSE,2,"1111114@s.asojuku.ac.jp")</v>
      </c>
    </row>
    <row r="58" spans="1:9">
      <c r="A58" s="9" t="s">
        <v>793</v>
      </c>
      <c r="B58" s="21" t="s">
        <v>794</v>
      </c>
      <c r="C58" s="4">
        <v>1000</v>
      </c>
      <c r="D58" s="4"/>
      <c r="E58" s="21" t="s">
        <v>794</v>
      </c>
      <c r="F58" s="7" t="b">
        <v>0</v>
      </c>
      <c r="G58" s="9">
        <f t="shared" si="7"/>
        <v>2</v>
      </c>
      <c r="H58" s="41" t="str">
        <f t="shared" si="6"/>
        <v>1111114@s.asojuku.ac.jp</v>
      </c>
      <c r="I58" s="37" t="str">
        <f t="shared" si="2"/>
        <v>INSERT INTO product (product_id, product_name, price, image, product_explanation, is_sold, genre_code, admin_mail) VALUES (44,"&lt;b&gt;なにぬねの&lt;/b&gt;",1000,"","&lt;b&gt;なにぬねの&lt;/b&gt;",FALSE,2,"1111114@s.asojuku.ac.jp")</v>
      </c>
    </row>
    <row r="59" spans="1:9">
      <c r="A59" s="9" t="s">
        <v>795</v>
      </c>
      <c r="B59" s="34" t="s">
        <v>796</v>
      </c>
      <c r="C59" s="4">
        <v>10000</v>
      </c>
      <c r="D59" s="4"/>
      <c r="E59" s="34" t="s">
        <v>796</v>
      </c>
      <c r="F59" s="7" t="b">
        <v>1</v>
      </c>
      <c r="G59" s="9">
        <f t="shared" si="7"/>
        <v>2</v>
      </c>
      <c r="H59" s="41" t="str">
        <f t="shared" si="6"/>
        <v>1111114@s.asojuku.ac.jp</v>
      </c>
      <c r="I59" s="37" t="str">
        <f t="shared" si="2"/>
        <v>INSERT INTO product (product_id, product_name, price, image, product_explanation, is_sold, genre_code, admin_mail) VALUES (45,"&lt;h1&gt;ddddd&lt;/h1&gt;",10000,"","&lt;h1&gt;ddddd&lt;/h1&gt;",TRUE,2,"1111114@s.asojuku.ac.jp")</v>
      </c>
    </row>
    <row r="60" spans="1:9">
      <c r="A60" s="9" t="s">
        <v>797</v>
      </c>
      <c r="B60" s="21" t="s">
        <v>732</v>
      </c>
      <c r="C60" s="4">
        <v>100000</v>
      </c>
      <c r="D60" s="4"/>
      <c r="E60" s="21" t="s">
        <v>732</v>
      </c>
      <c r="F60" s="7" t="b">
        <v>1</v>
      </c>
      <c r="G60" s="9">
        <f t="shared" si="7"/>
        <v>2</v>
      </c>
      <c r="H60" s="41" t="str">
        <f>$A$4</f>
        <v>1111113@s.asojuku.ac.jp</v>
      </c>
      <c r="I60" s="37" t="str">
        <f t="shared" si="2"/>
        <v>INSERT INTO product (product_id, product_name, price, image, product_explanation, is_sold, genre_code, admin_mail) VALUES (46,"&lt;input type='password'&gt;",100000,"","&lt;input type='password'&gt;",TRUE,2,"1111113@s.asojuku.ac.jp")</v>
      </c>
    </row>
    <row r="61" spans="1:9">
      <c r="A61" s="11"/>
      <c r="B61" s="11"/>
      <c r="C61" s="12"/>
      <c r="D61" s="12"/>
      <c r="E61" s="11"/>
      <c r="F61" s="11"/>
      <c r="G61" s="11"/>
      <c r="H61" s="25"/>
      <c r="I61" s="11"/>
    </row>
    <row r="62" spans="1:9">
      <c r="A62" t="s">
        <v>798</v>
      </c>
    </row>
    <row r="63" spans="1:9">
      <c r="A63" s="17" t="s">
        <v>799</v>
      </c>
      <c r="B63" s="17" t="s">
        <v>800</v>
      </c>
    </row>
    <row r="64" spans="1:9">
      <c r="A64" s="18" t="str">
        <f t="shared" ref="A64:A69" si="8">$A$4</f>
        <v>1111113@s.asojuku.ac.jp</v>
      </c>
      <c r="B64" s="21" t="str">
        <f t="shared" ref="B64:B69" si="9">$A15</f>
        <v>1</v>
      </c>
      <c r="C64" t="str">
        <f t="shared" ref="C64:C69" si="10">"INSERT INTO cart (member_mail, product_id) VALUES ("""&amp;$A64&amp;""", "&amp;$B64&amp;")"</f>
        <v>INSERT INTO cart (member_mail, product_id) VALUES ("1111113@s.asojuku.ac.jp", 1)</v>
      </c>
    </row>
    <row r="65" spans="1:7">
      <c r="A65" s="18" t="str">
        <f t="shared" si="8"/>
        <v>1111113@s.asojuku.ac.jp</v>
      </c>
      <c r="B65" s="21" t="str">
        <f t="shared" si="9"/>
        <v>2</v>
      </c>
      <c r="C65" t="str">
        <f t="shared" si="10"/>
        <v>INSERT INTO cart (member_mail, product_id) VALUES ("1111113@s.asojuku.ac.jp", 2)</v>
      </c>
    </row>
    <row r="66" spans="1:7">
      <c r="A66" s="18" t="str">
        <f t="shared" si="8"/>
        <v>1111113@s.asojuku.ac.jp</v>
      </c>
      <c r="B66" s="21" t="str">
        <f t="shared" si="9"/>
        <v>3</v>
      </c>
      <c r="C66" t="str">
        <f t="shared" si="10"/>
        <v>INSERT INTO cart (member_mail, product_id) VALUES ("1111113@s.asojuku.ac.jp", 3)</v>
      </c>
    </row>
    <row r="67" spans="1:7">
      <c r="A67" s="18" t="str">
        <f t="shared" si="8"/>
        <v>1111113@s.asojuku.ac.jp</v>
      </c>
      <c r="B67" s="21" t="str">
        <f t="shared" si="9"/>
        <v>4</v>
      </c>
      <c r="C67" t="str">
        <f t="shared" si="10"/>
        <v>INSERT INTO cart (member_mail, product_id) VALUES ("1111113@s.asojuku.ac.jp", 4)</v>
      </c>
    </row>
    <row r="68" spans="1:7">
      <c r="A68" s="18" t="str">
        <f t="shared" si="8"/>
        <v>1111113@s.asojuku.ac.jp</v>
      </c>
      <c r="B68" s="21" t="str">
        <f t="shared" si="9"/>
        <v>5</v>
      </c>
      <c r="C68" t="str">
        <f t="shared" si="10"/>
        <v>INSERT INTO cart (member_mail, product_id) VALUES ("1111113@s.asojuku.ac.jp", 5)</v>
      </c>
    </row>
    <row r="69" spans="1:7">
      <c r="A69" s="18" t="str">
        <f t="shared" si="8"/>
        <v>1111113@s.asojuku.ac.jp</v>
      </c>
      <c r="B69" s="21" t="str">
        <f t="shared" si="9"/>
        <v>6</v>
      </c>
      <c r="C69" t="str">
        <f t="shared" si="10"/>
        <v>INSERT INTO cart (member_mail, product_id) VALUES ("1111113@s.asojuku.ac.jp", 6)</v>
      </c>
    </row>
    <row r="71" spans="1:7">
      <c r="A71" t="s">
        <v>801</v>
      </c>
      <c r="B71" t="s">
        <v>802</v>
      </c>
    </row>
    <row r="72" spans="1:7">
      <c r="A72" s="17" t="s">
        <v>803</v>
      </c>
      <c r="B72" s="36" t="s">
        <v>804</v>
      </c>
      <c r="D72" s="45"/>
      <c r="E72" s="45"/>
      <c r="F72" s="45"/>
      <c r="G72" s="45"/>
    </row>
    <row r="73" spans="1:7">
      <c r="A73" s="9">
        <v>1</v>
      </c>
      <c r="B73" s="44" t="s">
        <v>661</v>
      </c>
      <c r="C73" s="38" t="str">
        <f>"INSERT INTO genre (genre_code, genre_name) VALUES ("&amp;$A73&amp;", """&amp;$B73&amp;""")"</f>
        <v>INSERT INTO genre (genre_code, genre_name) VALUES (1, "教科書")</v>
      </c>
      <c r="D73" s="42"/>
      <c r="E73" s="42"/>
      <c r="F73" s="42"/>
      <c r="G73" s="42"/>
    </row>
    <row r="74" spans="1:7">
      <c r="A74" s="9">
        <v>2</v>
      </c>
      <c r="B74" s="44" t="s">
        <v>805</v>
      </c>
      <c r="C74" s="46" t="str">
        <f>"INSERT INTO genre (genre_code, genre_name) VALUES ("&amp;$A74&amp;", """&amp;$B74&amp;""")"</f>
        <v>INSERT INTO genre (genre_code, genre_name) VALUES (2, "ノート")</v>
      </c>
      <c r="D74" s="42"/>
      <c r="E74" s="42"/>
      <c r="F74" s="42"/>
      <c r="G74" s="42"/>
    </row>
    <row r="75" spans="1:7">
      <c r="A75" s="9">
        <v>3</v>
      </c>
      <c r="B75" s="44" t="s">
        <v>806</v>
      </c>
      <c r="C75" s="46" t="str">
        <f>"INSERT INTO genre (genre_code, genre_name) VALUES ("&amp;$A75&amp;", """&amp;$B75&amp;""")"</f>
        <v>INSERT INTO genre (genre_code, genre_name) VALUES (3, "道具")</v>
      </c>
      <c r="D75" s="42"/>
      <c r="E75" s="42"/>
      <c r="F75" s="42"/>
      <c r="G75" s="42"/>
    </row>
    <row r="77" spans="1:7">
      <c r="A77" t="s">
        <v>807</v>
      </c>
    </row>
    <row r="78" spans="1:7">
      <c r="A78" s="17" t="s">
        <v>808</v>
      </c>
      <c r="B78" s="17" t="s">
        <v>799</v>
      </c>
      <c r="C78" s="17" t="s">
        <v>800</v>
      </c>
      <c r="D78" s="17" t="s">
        <v>809</v>
      </c>
    </row>
    <row r="79" spans="1:7">
      <c r="A79" s="4"/>
      <c r="B79" s="18" t="str">
        <f>$A$4</f>
        <v>1111113@s.asojuku.ac.jp</v>
      </c>
      <c r="C79" s="4" t="str">
        <f>$A$59</f>
        <v>45</v>
      </c>
      <c r="D79" s="21" t="s">
        <v>810</v>
      </c>
      <c r="E79" t="str">
        <f>"INSERT INTO purchase_details (member_mail, product_id, purchase_date) VALUES ("""&amp;$B79&amp;""", "&amp;$C79&amp;", """&amp;$D79&amp;""")"</f>
        <v>INSERT INTO purchase_details (member_mail, product_id, purchase_date) VALUES ("1111113@s.asojuku.ac.jp", 45, "2020-3-3")</v>
      </c>
    </row>
    <row r="80" spans="1:7">
      <c r="A80" s="4"/>
      <c r="B80" s="18" t="str">
        <f>$A$4</f>
        <v>1111113@s.asojuku.ac.jp</v>
      </c>
      <c r="C80" s="4" t="str">
        <f>$A$60</f>
        <v>46</v>
      </c>
      <c r="D80" s="21" t="s">
        <v>811</v>
      </c>
      <c r="E80" t="str">
        <f>"INSERT INTO purchase_details (member_mail, product_id, purchase_date) VALUES ("""&amp;$B80&amp;""", "&amp;$C80&amp;", """&amp;$D80&amp;""")"</f>
        <v>INSERT INTO purchase_details (member_mail, product_id, purchase_date) VALUES ("1111113@s.asojuku.ac.jp", 46, "2020-4-4")</v>
      </c>
    </row>
    <row r="84" spans="1:1">
      <c r="A84" s="62"/>
    </row>
  </sheetData>
  <phoneticPr fontId="1"/>
  <hyperlinks>
    <hyperlink ref="A4" r:id="rId1" xr:uid="{055A50FC-0DE2-4134-BC38-D4C17547C4FF}"/>
    <hyperlink ref="A5" r:id="rId2" xr:uid="{C0A78358-550B-44ED-A47C-9472B8706E50}"/>
    <hyperlink ref="A10" r:id="rId3" display="mailto:1111113@s.asojuku.ac.jp" xr:uid="{F7CDF1D3-B583-4756-A32C-FAC054573115}"/>
    <hyperlink ref="A11" r:id="rId4" display="mailto:1111114@s.asojuku.ac.jp" xr:uid="{4962556A-51A8-4DA7-AE37-5BCBC817A05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FF8BE-4D88-6849-8E28-CE36967A69C3}">
  <dimension ref="A1:L36"/>
  <sheetViews>
    <sheetView workbookViewId="0">
      <selection activeCell="B30" sqref="B30"/>
    </sheetView>
  </sheetViews>
  <sheetFormatPr defaultColWidth="8.875" defaultRowHeight="17.25"/>
  <cols>
    <col min="1" max="1" width="29" bestFit="1" customWidth="1"/>
    <col min="2" max="2" width="19.375" customWidth="1"/>
    <col min="3" max="3" width="18.125" customWidth="1"/>
    <col min="4" max="4" width="15.625" customWidth="1"/>
    <col min="5" max="5" width="33.625" bestFit="1" customWidth="1"/>
    <col min="6" max="6" width="14.375" customWidth="1"/>
    <col min="7" max="7" width="21.125" bestFit="1" customWidth="1"/>
    <col min="8" max="8" width="25.375" bestFit="1" customWidth="1"/>
    <col min="9" max="9" width="9.375" bestFit="1" customWidth="1"/>
    <col min="10" max="10" width="17.125" bestFit="1" customWidth="1"/>
  </cols>
  <sheetData>
    <row r="1" spans="1:12">
      <c r="A1" t="s">
        <v>667</v>
      </c>
    </row>
    <row r="2" spans="1:12">
      <c r="A2" t="s">
        <v>668</v>
      </c>
    </row>
    <row r="3" spans="1:12">
      <c r="A3" s="5" t="s">
        <v>812</v>
      </c>
      <c r="B3" s="5" t="s">
        <v>670</v>
      </c>
      <c r="C3" s="5" t="s">
        <v>671</v>
      </c>
      <c r="D3" s="5" t="s">
        <v>672</v>
      </c>
      <c r="E3" s="5" t="s">
        <v>673</v>
      </c>
      <c r="F3" s="5" t="s">
        <v>674</v>
      </c>
      <c r="G3" s="5" t="s">
        <v>675</v>
      </c>
      <c r="H3" s="5" t="s">
        <v>676</v>
      </c>
      <c r="I3" s="5" t="s">
        <v>677</v>
      </c>
      <c r="J3" s="20" t="s">
        <v>678</v>
      </c>
    </row>
    <row r="4" spans="1:12">
      <c r="A4" s="32" t="s">
        <v>679</v>
      </c>
      <c r="B4" s="21" t="s">
        <v>680</v>
      </c>
      <c r="C4" s="21" t="s">
        <v>681</v>
      </c>
      <c r="D4" s="21">
        <v>8990404</v>
      </c>
      <c r="E4" s="21" t="s">
        <v>682</v>
      </c>
      <c r="F4" s="22" t="s">
        <v>683</v>
      </c>
      <c r="G4" s="21" t="s">
        <v>684</v>
      </c>
      <c r="H4" s="21" t="s">
        <v>685</v>
      </c>
      <c r="I4" s="21" t="s">
        <v>686</v>
      </c>
      <c r="J4" s="21">
        <v>111</v>
      </c>
      <c r="K4" t="str">
        <f>"ISNERT INTO member (member_mail, member_password, member_name, postal_code, address, tell, credit_card, expiration_date, holder, security_code) VALUES ("""&amp;$A4&amp;""",""" &amp;$B4&amp;""",""" &amp;$C4&amp;""",""" &amp;$D4&amp;""",""" &amp;$E4&amp;""",""" &amp;$F4&amp;""",""" &amp;$G4&amp;""",""" &amp;$H4&amp;""",""" &amp;$I4&amp;""",""" &amp;$J4&amp;""")"</f>
        <v>ISNERT INTO member (member_mail, member_password, member_name, postal_code, address, tell, credit_card, expiration_date, holder, security_code) VALUES ("1111113@s.asojuku.ac.jp","popai","竹下寛大","8990404","鹿児島県出水市高尾野町下高尾野363-1","09011112222","1111222233334444","2030-1-1","TAKESHITA","111")</v>
      </c>
      <c r="L4" t="str">
        <f>"INSERT INTO member (member,class_code,student_name,student_password) VALUES("&amp;G4&amp;","&amp;H4&amp;",'"&amp;I4&amp;"','"&amp;J4&amp;"');"</f>
        <v>INSERT INTO member (member,class_code,student_name,student_password) VALUES(1111222233334444,2030-1-1,'TAKESHITA','111');</v>
      </c>
    </row>
    <row r="5" spans="1:12">
      <c r="A5" s="32" t="s">
        <v>687</v>
      </c>
      <c r="B5" s="21" t="s">
        <v>688</v>
      </c>
      <c r="C5" s="21" t="s">
        <v>689</v>
      </c>
      <c r="D5" s="21">
        <v>8100001</v>
      </c>
      <c r="E5" s="21" t="s">
        <v>690</v>
      </c>
      <c r="F5" s="24" t="s">
        <v>691</v>
      </c>
      <c r="G5" s="24" t="s">
        <v>692</v>
      </c>
      <c r="H5" s="24" t="s">
        <v>693</v>
      </c>
      <c r="I5" s="24" t="s">
        <v>694</v>
      </c>
      <c r="J5" s="24">
        <v>222</v>
      </c>
      <c r="K5" t="str">
        <f>"ISNERT INTO member (member_mail, member_password, member_name, postal_code, address, tell, credit_card, expiration_date, holder, security_code) VALUES ("""&amp;$A5&amp;""",""" &amp;$B5&amp;""",""" &amp;$C5&amp;""",""" &amp;$D5&amp;""",""" &amp;$E5&amp;""",""" &amp;$F5&amp;""",""" &amp;$G5&amp;""",""" &amp;$H5&amp;""",""" &amp;$I5&amp;""",""" &amp;$J5&amp;""")"</f>
        <v>ISNERT INTO member (member_mail, member_password, member_name, postal_code, address, tell, credit_card, expiration_date, holder, security_code) VALUES ("1111114@s.asojuku.ac.jp","banana","原田遼汰","8100001","福岡県福岡市中央区天神1-3-33","09022223333","9999888877776666","2030-5-1","HARADA","222")</v>
      </c>
      <c r="L5" t="str">
        <f t="shared" ref="L5" si="0">"INSERT INTO student (student_id,class_code,student_name,student_password) VALUES("&amp;G5&amp;","&amp;H5&amp;",'"&amp;I5&amp;"','"&amp;J5&amp;"');"</f>
        <v>INSERT INTO student (student_id,class_code,student_name,student_password) VALUES(9999888877776666,2030-5-1,'HARADA','222');</v>
      </c>
    </row>
    <row r="6" spans="1:12">
      <c r="A6" s="15" t="s">
        <v>695</v>
      </c>
      <c r="B6" s="16"/>
    </row>
    <row r="8" spans="1:12">
      <c r="A8" t="s">
        <v>696</v>
      </c>
    </row>
    <row r="9" spans="1:12">
      <c r="A9" s="17" t="s">
        <v>697</v>
      </c>
      <c r="B9" s="17" t="s">
        <v>698</v>
      </c>
      <c r="C9" s="17" t="s">
        <v>699</v>
      </c>
      <c r="D9" s="17" t="s">
        <v>700</v>
      </c>
      <c r="E9" s="36" t="s">
        <v>701</v>
      </c>
      <c r="F9" s="46"/>
    </row>
    <row r="10" spans="1:12">
      <c r="A10" s="32" t="s">
        <v>702</v>
      </c>
      <c r="B10" s="21" t="s">
        <v>680</v>
      </c>
      <c r="C10" s="21" t="s">
        <v>681</v>
      </c>
      <c r="D10" s="21">
        <v>8990404</v>
      </c>
      <c r="E10" s="33" t="s">
        <v>682</v>
      </c>
      <c r="F10" s="37" t="str">
        <f>"INSERT INTO admin (admin_mail, admin_password, admin_name, postal_code, address) VALUES ("&amp;$A10&amp;"," &amp;$B10&amp;"," &amp;$C10&amp;"," &amp;$D10&amp;"," &amp;$E10&amp;")"</f>
        <v>INSERT INTO admin (admin_mail, admin_password, admin_name, postal_code, address) VALUES (1111113@s.asojuku.ac.jp,popai,竹下寛大,8990404,鹿児島県出水市高尾野町下高尾野363-1)</v>
      </c>
    </row>
    <row r="11" spans="1:12">
      <c r="A11" s="32" t="s">
        <v>703</v>
      </c>
      <c r="B11" s="21" t="s">
        <v>688</v>
      </c>
      <c r="C11" s="21" t="s">
        <v>689</v>
      </c>
      <c r="D11" s="21">
        <v>8100001</v>
      </c>
      <c r="E11" s="33" t="s">
        <v>690</v>
      </c>
      <c r="F11" s="37" t="str">
        <f>"INSERT INTO admin (admin_mail, admin_password, admin_name, postal_code, address) VALUES ("&amp;$A11&amp;"," &amp;$B11&amp;"," &amp;$C11&amp;"," &amp;$D11&amp;"," &amp;$E11&amp;")"</f>
        <v>INSERT INTO admin (admin_mail, admin_password, admin_name, postal_code, address) VALUES (1111114@s.asojuku.ac.jp,banana,原田遼汰,8100001,福岡県福岡市中央区天神1-3-33)</v>
      </c>
    </row>
    <row r="12" spans="1:12">
      <c r="A12" s="13"/>
      <c r="B12" s="4"/>
      <c r="C12" s="7"/>
      <c r="D12" s="7"/>
      <c r="E12" s="7"/>
      <c r="F12" s="7"/>
    </row>
    <row r="13" spans="1:12">
      <c r="A13" s="13"/>
      <c r="B13" s="4"/>
      <c r="C13" s="7"/>
      <c r="D13" s="7"/>
      <c r="E13" s="7"/>
      <c r="F13" s="7"/>
    </row>
    <row r="15" spans="1:12">
      <c r="A15" t="s">
        <v>704</v>
      </c>
    </row>
    <row r="16" spans="1:12">
      <c r="A16" s="5" t="s">
        <v>705</v>
      </c>
      <c r="B16" s="5" t="s">
        <v>664</v>
      </c>
      <c r="C16" s="5" t="s">
        <v>665</v>
      </c>
      <c r="D16" s="5" t="s">
        <v>813</v>
      </c>
      <c r="E16" s="5" t="s">
        <v>706</v>
      </c>
      <c r="F16" s="5" t="s">
        <v>707</v>
      </c>
      <c r="G16" s="5" t="s">
        <v>708</v>
      </c>
      <c r="H16" s="5" t="s">
        <v>709</v>
      </c>
      <c r="I16" s="5"/>
    </row>
    <row r="17" spans="1:9">
      <c r="A17" s="7"/>
      <c r="B17" s="7"/>
      <c r="C17" s="4"/>
      <c r="D17" s="4"/>
      <c r="E17" s="7"/>
      <c r="F17" s="7"/>
      <c r="G17" s="7"/>
      <c r="H17" s="7"/>
      <c r="I17" s="7"/>
    </row>
    <row r="18" spans="1:9">
      <c r="A18" s="7"/>
      <c r="B18" s="7"/>
      <c r="C18" s="4"/>
      <c r="D18" s="4"/>
      <c r="E18" s="7"/>
      <c r="F18" s="7"/>
      <c r="G18" s="7"/>
      <c r="H18" s="7"/>
      <c r="I18" s="7"/>
    </row>
    <row r="19" spans="1:9">
      <c r="A19" s="7"/>
      <c r="B19" s="7"/>
      <c r="C19" s="4"/>
      <c r="D19" s="4"/>
      <c r="E19" s="7"/>
      <c r="F19" s="7"/>
      <c r="G19" s="7"/>
      <c r="H19" s="7"/>
      <c r="I19" s="7"/>
    </row>
    <row r="21" spans="1:9">
      <c r="A21" t="s">
        <v>798</v>
      </c>
    </row>
    <row r="22" spans="1:9">
      <c r="A22" s="8" t="s">
        <v>799</v>
      </c>
      <c r="B22" s="8" t="s">
        <v>800</v>
      </c>
    </row>
    <row r="23" spans="1:9">
      <c r="A23" s="7"/>
      <c r="B23" s="4"/>
    </row>
    <row r="24" spans="1:9">
      <c r="A24" s="7"/>
      <c r="B24" s="4"/>
    </row>
    <row r="26" spans="1:9">
      <c r="A26" t="s">
        <v>801</v>
      </c>
      <c r="B26" t="s">
        <v>802</v>
      </c>
    </row>
    <row r="27" spans="1:9">
      <c r="A27" s="8" t="s">
        <v>803</v>
      </c>
      <c r="B27" s="8" t="s">
        <v>804</v>
      </c>
      <c r="C27" s="8"/>
      <c r="D27" s="8"/>
      <c r="E27" s="8"/>
      <c r="F27" s="8"/>
      <c r="G27" s="8"/>
    </row>
    <row r="28" spans="1:9">
      <c r="A28" s="9">
        <v>1</v>
      </c>
      <c r="B28" s="44" t="s">
        <v>661</v>
      </c>
      <c r="C28" s="46" t="str">
        <f>"INSERT INTO genre (genre_code, genre_name) VALUES ("&amp;$A28&amp;", """&amp;$B28&amp;""")"</f>
        <v>INSERT INTO genre (genre_code, genre_name) VALUES (1, "教科書")</v>
      </c>
      <c r="D28" s="4"/>
      <c r="E28" s="4"/>
      <c r="F28" s="4"/>
      <c r="G28" s="4"/>
    </row>
    <row r="29" spans="1:9">
      <c r="A29" s="9">
        <v>2</v>
      </c>
      <c r="B29" s="44" t="s">
        <v>805</v>
      </c>
      <c r="C29" s="46" t="str">
        <f>"INSERT INTO genre (genre_code, genre_name) VALUES ("&amp;$A29&amp;", """&amp;$B29&amp;""")"</f>
        <v>INSERT INTO genre (genre_code, genre_name) VALUES (2, "ノート")</v>
      </c>
      <c r="D29" s="4"/>
      <c r="E29" s="4"/>
      <c r="F29" s="4"/>
      <c r="G29" s="4"/>
    </row>
    <row r="30" spans="1:9">
      <c r="A30" s="9">
        <v>3</v>
      </c>
      <c r="B30" s="44" t="s">
        <v>806</v>
      </c>
      <c r="C30" s="46" t="str">
        <f>"INSERT INTO genre (genre_code, genre_name) VALUES ("&amp;$A30&amp;", """&amp;$B30&amp;""")"</f>
        <v>INSERT INTO genre (genre_code, genre_name) VALUES (3, "道具")</v>
      </c>
      <c r="D30" s="4"/>
      <c r="E30" s="4"/>
      <c r="F30" s="4"/>
      <c r="G30" s="4"/>
    </row>
    <row r="32" spans="1:9">
      <c r="A32" t="s">
        <v>807</v>
      </c>
    </row>
    <row r="33" spans="1:4">
      <c r="A33" s="8" t="s">
        <v>808</v>
      </c>
      <c r="B33" s="8" t="s">
        <v>799</v>
      </c>
      <c r="C33" s="8" t="s">
        <v>800</v>
      </c>
      <c r="D33" s="8" t="s">
        <v>809</v>
      </c>
    </row>
    <row r="34" spans="1:4">
      <c r="A34" s="4"/>
      <c r="B34" s="4"/>
      <c r="C34" s="4"/>
      <c r="D34" s="4"/>
    </row>
    <row r="35" spans="1:4">
      <c r="A35" s="4"/>
      <c r="B35" s="4"/>
      <c r="C35" s="4"/>
      <c r="D35" s="4"/>
    </row>
    <row r="36" spans="1:4">
      <c r="A36" s="4"/>
      <c r="B36" s="4"/>
      <c r="C36" s="4"/>
      <c r="D36" s="4"/>
    </row>
  </sheetData>
  <phoneticPr fontId="1"/>
  <hyperlinks>
    <hyperlink ref="A4" r:id="rId1" display="mailto:1111113@s.asojuku.ac.jp" xr:uid="{06B03DDE-B3C0-4B73-93AD-AB3B3A0031C7}"/>
    <hyperlink ref="A5" r:id="rId2" display="mailto:1111114@s.asojuku.ac.jp" xr:uid="{91A26DFE-AFF7-4FEB-9065-419C726E0251}"/>
    <hyperlink ref="A10" r:id="rId3" display="mailto:1111113@s.asojuku.ac.jp" xr:uid="{D2F94F6D-59B6-4C8D-9446-151C31DEA566}"/>
    <hyperlink ref="A11" r:id="rId4" display="mailto:1111114@s.asojuku.ac.jp" xr:uid="{DBF7C739-0E9F-410A-A169-A4D4C7925137}"/>
  </hyperlinks>
  <pageMargins left="0.7" right="0.7" top="0.75" bottom="0.75" header="0.3" footer="0.3"/>
  <pageSetup paperSize="9" orientation="portrait" verticalDpi="0"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EE0C-C70D-4B91-B540-4C7A005BAD9C}">
  <dimension ref="A1:AS14"/>
  <sheetViews>
    <sheetView zoomScaleNormal="100" workbookViewId="0">
      <pane ySplit="4" topLeftCell="A5" activePane="bottomLeft" state="frozen"/>
      <selection pane="bottomLeft" activeCell="AO6" sqref="AO6:AQ6"/>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50</v>
      </c>
      <c r="R1" s="116"/>
      <c r="S1" s="116"/>
      <c r="T1" s="116"/>
      <c r="U1" s="116"/>
      <c r="V1" s="116"/>
      <c r="W1" s="116"/>
      <c r="X1" s="116"/>
      <c r="Y1" s="116"/>
      <c r="Z1" s="116"/>
      <c r="AA1" s="116"/>
      <c r="AB1" s="116"/>
      <c r="AC1" s="116"/>
      <c r="AD1" s="116"/>
      <c r="AE1" s="117"/>
      <c r="AF1" s="121" t="s">
        <v>12</v>
      </c>
      <c r="AG1" s="122"/>
      <c r="AH1" s="123"/>
      <c r="AI1" s="127">
        <v>44039</v>
      </c>
      <c r="AJ1" s="128"/>
      <c r="AK1" s="128"/>
      <c r="AL1" s="129"/>
      <c r="AM1" s="133" t="s">
        <v>13</v>
      </c>
      <c r="AN1" s="122"/>
      <c r="AO1" s="123"/>
      <c r="AP1" s="102" t="s">
        <v>51</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52</v>
      </c>
      <c r="D5" s="88"/>
      <c r="E5" s="88"/>
      <c r="F5" s="88"/>
      <c r="G5" s="88"/>
      <c r="H5" s="91" t="s">
        <v>25</v>
      </c>
      <c r="I5" s="92"/>
      <c r="J5" s="92"/>
      <c r="K5" s="92"/>
      <c r="L5" s="93"/>
      <c r="M5" s="88" t="s">
        <v>53</v>
      </c>
      <c r="N5" s="88"/>
      <c r="O5" s="88"/>
      <c r="P5" s="88"/>
      <c r="Q5" s="88"/>
      <c r="R5" s="88"/>
      <c r="S5" s="88"/>
      <c r="T5" s="88"/>
      <c r="U5" s="88"/>
      <c r="V5" s="88"/>
      <c r="W5" s="88"/>
      <c r="X5" s="100" t="s">
        <v>54</v>
      </c>
      <c r="Y5" s="100"/>
      <c r="Z5" s="100"/>
      <c r="AA5" s="100"/>
      <c r="AB5" s="100"/>
      <c r="AC5" s="100"/>
      <c r="AD5" s="100"/>
      <c r="AE5" s="100"/>
      <c r="AF5" s="100"/>
      <c r="AG5" s="100"/>
      <c r="AH5" s="100"/>
      <c r="AI5" s="89" t="s">
        <v>51</v>
      </c>
      <c r="AJ5" s="89"/>
      <c r="AK5" s="86">
        <v>44048</v>
      </c>
      <c r="AL5" s="86"/>
      <c r="AM5" s="90" t="s">
        <v>55</v>
      </c>
      <c r="AN5" s="90"/>
      <c r="AO5" s="90" t="s">
        <v>56</v>
      </c>
      <c r="AP5" s="90"/>
      <c r="AQ5" s="90"/>
      <c r="AR5" s="86">
        <v>44050</v>
      </c>
      <c r="AS5" s="86"/>
    </row>
    <row r="6" spans="1:45" ht="97.5" customHeight="1">
      <c r="A6" s="87">
        <v>3</v>
      </c>
      <c r="B6" s="87"/>
      <c r="C6" s="88" t="s">
        <v>52</v>
      </c>
      <c r="D6" s="88"/>
      <c r="E6" s="88"/>
      <c r="F6" s="88"/>
      <c r="G6" s="88"/>
      <c r="H6" s="88" t="s">
        <v>25</v>
      </c>
      <c r="I6" s="88"/>
      <c r="J6" s="88"/>
      <c r="K6" s="88"/>
      <c r="L6" s="88"/>
      <c r="M6" s="88" t="s">
        <v>57</v>
      </c>
      <c r="N6" s="88"/>
      <c r="O6" s="88"/>
      <c r="P6" s="88"/>
      <c r="Q6" s="88"/>
      <c r="R6" s="88"/>
      <c r="S6" s="88"/>
      <c r="T6" s="88"/>
      <c r="U6" s="88"/>
      <c r="V6" s="88"/>
      <c r="W6" s="88"/>
      <c r="X6" s="88" t="s">
        <v>58</v>
      </c>
      <c r="Y6" s="88"/>
      <c r="Z6" s="88"/>
      <c r="AA6" s="88"/>
      <c r="AB6" s="88"/>
      <c r="AC6" s="88"/>
      <c r="AD6" s="88"/>
      <c r="AE6" s="88"/>
      <c r="AF6" s="88"/>
      <c r="AG6" s="88"/>
      <c r="AH6" s="88"/>
      <c r="AI6" s="89" t="s">
        <v>51</v>
      </c>
      <c r="AJ6" s="89"/>
      <c r="AK6" s="86">
        <v>44048</v>
      </c>
      <c r="AL6" s="86"/>
      <c r="AM6" s="90" t="s">
        <v>59</v>
      </c>
      <c r="AN6" s="90"/>
      <c r="AO6" s="90"/>
      <c r="AP6" s="90"/>
      <c r="AQ6" s="90"/>
      <c r="AR6" s="86"/>
      <c r="AS6" s="86"/>
    </row>
    <row r="7" spans="1:45" ht="110.25" customHeight="1">
      <c r="A7" s="87">
        <v>4</v>
      </c>
      <c r="B7" s="87"/>
      <c r="C7" s="88" t="s">
        <v>52</v>
      </c>
      <c r="D7" s="88"/>
      <c r="E7" s="88"/>
      <c r="F7" s="88"/>
      <c r="G7" s="88"/>
      <c r="H7" s="88" t="s">
        <v>60</v>
      </c>
      <c r="I7" s="88"/>
      <c r="J7" s="88"/>
      <c r="K7" s="88"/>
      <c r="L7" s="88"/>
      <c r="M7" s="88" t="s">
        <v>61</v>
      </c>
      <c r="N7" s="88"/>
      <c r="O7" s="88"/>
      <c r="P7" s="88"/>
      <c r="Q7" s="88"/>
      <c r="R7" s="88"/>
      <c r="S7" s="88"/>
      <c r="T7" s="88"/>
      <c r="U7" s="88"/>
      <c r="V7" s="88"/>
      <c r="W7" s="88"/>
      <c r="X7" s="88" t="s">
        <v>62</v>
      </c>
      <c r="Y7" s="88"/>
      <c r="Z7" s="88"/>
      <c r="AA7" s="88"/>
      <c r="AB7" s="88"/>
      <c r="AC7" s="88"/>
      <c r="AD7" s="88"/>
      <c r="AE7" s="88"/>
      <c r="AF7" s="88"/>
      <c r="AG7" s="88"/>
      <c r="AH7" s="88"/>
      <c r="AI7" s="89" t="s">
        <v>51</v>
      </c>
      <c r="AJ7" s="89"/>
      <c r="AK7" s="86">
        <v>44048</v>
      </c>
      <c r="AL7" s="86"/>
      <c r="AM7" s="90" t="s">
        <v>59</v>
      </c>
      <c r="AN7" s="90"/>
      <c r="AO7" s="90"/>
      <c r="AP7" s="90"/>
      <c r="AQ7" s="90"/>
      <c r="AR7" s="86"/>
      <c r="AS7" s="86"/>
    </row>
    <row r="8" spans="1:45" ht="110.25" customHeight="1">
      <c r="A8" s="87">
        <v>5</v>
      </c>
      <c r="B8" s="87"/>
      <c r="C8" s="88" t="s">
        <v>52</v>
      </c>
      <c r="D8" s="88"/>
      <c r="E8" s="88"/>
      <c r="F8" s="88"/>
      <c r="G8" s="88"/>
      <c r="H8" s="88" t="s">
        <v>60</v>
      </c>
      <c r="I8" s="88"/>
      <c r="J8" s="88"/>
      <c r="K8" s="88"/>
      <c r="L8" s="88"/>
      <c r="M8" s="88" t="s">
        <v>63</v>
      </c>
      <c r="N8" s="88"/>
      <c r="O8" s="88"/>
      <c r="P8" s="88"/>
      <c r="Q8" s="88"/>
      <c r="R8" s="88"/>
      <c r="S8" s="88"/>
      <c r="T8" s="88"/>
      <c r="U8" s="88"/>
      <c r="V8" s="88"/>
      <c r="W8" s="88"/>
      <c r="X8" s="88" t="s">
        <v>64</v>
      </c>
      <c r="Y8" s="88"/>
      <c r="Z8" s="88"/>
      <c r="AA8" s="88"/>
      <c r="AB8" s="88"/>
      <c r="AC8" s="88"/>
      <c r="AD8" s="88"/>
      <c r="AE8" s="88"/>
      <c r="AF8" s="88"/>
      <c r="AG8" s="88"/>
      <c r="AH8" s="88"/>
      <c r="AI8" s="89" t="s">
        <v>51</v>
      </c>
      <c r="AJ8" s="89"/>
      <c r="AK8" s="86">
        <v>44048</v>
      </c>
      <c r="AL8" s="86"/>
      <c r="AM8" s="90" t="s">
        <v>59</v>
      </c>
      <c r="AN8" s="90"/>
      <c r="AO8" s="90"/>
      <c r="AP8" s="90"/>
      <c r="AQ8" s="90"/>
      <c r="AR8" s="86"/>
      <c r="AS8" s="86"/>
    </row>
    <row r="9" spans="1:45" ht="110.25" customHeight="1">
      <c r="A9" s="87">
        <v>6</v>
      </c>
      <c r="B9" s="87"/>
      <c r="C9" s="88" t="s">
        <v>52</v>
      </c>
      <c r="D9" s="88"/>
      <c r="E9" s="88"/>
      <c r="F9" s="88"/>
      <c r="G9" s="88"/>
      <c r="H9" s="88" t="s">
        <v>60</v>
      </c>
      <c r="I9" s="88"/>
      <c r="J9" s="88"/>
      <c r="K9" s="88"/>
      <c r="L9" s="88"/>
      <c r="M9" s="88" t="s">
        <v>65</v>
      </c>
      <c r="N9" s="88"/>
      <c r="O9" s="88"/>
      <c r="P9" s="88"/>
      <c r="Q9" s="88"/>
      <c r="R9" s="88"/>
      <c r="S9" s="88"/>
      <c r="T9" s="88"/>
      <c r="U9" s="88"/>
      <c r="V9" s="88"/>
      <c r="W9" s="88"/>
      <c r="X9" s="88" t="s">
        <v>66</v>
      </c>
      <c r="Y9" s="88"/>
      <c r="Z9" s="88"/>
      <c r="AA9" s="88"/>
      <c r="AB9" s="88"/>
      <c r="AC9" s="88"/>
      <c r="AD9" s="88"/>
      <c r="AE9" s="88"/>
      <c r="AF9" s="88"/>
      <c r="AG9" s="88"/>
      <c r="AH9" s="88"/>
      <c r="AI9" s="89" t="s">
        <v>51</v>
      </c>
      <c r="AJ9" s="89"/>
      <c r="AK9" s="86">
        <v>44048</v>
      </c>
      <c r="AL9" s="86"/>
      <c r="AM9" s="90" t="s">
        <v>59</v>
      </c>
      <c r="AN9" s="90"/>
      <c r="AO9" s="90"/>
      <c r="AP9" s="90"/>
      <c r="AQ9" s="90"/>
      <c r="AR9" s="86"/>
      <c r="AS9" s="86"/>
    </row>
    <row r="10" spans="1:45" ht="110.25" customHeight="1">
      <c r="A10" s="87">
        <v>7</v>
      </c>
      <c r="B10" s="87"/>
      <c r="C10" s="88" t="s">
        <v>52</v>
      </c>
      <c r="D10" s="88"/>
      <c r="E10" s="88"/>
      <c r="F10" s="88"/>
      <c r="G10" s="88"/>
      <c r="H10" s="88" t="s">
        <v>60</v>
      </c>
      <c r="I10" s="88"/>
      <c r="J10" s="88"/>
      <c r="K10" s="88"/>
      <c r="L10" s="88"/>
      <c r="M10" s="88" t="s">
        <v>67</v>
      </c>
      <c r="N10" s="88"/>
      <c r="O10" s="88"/>
      <c r="P10" s="88"/>
      <c r="Q10" s="88"/>
      <c r="R10" s="88"/>
      <c r="S10" s="88"/>
      <c r="T10" s="88"/>
      <c r="U10" s="88"/>
      <c r="V10" s="88"/>
      <c r="W10" s="88"/>
      <c r="X10" s="88" t="s">
        <v>68</v>
      </c>
      <c r="Y10" s="88"/>
      <c r="Z10" s="88"/>
      <c r="AA10" s="88"/>
      <c r="AB10" s="88"/>
      <c r="AC10" s="88"/>
      <c r="AD10" s="88"/>
      <c r="AE10" s="88"/>
      <c r="AF10" s="88"/>
      <c r="AG10" s="88"/>
      <c r="AH10" s="88"/>
      <c r="AI10" s="89" t="s">
        <v>51</v>
      </c>
      <c r="AJ10" s="89"/>
      <c r="AK10" s="86">
        <v>44048</v>
      </c>
      <c r="AL10" s="86"/>
      <c r="AM10" s="90" t="s">
        <v>59</v>
      </c>
      <c r="AN10" s="90"/>
      <c r="AO10" s="90"/>
      <c r="AP10" s="90"/>
      <c r="AQ10" s="90"/>
      <c r="AR10" s="86"/>
      <c r="AS10" s="86"/>
    </row>
    <row r="11" spans="1:45" ht="110.25" customHeight="1">
      <c r="A11" s="87">
        <v>8</v>
      </c>
      <c r="B11" s="87"/>
      <c r="C11" s="88" t="s">
        <v>52</v>
      </c>
      <c r="D11" s="88"/>
      <c r="E11" s="88"/>
      <c r="F11" s="88"/>
      <c r="G11" s="88"/>
      <c r="H11" s="88" t="s">
        <v>60</v>
      </c>
      <c r="I11" s="88"/>
      <c r="J11" s="88"/>
      <c r="K11" s="88"/>
      <c r="L11" s="88"/>
      <c r="M11" s="88" t="s">
        <v>69</v>
      </c>
      <c r="N11" s="88"/>
      <c r="O11" s="88"/>
      <c r="P11" s="88"/>
      <c r="Q11" s="88"/>
      <c r="R11" s="88"/>
      <c r="S11" s="88"/>
      <c r="T11" s="88"/>
      <c r="U11" s="88"/>
      <c r="V11" s="88"/>
      <c r="W11" s="88"/>
      <c r="X11" s="88" t="s">
        <v>70</v>
      </c>
      <c r="Y11" s="88"/>
      <c r="Z11" s="88"/>
      <c r="AA11" s="88"/>
      <c r="AB11" s="88"/>
      <c r="AC11" s="88"/>
      <c r="AD11" s="88"/>
      <c r="AE11" s="88"/>
      <c r="AF11" s="88"/>
      <c r="AG11" s="88"/>
      <c r="AH11" s="88"/>
      <c r="AI11" s="89" t="s">
        <v>51</v>
      </c>
      <c r="AJ11" s="89"/>
      <c r="AK11" s="86">
        <v>44048</v>
      </c>
      <c r="AL11" s="86"/>
      <c r="AM11" s="90" t="s">
        <v>59</v>
      </c>
      <c r="AN11" s="90"/>
      <c r="AO11" s="90"/>
      <c r="AP11" s="90"/>
      <c r="AQ11" s="90"/>
      <c r="AR11" s="86"/>
      <c r="AS11" s="86"/>
    </row>
    <row r="12" spans="1:45" ht="110.25" customHeight="1">
      <c r="A12" s="87">
        <v>9</v>
      </c>
      <c r="B12" s="87"/>
      <c r="C12" s="88" t="s">
        <v>52</v>
      </c>
      <c r="D12" s="88"/>
      <c r="E12" s="88"/>
      <c r="F12" s="88"/>
      <c r="G12" s="88"/>
      <c r="H12" s="88" t="s">
        <v>60</v>
      </c>
      <c r="I12" s="88"/>
      <c r="J12" s="88"/>
      <c r="K12" s="88"/>
      <c r="L12" s="88"/>
      <c r="M12" s="88" t="s">
        <v>71</v>
      </c>
      <c r="N12" s="88"/>
      <c r="O12" s="88"/>
      <c r="P12" s="88"/>
      <c r="Q12" s="88"/>
      <c r="R12" s="88"/>
      <c r="S12" s="88"/>
      <c r="T12" s="88"/>
      <c r="U12" s="88"/>
      <c r="V12" s="88"/>
      <c r="W12" s="88"/>
      <c r="X12" s="88" t="s">
        <v>72</v>
      </c>
      <c r="Y12" s="88"/>
      <c r="Z12" s="88"/>
      <c r="AA12" s="88"/>
      <c r="AB12" s="88"/>
      <c r="AC12" s="88"/>
      <c r="AD12" s="88"/>
      <c r="AE12" s="88"/>
      <c r="AF12" s="88"/>
      <c r="AG12" s="88"/>
      <c r="AH12" s="88"/>
      <c r="AI12" s="89" t="s">
        <v>51</v>
      </c>
      <c r="AJ12" s="89"/>
      <c r="AK12" s="86">
        <v>44048</v>
      </c>
      <c r="AL12" s="86"/>
      <c r="AM12" s="90" t="s">
        <v>59</v>
      </c>
      <c r="AN12" s="90"/>
      <c r="AO12" s="90"/>
      <c r="AP12" s="90"/>
      <c r="AQ12" s="90"/>
      <c r="AR12" s="86"/>
      <c r="AS12" s="86"/>
    </row>
    <row r="13" spans="1:45" ht="110.25" customHeight="1">
      <c r="A13" s="87">
        <v>10</v>
      </c>
      <c r="B13" s="87"/>
      <c r="C13" s="88" t="s">
        <v>52</v>
      </c>
      <c r="D13" s="88"/>
      <c r="E13" s="88"/>
      <c r="F13" s="88"/>
      <c r="G13" s="88"/>
      <c r="H13" s="88" t="s">
        <v>60</v>
      </c>
      <c r="I13" s="88"/>
      <c r="J13" s="88"/>
      <c r="K13" s="88"/>
      <c r="L13" s="88"/>
      <c r="M13" s="88" t="s">
        <v>73</v>
      </c>
      <c r="N13" s="88"/>
      <c r="O13" s="88"/>
      <c r="P13" s="88"/>
      <c r="Q13" s="88"/>
      <c r="R13" s="88"/>
      <c r="S13" s="88"/>
      <c r="T13" s="88"/>
      <c r="U13" s="88"/>
      <c r="V13" s="88"/>
      <c r="W13" s="88"/>
      <c r="X13" s="88" t="s">
        <v>74</v>
      </c>
      <c r="Y13" s="88"/>
      <c r="Z13" s="88"/>
      <c r="AA13" s="88"/>
      <c r="AB13" s="88"/>
      <c r="AC13" s="88"/>
      <c r="AD13" s="88"/>
      <c r="AE13" s="88"/>
      <c r="AF13" s="88"/>
      <c r="AG13" s="88"/>
      <c r="AH13" s="88"/>
      <c r="AI13" s="89" t="s">
        <v>51</v>
      </c>
      <c r="AJ13" s="89"/>
      <c r="AK13" s="86">
        <v>44048</v>
      </c>
      <c r="AL13" s="86"/>
      <c r="AM13" s="90" t="s">
        <v>59</v>
      </c>
      <c r="AN13" s="90"/>
      <c r="AO13" s="90"/>
      <c r="AP13" s="90"/>
      <c r="AQ13" s="90"/>
      <c r="AR13" s="86"/>
      <c r="AS13" s="86"/>
    </row>
    <row r="14" spans="1:45" ht="110.25" customHeight="1">
      <c r="A14" s="87">
        <v>11</v>
      </c>
      <c r="B14" s="87"/>
      <c r="C14" s="88" t="s">
        <v>52</v>
      </c>
      <c r="D14" s="88"/>
      <c r="E14" s="88"/>
      <c r="F14" s="88"/>
      <c r="G14" s="88"/>
      <c r="H14" s="88" t="s">
        <v>75</v>
      </c>
      <c r="I14" s="88"/>
      <c r="J14" s="88"/>
      <c r="K14" s="88"/>
      <c r="L14" s="88"/>
      <c r="M14" s="88" t="s">
        <v>76</v>
      </c>
      <c r="N14" s="88"/>
      <c r="O14" s="88"/>
      <c r="P14" s="88"/>
      <c r="Q14" s="88"/>
      <c r="R14" s="88"/>
      <c r="S14" s="88"/>
      <c r="T14" s="88"/>
      <c r="U14" s="88"/>
      <c r="V14" s="88"/>
      <c r="W14" s="88"/>
      <c r="X14" s="88" t="s">
        <v>77</v>
      </c>
      <c r="Y14" s="88"/>
      <c r="Z14" s="88"/>
      <c r="AA14" s="88"/>
      <c r="AB14" s="88"/>
      <c r="AC14" s="88"/>
      <c r="AD14" s="88"/>
      <c r="AE14" s="88"/>
      <c r="AF14" s="88"/>
      <c r="AG14" s="88"/>
      <c r="AH14" s="88"/>
      <c r="AI14" s="89" t="s">
        <v>51</v>
      </c>
      <c r="AJ14" s="89"/>
      <c r="AK14" s="86">
        <v>44048</v>
      </c>
      <c r="AL14" s="86"/>
      <c r="AM14" s="90" t="s">
        <v>59</v>
      </c>
      <c r="AN14" s="90"/>
      <c r="AO14" s="90"/>
      <c r="AP14" s="90"/>
      <c r="AQ14" s="90"/>
      <c r="AR14" s="86"/>
      <c r="AS14" s="86"/>
    </row>
  </sheetData>
  <mergeCells count="11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5:B5"/>
    <mergeCell ref="C5:G5"/>
    <mergeCell ref="H5:L5"/>
    <mergeCell ref="M5:W5"/>
    <mergeCell ref="X5:AH5"/>
    <mergeCell ref="AI5:AJ5"/>
    <mergeCell ref="AK5:AL5"/>
    <mergeCell ref="AM5:AN5"/>
    <mergeCell ref="AO5:AQ5"/>
    <mergeCell ref="AM7:AN7"/>
    <mergeCell ref="AO7:AQ7"/>
    <mergeCell ref="AR7:AS7"/>
    <mergeCell ref="A11:B11"/>
    <mergeCell ref="C11:G11"/>
    <mergeCell ref="H11:L11"/>
    <mergeCell ref="A6:B6"/>
    <mergeCell ref="C6:G6"/>
    <mergeCell ref="H6:L6"/>
    <mergeCell ref="M6:W6"/>
    <mergeCell ref="X6:AH6"/>
    <mergeCell ref="AI6:AJ6"/>
    <mergeCell ref="AK6:AL6"/>
    <mergeCell ref="AM6:AN6"/>
    <mergeCell ref="AO6:AQ6"/>
    <mergeCell ref="M9:W9"/>
    <mergeCell ref="X9:AH9"/>
    <mergeCell ref="AI9:AJ9"/>
    <mergeCell ref="AK9:AL9"/>
    <mergeCell ref="AM9:AN9"/>
    <mergeCell ref="AO9:AQ9"/>
    <mergeCell ref="AR6:AS6"/>
    <mergeCell ref="AR8:AS8"/>
    <mergeCell ref="AR9:AS9"/>
    <mergeCell ref="A14:B14"/>
    <mergeCell ref="C14:G14"/>
    <mergeCell ref="H14:L14"/>
    <mergeCell ref="M14:W14"/>
    <mergeCell ref="X14:AH14"/>
    <mergeCell ref="AI14:AJ14"/>
    <mergeCell ref="AK14:AL14"/>
    <mergeCell ref="AM14:AN14"/>
    <mergeCell ref="AO14:AQ14"/>
    <mergeCell ref="AR14:AS14"/>
    <mergeCell ref="A7:B7"/>
    <mergeCell ref="C7:G7"/>
    <mergeCell ref="H7:L7"/>
    <mergeCell ref="M7:W7"/>
    <mergeCell ref="X7:AH7"/>
    <mergeCell ref="AI7:AJ7"/>
    <mergeCell ref="AK7:AL7"/>
    <mergeCell ref="AR11:AS11"/>
    <mergeCell ref="A10:B10"/>
    <mergeCell ref="C10:G10"/>
    <mergeCell ref="H10:L10"/>
    <mergeCell ref="M10:W10"/>
    <mergeCell ref="X10:AH10"/>
    <mergeCell ref="AI10:AJ10"/>
    <mergeCell ref="AK10:AL10"/>
    <mergeCell ref="AM10:AN10"/>
    <mergeCell ref="AO10:AQ10"/>
    <mergeCell ref="M11:W11"/>
    <mergeCell ref="X11:AH11"/>
    <mergeCell ref="AI11:AJ11"/>
    <mergeCell ref="AK11:AL11"/>
    <mergeCell ref="AM11:AN11"/>
    <mergeCell ref="AO11:AQ11"/>
    <mergeCell ref="A8:B8"/>
    <mergeCell ref="C8:G8"/>
    <mergeCell ref="H8:L8"/>
    <mergeCell ref="M8:W8"/>
    <mergeCell ref="X8:AH8"/>
    <mergeCell ref="AI8:AJ8"/>
    <mergeCell ref="AK8:AL8"/>
    <mergeCell ref="AM8:AN8"/>
    <mergeCell ref="AO8:AQ8"/>
    <mergeCell ref="AR10:AS10"/>
    <mergeCell ref="A9:B9"/>
    <mergeCell ref="C9:G9"/>
    <mergeCell ref="H9:L9"/>
    <mergeCell ref="AR13:AS13"/>
    <mergeCell ref="AR12:AS12"/>
    <mergeCell ref="A13:B13"/>
    <mergeCell ref="C13:G13"/>
    <mergeCell ref="H13:L13"/>
    <mergeCell ref="M13:W13"/>
    <mergeCell ref="X13:AH13"/>
    <mergeCell ref="AI13:AJ13"/>
    <mergeCell ref="AK13:AL13"/>
    <mergeCell ref="AM13:AN13"/>
    <mergeCell ref="AO13:AQ13"/>
    <mergeCell ref="A12:B12"/>
    <mergeCell ref="C12:G12"/>
    <mergeCell ref="H12:L12"/>
    <mergeCell ref="M12:W12"/>
    <mergeCell ref="X12:AH12"/>
    <mergeCell ref="AI12:AJ12"/>
    <mergeCell ref="AK12:AL12"/>
    <mergeCell ref="AM12:AN12"/>
    <mergeCell ref="AO12:AQ12"/>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4D1B-E800-43E6-BA11-7BDEA0A5EB07}">
  <dimension ref="A1:L37"/>
  <sheetViews>
    <sheetView workbookViewId="0">
      <selection activeCell="N32" sqref="N31:N32"/>
    </sheetView>
  </sheetViews>
  <sheetFormatPr defaultColWidth="8.875" defaultRowHeight="17.25"/>
  <cols>
    <col min="1" max="1" width="29" bestFit="1" customWidth="1"/>
    <col min="2" max="2" width="19.375" customWidth="1"/>
    <col min="3" max="3" width="18.125" customWidth="1"/>
    <col min="4" max="4" width="15.625" customWidth="1"/>
    <col min="5" max="5" width="33.625" bestFit="1" customWidth="1"/>
    <col min="6" max="6" width="14.375" customWidth="1"/>
    <col min="7" max="7" width="21.125" bestFit="1" customWidth="1"/>
    <col min="8" max="8" width="25.375" bestFit="1" customWidth="1"/>
    <col min="9" max="9" width="9.375" bestFit="1" customWidth="1"/>
    <col min="10" max="10" width="17.125" bestFit="1" customWidth="1"/>
  </cols>
  <sheetData>
    <row r="1" spans="1:12">
      <c r="A1" t="s">
        <v>667</v>
      </c>
    </row>
    <row r="2" spans="1:12">
      <c r="A2" t="s">
        <v>668</v>
      </c>
    </row>
    <row r="3" spans="1:12">
      <c r="A3" s="5" t="s">
        <v>812</v>
      </c>
      <c r="B3" s="5" t="s">
        <v>670</v>
      </c>
      <c r="C3" s="5" t="s">
        <v>671</v>
      </c>
      <c r="D3" s="5" t="s">
        <v>672</v>
      </c>
      <c r="E3" s="5" t="s">
        <v>673</v>
      </c>
      <c r="F3" s="5" t="s">
        <v>674</v>
      </c>
      <c r="G3" s="5" t="s">
        <v>675</v>
      </c>
      <c r="H3" s="5" t="s">
        <v>676</v>
      </c>
      <c r="I3" s="5" t="s">
        <v>677</v>
      </c>
      <c r="J3" s="5" t="s">
        <v>678</v>
      </c>
    </row>
    <row r="4" spans="1:12">
      <c r="A4" s="14" t="s">
        <v>814</v>
      </c>
      <c r="B4" s="7" t="s">
        <v>815</v>
      </c>
      <c r="C4" s="4" t="s">
        <v>816</v>
      </c>
      <c r="D4" s="4">
        <v>8100011</v>
      </c>
      <c r="E4" s="6" t="s">
        <v>817</v>
      </c>
      <c r="F4" s="19" t="s">
        <v>818</v>
      </c>
      <c r="G4" s="9">
        <v>1111222233334440</v>
      </c>
      <c r="H4" s="4">
        <v>20211111</v>
      </c>
      <c r="I4" s="4" t="s">
        <v>819</v>
      </c>
      <c r="J4" s="4">
        <v>123</v>
      </c>
      <c r="L4" t="str">
        <f>"INSERT INTO member (member,class_code,student_name,student_password) VALUES("&amp;G4&amp;","&amp;H4&amp;",'"&amp;I4&amp;"','"&amp;J4&amp;"');"</f>
        <v>INSERT INTO member (member,class_code,student_name,student_password) VALUES(1111222233334440,20211111,'藤澤','123');</v>
      </c>
    </row>
    <row r="5" spans="1:12">
      <c r="A5" s="14" t="s">
        <v>820</v>
      </c>
      <c r="B5" s="7" t="s">
        <v>821</v>
      </c>
      <c r="C5" s="4" t="s">
        <v>822</v>
      </c>
      <c r="D5" s="4">
        <v>8120016</v>
      </c>
      <c r="E5" s="6" t="s">
        <v>823</v>
      </c>
      <c r="F5" s="10" t="s">
        <v>824</v>
      </c>
      <c r="G5" s="9">
        <v>5555666677778880</v>
      </c>
      <c r="H5" s="4">
        <v>20210101</v>
      </c>
      <c r="I5" s="4" t="s">
        <v>825</v>
      </c>
      <c r="J5" s="4">
        <v>456</v>
      </c>
      <c r="L5" t="str">
        <f>"INSERT INTO student (student_id,class_code,student_name,student_password) VALUES("&amp;G5&amp;","&amp;H5&amp;",'"&amp;I5&amp;"','"&amp;J5&amp;"');"</f>
        <v>INSERT INTO student (student_id,class_code,student_name,student_password) VALUES(5555666677778880,20210101,'西野','456');</v>
      </c>
    </row>
    <row r="6" spans="1:12">
      <c r="A6" s="15"/>
      <c r="B6" s="16"/>
    </row>
    <row r="7" spans="1:12">
      <c r="A7" s="15"/>
      <c r="B7" s="16"/>
    </row>
    <row r="8" spans="1:12">
      <c r="A8" s="15"/>
      <c r="B8" s="16"/>
    </row>
    <row r="10" spans="1:12">
      <c r="A10" t="s">
        <v>696</v>
      </c>
    </row>
    <row r="11" spans="1:12">
      <c r="A11" s="17" t="s">
        <v>697</v>
      </c>
      <c r="B11" s="17" t="s">
        <v>698</v>
      </c>
      <c r="C11" s="17" t="s">
        <v>699</v>
      </c>
      <c r="D11" s="17" t="s">
        <v>700</v>
      </c>
      <c r="E11" s="17" t="s">
        <v>701</v>
      </c>
      <c r="F11" s="17"/>
    </row>
    <row r="12" spans="1:12">
      <c r="A12" s="18" t="s">
        <v>702</v>
      </c>
      <c r="B12" s="4" t="s">
        <v>680</v>
      </c>
      <c r="C12" s="7" t="s">
        <v>681</v>
      </c>
      <c r="D12" s="7">
        <v>8990404</v>
      </c>
      <c r="E12" s="7" t="s">
        <v>682</v>
      </c>
      <c r="F12" s="7"/>
    </row>
    <row r="13" spans="1:12">
      <c r="A13" s="18" t="s">
        <v>703</v>
      </c>
      <c r="B13" s="4" t="s">
        <v>688</v>
      </c>
      <c r="C13" s="7" t="s">
        <v>689</v>
      </c>
      <c r="D13" s="7">
        <v>8100001</v>
      </c>
      <c r="E13" s="7" t="s">
        <v>690</v>
      </c>
      <c r="F13" s="7"/>
    </row>
    <row r="15" spans="1:12">
      <c r="A15" t="s">
        <v>704</v>
      </c>
    </row>
    <row r="16" spans="1:12">
      <c r="A16" s="5" t="s">
        <v>705</v>
      </c>
      <c r="B16" s="5" t="s">
        <v>664</v>
      </c>
      <c r="C16" s="5" t="s">
        <v>665</v>
      </c>
      <c r="D16" s="5" t="s">
        <v>813</v>
      </c>
      <c r="E16" s="5" t="s">
        <v>706</v>
      </c>
      <c r="F16" s="5" t="s">
        <v>707</v>
      </c>
      <c r="G16" s="5" t="s">
        <v>708</v>
      </c>
      <c r="H16" s="5" t="s">
        <v>709</v>
      </c>
      <c r="I16" s="5"/>
    </row>
    <row r="17" spans="1:9">
      <c r="A17" s="7">
        <v>1</v>
      </c>
      <c r="B17" s="7" t="s">
        <v>734</v>
      </c>
      <c r="C17" s="4">
        <v>2000</v>
      </c>
      <c r="D17" s="4" t="s">
        <v>826</v>
      </c>
      <c r="E17" s="7" t="s">
        <v>735</v>
      </c>
      <c r="F17" s="7"/>
      <c r="G17" s="7">
        <v>1</v>
      </c>
      <c r="H17" s="7" t="s">
        <v>679</v>
      </c>
      <c r="I17" s="7"/>
    </row>
    <row r="18" spans="1:9">
      <c r="A18" s="7">
        <v>2</v>
      </c>
      <c r="B18" s="7" t="s">
        <v>655</v>
      </c>
      <c r="C18" s="4">
        <v>2500</v>
      </c>
      <c r="D18" s="26" t="s">
        <v>827</v>
      </c>
      <c r="E18" s="7" t="s">
        <v>737</v>
      </c>
      <c r="F18" s="7"/>
      <c r="G18" s="7">
        <v>1</v>
      </c>
      <c r="H18" s="7" t="s">
        <v>679</v>
      </c>
      <c r="I18" s="7"/>
    </row>
    <row r="19" spans="1:9">
      <c r="A19" s="7">
        <v>3</v>
      </c>
      <c r="B19" s="7" t="s">
        <v>661</v>
      </c>
      <c r="C19" s="4">
        <v>800</v>
      </c>
      <c r="D19" s="26" t="s">
        <v>828</v>
      </c>
      <c r="E19" s="7" t="s">
        <v>739</v>
      </c>
      <c r="F19" s="7"/>
      <c r="G19" s="7">
        <v>2</v>
      </c>
      <c r="H19" s="18" t="s">
        <v>679</v>
      </c>
      <c r="I19" s="7"/>
    </row>
    <row r="20" spans="1:9">
      <c r="A20" s="7">
        <v>4</v>
      </c>
      <c r="B20" s="7" t="s">
        <v>829</v>
      </c>
      <c r="C20" s="4">
        <v>1000</v>
      </c>
      <c r="D20" s="4" t="s">
        <v>830</v>
      </c>
      <c r="E20" s="7" t="s">
        <v>831</v>
      </c>
      <c r="F20" s="7"/>
      <c r="G20" s="7">
        <v>2</v>
      </c>
      <c r="H20" s="7" t="s">
        <v>687</v>
      </c>
      <c r="I20" s="7"/>
    </row>
    <row r="22" spans="1:9">
      <c r="A22" t="s">
        <v>798</v>
      </c>
    </row>
    <row r="23" spans="1:9">
      <c r="A23" s="17" t="s">
        <v>799</v>
      </c>
      <c r="B23" s="17" t="s">
        <v>800</v>
      </c>
    </row>
    <row r="24" spans="1:9">
      <c r="A24" s="7"/>
      <c r="B24" s="4"/>
    </row>
    <row r="25" spans="1:9">
      <c r="A25" s="7"/>
      <c r="B25" s="4"/>
    </row>
    <row r="27" spans="1:9">
      <c r="A27" t="s">
        <v>801</v>
      </c>
      <c r="B27" t="s">
        <v>802</v>
      </c>
    </row>
    <row r="28" spans="1:9">
      <c r="A28" s="17" t="s">
        <v>803</v>
      </c>
      <c r="B28" s="17" t="s">
        <v>804</v>
      </c>
      <c r="C28" s="17"/>
      <c r="D28" s="17"/>
      <c r="E28" s="17"/>
      <c r="F28" s="17"/>
      <c r="G28" s="17"/>
    </row>
    <row r="29" spans="1:9">
      <c r="A29" s="4">
        <v>1</v>
      </c>
      <c r="B29" s="4" t="s">
        <v>656</v>
      </c>
      <c r="C29" s="4"/>
      <c r="D29" s="4"/>
      <c r="E29" s="4"/>
      <c r="F29" s="4"/>
      <c r="G29" s="4"/>
    </row>
    <row r="30" spans="1:9">
      <c r="A30" s="4">
        <v>2</v>
      </c>
      <c r="B30" s="4" t="s">
        <v>662</v>
      </c>
      <c r="C30" s="4"/>
      <c r="D30" s="4"/>
      <c r="E30" s="4"/>
      <c r="F30" s="4"/>
      <c r="G30" s="4">
        <v>0</v>
      </c>
    </row>
    <row r="31" spans="1:9">
      <c r="A31" s="4"/>
      <c r="B31" s="4"/>
      <c r="C31" s="4"/>
      <c r="D31" s="4"/>
      <c r="E31" s="4"/>
      <c r="F31" s="4"/>
      <c r="G31" s="4"/>
    </row>
    <row r="33" spans="1:4">
      <c r="A33" t="s">
        <v>807</v>
      </c>
    </row>
    <row r="34" spans="1:4">
      <c r="A34" s="17" t="s">
        <v>808</v>
      </c>
      <c r="B34" s="17" t="s">
        <v>799</v>
      </c>
      <c r="C34" s="17" t="s">
        <v>800</v>
      </c>
      <c r="D34" s="17" t="s">
        <v>809</v>
      </c>
    </row>
    <row r="35" spans="1:4">
      <c r="A35" s="4"/>
      <c r="B35" s="4"/>
      <c r="C35" s="4"/>
      <c r="D35" s="4"/>
    </row>
    <row r="36" spans="1:4">
      <c r="A36" s="4"/>
      <c r="B36" s="4"/>
      <c r="C36" s="4"/>
      <c r="D36" s="4"/>
    </row>
    <row r="37" spans="1:4">
      <c r="A37" s="4"/>
      <c r="B37" s="4"/>
      <c r="C37" s="4"/>
      <c r="D37" s="4"/>
    </row>
  </sheetData>
  <phoneticPr fontId="1"/>
  <hyperlinks>
    <hyperlink ref="A5" r:id="rId1" xr:uid="{FE2C3B5F-6062-4BD5-AAEA-6436BE129237}"/>
    <hyperlink ref="A4" r:id="rId2" xr:uid="{5EBACD98-67ED-4357-AA50-A44B45D9BB7D}"/>
    <hyperlink ref="A12" r:id="rId3" xr:uid="{6A2BAC35-11CE-4EE7-9688-DC076FA0287E}"/>
    <hyperlink ref="A13" r:id="rId4" xr:uid="{D6B85C1B-413E-430A-A63C-A3D420CBF8D9}"/>
    <hyperlink ref="D19" r:id="rId5" xr:uid="{5A025855-C684-47B2-9D50-6FB593EA8989}"/>
    <hyperlink ref="H19" r:id="rId6" xr:uid="{5CEAC55A-01D4-43E3-B40D-97729B0B8F3F}"/>
    <hyperlink ref="D18" r:id="rId7" xr:uid="{A227D170-3DC8-4A87-9420-04C6BCECDE7D}"/>
  </hyperlinks>
  <pageMargins left="0.7" right="0.7" top="0.75" bottom="0.75" header="0.3" footer="0.3"/>
  <pageSetup paperSize="9" orientation="portrait"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6DED-87E4-4C24-AD71-939A75F356F9}">
  <dimension ref="A1:K36"/>
  <sheetViews>
    <sheetView topLeftCell="A56" workbookViewId="0">
      <selection activeCell="F68" sqref="F68"/>
    </sheetView>
  </sheetViews>
  <sheetFormatPr defaultRowHeight="17.25"/>
  <cols>
    <col min="1" max="1" width="29.25" bestFit="1" customWidth="1"/>
    <col min="2" max="2" width="19.375" bestFit="1" customWidth="1"/>
    <col min="3" max="3" width="9.125" bestFit="1" customWidth="1"/>
    <col min="4" max="4" width="9.25" bestFit="1" customWidth="1"/>
    <col min="5" max="5" width="37.25" bestFit="1" customWidth="1"/>
    <col min="6" max="6" width="11.75" bestFit="1" customWidth="1"/>
    <col min="7" max="7" width="21.5" bestFit="1" customWidth="1"/>
    <col min="8" max="8" width="25.625" bestFit="1" customWidth="1"/>
    <col min="9" max="9" width="9.125" bestFit="1" customWidth="1"/>
    <col min="10" max="10" width="17.375" bestFit="1" customWidth="1"/>
    <col min="11" max="11" width="10.375" customWidth="1"/>
  </cols>
  <sheetData>
    <row r="1" spans="1:11">
      <c r="A1" t="s">
        <v>832</v>
      </c>
    </row>
    <row r="2" spans="1:11">
      <c r="A2" t="s">
        <v>668</v>
      </c>
    </row>
    <row r="3" spans="1:11">
      <c r="A3" s="5" t="s">
        <v>669</v>
      </c>
      <c r="B3" s="5" t="s">
        <v>670</v>
      </c>
      <c r="C3" s="5" t="s">
        <v>671</v>
      </c>
      <c r="D3" s="5" t="s">
        <v>672</v>
      </c>
      <c r="E3" s="5" t="s">
        <v>673</v>
      </c>
      <c r="F3" s="5" t="s">
        <v>674</v>
      </c>
      <c r="G3" s="5" t="s">
        <v>675</v>
      </c>
      <c r="H3" s="5" t="s">
        <v>676</v>
      </c>
      <c r="I3" s="5" t="s">
        <v>677</v>
      </c>
      <c r="J3" s="20" t="s">
        <v>678</v>
      </c>
    </row>
    <row r="4" spans="1:11">
      <c r="A4" s="32" t="s">
        <v>679</v>
      </c>
      <c r="B4" s="21" t="s">
        <v>680</v>
      </c>
      <c r="C4" s="21" t="s">
        <v>681</v>
      </c>
      <c r="D4" s="21">
        <v>8990404</v>
      </c>
      <c r="E4" s="21" t="s">
        <v>682</v>
      </c>
      <c r="F4" s="22" t="s">
        <v>683</v>
      </c>
      <c r="G4" s="21" t="s">
        <v>684</v>
      </c>
      <c r="H4" s="21" t="s">
        <v>685</v>
      </c>
      <c r="I4" s="21" t="s">
        <v>686</v>
      </c>
      <c r="J4" s="21">
        <v>111</v>
      </c>
      <c r="K4" t="str">
        <f>"ISNERT INTO member (member_mail, member_password, member_name, postal_code, address, tell, credit_card, expiration_date, holder, security_code) VALUES ("""&amp;$A4&amp;""",""" &amp;$B4&amp;""",""" &amp;$C4&amp;""",""" &amp;$D4&amp;""",""" &amp;$E4&amp;""",""" &amp;$F4&amp;""",""" &amp;$G4&amp;""",""" &amp;$H4&amp;""",""" &amp;$I4&amp;""",""" &amp;$J4&amp;""")"</f>
        <v>ISNERT INTO member (member_mail, member_password, member_name, postal_code, address, tell, credit_card, expiration_date, holder, security_code) VALUES ("1111113@s.asojuku.ac.jp","popai","竹下寛大","8990404","鹿児島県出水市高尾野町下高尾野363-1","09011112222","1111222233334444","2030-1-1","TAKESHITA","111")</v>
      </c>
    </row>
    <row r="5" spans="1:11">
      <c r="A5" s="32" t="s">
        <v>687</v>
      </c>
      <c r="B5" s="21" t="s">
        <v>688</v>
      </c>
      <c r="C5" s="21" t="s">
        <v>689</v>
      </c>
      <c r="D5" s="21">
        <v>8100001</v>
      </c>
      <c r="E5" s="21" t="s">
        <v>690</v>
      </c>
      <c r="F5" s="24" t="s">
        <v>691</v>
      </c>
      <c r="G5" s="24" t="s">
        <v>692</v>
      </c>
      <c r="H5" s="24" t="s">
        <v>693</v>
      </c>
      <c r="I5" s="24" t="s">
        <v>694</v>
      </c>
      <c r="J5" s="24">
        <v>222</v>
      </c>
      <c r="K5" t="str">
        <f>"ISNERT INTO member (member_mail, member_password, member_name, postal_code, address, tell, credit_card, expiration_date, holder, security_code) VALUES ("""&amp;$A5&amp;""",""" &amp;$B5&amp;""",""" &amp;$C5&amp;""",""" &amp;$D5&amp;""",""" &amp;$E5&amp;""",""" &amp;$F5&amp;""",""" &amp;$G5&amp;""",""" &amp;$H5&amp;""",""" &amp;$I5&amp;""",""" &amp;$J5&amp;""")"</f>
        <v>ISNERT INTO member (member_mail, member_password, member_name, postal_code, address, tell, credit_card, expiration_date, holder, security_code) VALUES ("1111114@s.asojuku.ac.jp","banana","原田遼汰","8100001","福岡県福岡市中央区天神1-3-33","09022223333","9999888877776666","2030-5-1","HARADA","222")</v>
      </c>
    </row>
    <row r="6" spans="1:11">
      <c r="A6" s="15" t="s">
        <v>695</v>
      </c>
      <c r="B6" s="16"/>
    </row>
    <row r="8" spans="1:11">
      <c r="A8" t="s">
        <v>696</v>
      </c>
    </row>
    <row r="9" spans="1:11">
      <c r="A9" s="17" t="s">
        <v>697</v>
      </c>
      <c r="B9" s="17" t="s">
        <v>698</v>
      </c>
      <c r="C9" s="17" t="s">
        <v>699</v>
      </c>
      <c r="D9" s="17" t="s">
        <v>700</v>
      </c>
      <c r="E9" s="36" t="s">
        <v>701</v>
      </c>
      <c r="F9" s="46"/>
    </row>
    <row r="10" spans="1:11">
      <c r="A10" s="32" t="s">
        <v>702</v>
      </c>
      <c r="B10" s="21" t="s">
        <v>680</v>
      </c>
      <c r="C10" s="21" t="s">
        <v>681</v>
      </c>
      <c r="D10" s="21">
        <v>8990404</v>
      </c>
      <c r="E10" s="33" t="s">
        <v>682</v>
      </c>
      <c r="F10" s="37" t="str">
        <f>"INSERT INTO admin (admin_mail, admin_password, admin_name, postal_code, address) VALUES ("""&amp;$A10&amp;""",""" &amp;$B10&amp;""",""" &amp;$C10&amp;""",""" &amp;$D10&amp;""",""" &amp;$E10&amp;""")"</f>
        <v>INSERT INTO admin (admin_mail, admin_password, admin_name, postal_code, address) VALUES ("1111113@s.asojuku.ac.jp","popai","竹下寛大","8990404","鹿児島県出水市高尾野町下高尾野363-1")</v>
      </c>
    </row>
    <row r="11" spans="1:11">
      <c r="A11" s="32" t="s">
        <v>703</v>
      </c>
      <c r="B11" s="21" t="s">
        <v>688</v>
      </c>
      <c r="C11" s="21" t="s">
        <v>689</v>
      </c>
      <c r="D11" s="21">
        <v>8100001</v>
      </c>
      <c r="E11" s="33" t="s">
        <v>690</v>
      </c>
      <c r="F11" s="37" t="str">
        <f>"INSERT INTO admin (admin_mail, admin_password, admin_name, postal_code, address) VALUES ("""&amp;$A11&amp;""",""" &amp;$B11&amp;""",""" &amp;$C11&amp;""",""" &amp;$D11&amp;""",""" &amp;$E11&amp;""")"</f>
        <v>INSERT INTO admin (admin_mail, admin_password, admin_name, postal_code, address) VALUES ("1111114@s.asojuku.ac.jp","banana","原田遼汰","8100001","福岡県福岡市中央区天神1-3-33")</v>
      </c>
    </row>
    <row r="13" spans="1:11">
      <c r="A13" t="s">
        <v>704</v>
      </c>
      <c r="G13" s="16"/>
    </row>
    <row r="14" spans="1:11">
      <c r="A14" s="5" t="s">
        <v>705</v>
      </c>
      <c r="B14" s="5" t="s">
        <v>664</v>
      </c>
      <c r="C14" s="5" t="s">
        <v>665</v>
      </c>
      <c r="D14" s="5" t="s">
        <v>650</v>
      </c>
      <c r="E14" s="5" t="s">
        <v>706</v>
      </c>
      <c r="F14" s="5" t="s">
        <v>707</v>
      </c>
      <c r="G14" s="5" t="s">
        <v>708</v>
      </c>
      <c r="H14" s="39" t="s">
        <v>709</v>
      </c>
      <c r="I14" s="51"/>
    </row>
    <row r="15" spans="1:11">
      <c r="A15" s="9" t="s">
        <v>795</v>
      </c>
      <c r="B15" s="34" t="s">
        <v>796</v>
      </c>
      <c r="C15" s="4">
        <v>10000</v>
      </c>
      <c r="D15" s="4"/>
      <c r="E15" s="34" t="s">
        <v>796</v>
      </c>
      <c r="F15" s="7" t="b">
        <v>1</v>
      </c>
      <c r="G15" s="9">
        <f>$A$26</f>
        <v>2</v>
      </c>
      <c r="H15" s="41" t="str">
        <f>$A$5</f>
        <v>1111114@s.asojuku.ac.jp</v>
      </c>
      <c r="I15" s="37" t="str">
        <f>"INSERT INTO product (product_id, product_name, price, image, product_explanation, is_sold, genre_code, admin_mail) VALUES ("&amp;$A15&amp;",""" &amp;$B15&amp;"""," &amp;$C15&amp;",""" &amp;$D15&amp;""",""" &amp;$E15&amp;"""," &amp;$F15&amp;"," &amp;$G15&amp;",""" &amp;$H15&amp;""")"</f>
        <v>INSERT INTO product (product_id, product_name, price, image, product_explanation, is_sold, genre_code, admin_mail) VALUES (45,"&lt;h1&gt;ddddd&lt;/h1&gt;",10000,"","&lt;h1&gt;ddddd&lt;/h1&gt;",TRUE,2,"1111114@s.asojuku.ac.jp")</v>
      </c>
    </row>
    <row r="16" spans="1:11">
      <c r="A16" s="9" t="s">
        <v>797</v>
      </c>
      <c r="B16" s="21" t="s">
        <v>732</v>
      </c>
      <c r="C16" s="4">
        <v>100000</v>
      </c>
      <c r="D16" s="4"/>
      <c r="E16" s="21" t="s">
        <v>732</v>
      </c>
      <c r="F16" s="7" t="b">
        <v>1</v>
      </c>
      <c r="G16" s="9">
        <f>$A$26</f>
        <v>2</v>
      </c>
      <c r="H16" s="41" t="str">
        <f>$A$4</f>
        <v>1111113@s.asojuku.ac.jp</v>
      </c>
      <c r="I16" s="37" t="str">
        <f>"INSERT INTO product (product_id, product_name, price, image, product_explanation, is_sold, genre_code, admin_mail) VALUES ("&amp;$A16&amp;",""" &amp;$B16&amp;"""," &amp;$C16&amp;",""" &amp;$D16&amp;""",""" &amp;$E16&amp;"""," &amp;$F16&amp;"," &amp;$G16&amp;",""" &amp;$H16&amp;""")"</f>
        <v>INSERT INTO product (product_id, product_name, price, image, product_explanation, is_sold, genre_code, admin_mail) VALUES (46,"&lt;input type='password'&gt;",100000,"","&lt;input type='password'&gt;",TRUE,2,"1111113@s.asojuku.ac.jp")</v>
      </c>
    </row>
    <row r="17" spans="1:9">
      <c r="A17" s="16"/>
      <c r="B17" s="16"/>
      <c r="E17" s="16"/>
      <c r="F17" s="16"/>
      <c r="G17" s="16"/>
      <c r="H17" s="70"/>
      <c r="I17" s="16"/>
    </row>
    <row r="18" spans="1:9">
      <c r="A18" t="s">
        <v>798</v>
      </c>
    </row>
    <row r="19" spans="1:9">
      <c r="A19" s="17" t="s">
        <v>799</v>
      </c>
      <c r="B19" s="17" t="s">
        <v>800</v>
      </c>
    </row>
    <row r="20" spans="1:9">
      <c r="A20" s="18"/>
      <c r="B20" s="21"/>
    </row>
    <row r="21" spans="1:9">
      <c r="A21" s="18"/>
      <c r="B21" s="21"/>
    </row>
    <row r="23" spans="1:9">
      <c r="A23" t="s">
        <v>801</v>
      </c>
      <c r="B23" t="s">
        <v>802</v>
      </c>
    </row>
    <row r="24" spans="1:9">
      <c r="A24" s="17" t="s">
        <v>803</v>
      </c>
      <c r="B24" s="36" t="s">
        <v>804</v>
      </c>
      <c r="D24" s="71"/>
      <c r="E24" s="71"/>
      <c r="F24" s="71"/>
      <c r="G24" s="71"/>
    </row>
    <row r="25" spans="1:9">
      <c r="A25" s="9">
        <v>1</v>
      </c>
      <c r="B25" s="44" t="s">
        <v>661</v>
      </c>
      <c r="C25" s="46" t="str">
        <f>"INSERT INTO genre (genre_code, genre_name) VALUES ("&amp;$A25&amp;", """&amp;$B25&amp;""")"</f>
        <v>INSERT INTO genre (genre_code, genre_name) VALUES (1, "教科書")</v>
      </c>
    </row>
    <row r="26" spans="1:9">
      <c r="A26" s="9">
        <v>2</v>
      </c>
      <c r="B26" s="44" t="s">
        <v>805</v>
      </c>
      <c r="C26" s="46" t="str">
        <f>"INSERT INTO genre (genre_code, genre_name) VALUES ("&amp;$A26&amp;", """&amp;$B26&amp;""")"</f>
        <v>INSERT INTO genre (genre_code, genre_name) VALUES (2, "ノート")</v>
      </c>
    </row>
    <row r="27" spans="1:9">
      <c r="A27" s="9">
        <v>3</v>
      </c>
      <c r="B27" s="44" t="s">
        <v>806</v>
      </c>
      <c r="C27" s="46" t="str">
        <f>"INSERT INTO genre (genre_code, genre_name) VALUES ("&amp;$A27&amp;", """&amp;$B27&amp;""")"</f>
        <v>INSERT INTO genre (genre_code, genre_name) VALUES (3, "道具")</v>
      </c>
    </row>
    <row r="29" spans="1:9">
      <c r="A29" t="s">
        <v>807</v>
      </c>
    </row>
    <row r="30" spans="1:9">
      <c r="A30" s="17" t="s">
        <v>808</v>
      </c>
      <c r="B30" s="17" t="s">
        <v>799</v>
      </c>
      <c r="C30" s="17" t="s">
        <v>800</v>
      </c>
      <c r="D30" s="17" t="s">
        <v>809</v>
      </c>
    </row>
    <row r="31" spans="1:9">
      <c r="A31" s="4"/>
      <c r="B31" s="18" t="str">
        <f>$A$4</f>
        <v>1111113@s.asojuku.ac.jp</v>
      </c>
      <c r="C31" s="4" t="str">
        <f>$A$15</f>
        <v>45</v>
      </c>
      <c r="D31" s="21" t="s">
        <v>810</v>
      </c>
      <c r="E31" t="str">
        <f>"INSERT INTO purchase_details (member_mail, product_id, purchase_date) VALUES ("""&amp;$B31&amp;""", "&amp;$C31&amp;", """&amp;$D31&amp;""")"</f>
        <v>INSERT INTO purchase_details (member_mail, product_id, purchase_date) VALUES ("1111113@s.asojuku.ac.jp", 45, "2020-3-3")</v>
      </c>
    </row>
    <row r="32" spans="1:9">
      <c r="A32" s="4"/>
      <c r="B32" s="18" t="str">
        <f>$A$4</f>
        <v>1111113@s.asojuku.ac.jp</v>
      </c>
      <c r="C32" s="4" t="str">
        <f>$A$16</f>
        <v>46</v>
      </c>
      <c r="D32" s="21" t="s">
        <v>811</v>
      </c>
      <c r="E32" t="str">
        <f>"INSERT INTO purchase_details (member_mail, product_id, purchase_date) VALUES ("""&amp;$B32&amp;""", "&amp;$C32&amp;", """&amp;$D32&amp;""")"</f>
        <v>INSERT INTO purchase_details (member_mail, product_id, purchase_date) VALUES ("1111113@s.asojuku.ac.jp", 46, "2020-4-4")</v>
      </c>
    </row>
    <row r="36" spans="1:1">
      <c r="A36" s="34"/>
    </row>
  </sheetData>
  <phoneticPr fontId="1"/>
  <hyperlinks>
    <hyperlink ref="A4" r:id="rId1" display="mailto:1111113@s.asojuku.ac.jp" xr:uid="{986F8CF4-421B-4AD5-AEE4-D0D0CECDA8C9}"/>
    <hyperlink ref="A5" r:id="rId2" display="mailto:1111114@s.asojuku.ac.jp" xr:uid="{2FC701B1-4D8C-4E85-8353-AB523EABB974}"/>
    <hyperlink ref="A10" r:id="rId3" display="mailto:1111113@s.asojuku.ac.jp" xr:uid="{BB70AD1B-748C-4F4B-AD9A-B68B87099118}"/>
    <hyperlink ref="A11" r:id="rId4" display="mailto:1111114@s.asojuku.ac.jp" xr:uid="{EAC873F2-EFC9-4469-9E01-D435E303DA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54"/>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46" width="42.875" style="66" customWidth="1"/>
    <col min="47" max="16384" width="8.625" style="1"/>
  </cols>
  <sheetData>
    <row r="1" spans="1:46" ht="15.95" customHeight="1">
      <c r="A1" s="109" t="s">
        <v>78</v>
      </c>
      <c r="B1" s="110"/>
      <c r="C1" s="110"/>
      <c r="D1" s="110"/>
      <c r="E1" s="110"/>
      <c r="F1" s="110"/>
      <c r="G1" s="110"/>
      <c r="H1" s="110"/>
      <c r="I1" s="110"/>
      <c r="J1" s="110"/>
      <c r="K1" s="113" t="s">
        <v>79</v>
      </c>
      <c r="L1" s="113"/>
      <c r="M1" s="113"/>
      <c r="N1" s="113"/>
      <c r="O1" s="113"/>
      <c r="P1" s="113"/>
      <c r="Q1" s="115" t="s">
        <v>80</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t="s">
        <v>83</v>
      </c>
      <c r="AQ1" s="103"/>
      <c r="AR1" s="103"/>
      <c r="AS1" s="104"/>
    </row>
    <row r="2" spans="1:46" ht="15.95" customHeight="1" thickBo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6" ht="8.1" customHeight="1"/>
    <row r="4" spans="1:46"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08" t="s">
        <v>91</v>
      </c>
      <c r="AN4" s="108"/>
      <c r="AO4" s="108" t="s">
        <v>92</v>
      </c>
      <c r="AP4" s="108"/>
      <c r="AQ4" s="108"/>
      <c r="AR4" s="108" t="s">
        <v>93</v>
      </c>
      <c r="AS4" s="108"/>
      <c r="AT4" s="67"/>
    </row>
    <row r="5" spans="1:46" ht="47.25" customHeight="1">
      <c r="A5" s="87">
        <v>1</v>
      </c>
      <c r="B5" s="87"/>
      <c r="C5" s="88" t="s">
        <v>94</v>
      </c>
      <c r="D5" s="88"/>
      <c r="E5" s="88"/>
      <c r="F5" s="88"/>
      <c r="G5" s="88"/>
      <c r="H5" s="88" t="s">
        <v>25</v>
      </c>
      <c r="I5" s="88"/>
      <c r="J5" s="88"/>
      <c r="K5" s="88"/>
      <c r="L5" s="88"/>
      <c r="M5" s="88" t="s">
        <v>95</v>
      </c>
      <c r="N5" s="88"/>
      <c r="O5" s="88"/>
      <c r="P5" s="88"/>
      <c r="Q5" s="88"/>
      <c r="R5" s="88"/>
      <c r="S5" s="88"/>
      <c r="T5" s="88"/>
      <c r="U5" s="88"/>
      <c r="V5" s="88"/>
      <c r="W5" s="88"/>
      <c r="X5" s="88" t="s">
        <v>96</v>
      </c>
      <c r="Y5" s="88"/>
      <c r="Z5" s="88"/>
      <c r="AA5" s="88"/>
      <c r="AB5" s="88"/>
      <c r="AC5" s="88"/>
      <c r="AD5" s="88"/>
      <c r="AE5" s="88"/>
      <c r="AF5" s="88"/>
      <c r="AG5" s="88"/>
      <c r="AH5" s="88"/>
      <c r="AI5" s="89" t="s">
        <v>51</v>
      </c>
      <c r="AJ5" s="89"/>
      <c r="AK5" s="86">
        <v>44050</v>
      </c>
      <c r="AL5" s="86"/>
      <c r="AM5" s="90" t="s">
        <v>59</v>
      </c>
      <c r="AN5" s="90"/>
      <c r="AO5" s="90"/>
      <c r="AP5" s="90"/>
      <c r="AQ5" s="90"/>
      <c r="AR5" s="86"/>
      <c r="AS5" s="86"/>
    </row>
    <row r="6" spans="1:46" ht="82.5" customHeight="1">
      <c r="A6" s="87">
        <v>2</v>
      </c>
      <c r="B6" s="87"/>
      <c r="C6" s="88" t="s">
        <v>94</v>
      </c>
      <c r="D6" s="88"/>
      <c r="E6" s="88"/>
      <c r="F6" s="88"/>
      <c r="G6" s="88"/>
      <c r="H6" s="88" t="s">
        <v>75</v>
      </c>
      <c r="I6" s="88"/>
      <c r="J6" s="88"/>
      <c r="K6" s="88"/>
      <c r="L6" s="88"/>
      <c r="M6" s="88" t="s">
        <v>97</v>
      </c>
      <c r="N6" s="88"/>
      <c r="O6" s="88"/>
      <c r="P6" s="88"/>
      <c r="Q6" s="88"/>
      <c r="R6" s="88"/>
      <c r="S6" s="88"/>
      <c r="T6" s="88"/>
      <c r="U6" s="88"/>
      <c r="V6" s="88"/>
      <c r="W6" s="88"/>
      <c r="X6" s="88" t="s">
        <v>98</v>
      </c>
      <c r="Y6" s="88"/>
      <c r="Z6" s="88"/>
      <c r="AA6" s="88"/>
      <c r="AB6" s="88"/>
      <c r="AC6" s="88"/>
      <c r="AD6" s="88"/>
      <c r="AE6" s="88"/>
      <c r="AF6" s="88"/>
      <c r="AG6" s="88"/>
      <c r="AH6" s="88"/>
      <c r="AI6" s="97" t="s">
        <v>51</v>
      </c>
      <c r="AJ6" s="97"/>
      <c r="AK6" s="98">
        <v>44050</v>
      </c>
      <c r="AL6" s="98"/>
      <c r="AM6" s="99" t="s">
        <v>59</v>
      </c>
      <c r="AN6" s="99"/>
      <c r="AO6" s="90"/>
      <c r="AP6" s="90"/>
      <c r="AQ6" s="90"/>
      <c r="AR6" s="86"/>
      <c r="AS6" s="86"/>
    </row>
    <row r="7" spans="1:46" ht="97.5" customHeight="1">
      <c r="A7" s="87">
        <v>3</v>
      </c>
      <c r="B7" s="87"/>
      <c r="C7" s="91" t="s">
        <v>94</v>
      </c>
      <c r="D7" s="92"/>
      <c r="E7" s="92"/>
      <c r="F7" s="92"/>
      <c r="G7" s="93"/>
      <c r="H7" s="88" t="s">
        <v>75</v>
      </c>
      <c r="I7" s="88"/>
      <c r="J7" s="88"/>
      <c r="K7" s="88"/>
      <c r="L7" s="88"/>
      <c r="M7" s="88" t="s">
        <v>99</v>
      </c>
      <c r="N7" s="88"/>
      <c r="O7" s="88"/>
      <c r="P7" s="88"/>
      <c r="Q7" s="88"/>
      <c r="R7" s="88"/>
      <c r="S7" s="88"/>
      <c r="T7" s="88"/>
      <c r="U7" s="88"/>
      <c r="V7" s="88"/>
      <c r="W7" s="88"/>
      <c r="X7" s="88" t="s">
        <v>98</v>
      </c>
      <c r="Y7" s="88"/>
      <c r="Z7" s="88"/>
      <c r="AA7" s="88"/>
      <c r="AB7" s="88"/>
      <c r="AC7" s="88"/>
      <c r="AD7" s="88"/>
      <c r="AE7" s="88"/>
      <c r="AF7" s="88"/>
      <c r="AG7" s="88"/>
      <c r="AH7" s="88"/>
      <c r="AI7" s="97" t="s">
        <v>51</v>
      </c>
      <c r="AJ7" s="97"/>
      <c r="AK7" s="98">
        <v>44050</v>
      </c>
      <c r="AL7" s="98"/>
      <c r="AM7" s="99" t="s">
        <v>59</v>
      </c>
      <c r="AN7" s="99"/>
      <c r="AO7" s="90"/>
      <c r="AP7" s="90"/>
      <c r="AQ7" s="90"/>
      <c r="AR7" s="86"/>
      <c r="AS7" s="86"/>
    </row>
    <row r="8" spans="1:46" ht="82.5" customHeight="1">
      <c r="A8" s="87">
        <v>4</v>
      </c>
      <c r="B8" s="87"/>
      <c r="C8" s="91" t="s">
        <v>94</v>
      </c>
      <c r="D8" s="92"/>
      <c r="E8" s="92"/>
      <c r="F8" s="92"/>
      <c r="G8" s="93"/>
      <c r="H8" s="88" t="s">
        <v>75</v>
      </c>
      <c r="I8" s="88"/>
      <c r="J8" s="88"/>
      <c r="K8" s="88"/>
      <c r="L8" s="88"/>
      <c r="M8" s="88" t="s">
        <v>100</v>
      </c>
      <c r="N8" s="88"/>
      <c r="O8" s="88"/>
      <c r="P8" s="88"/>
      <c r="Q8" s="88"/>
      <c r="R8" s="88"/>
      <c r="S8" s="88"/>
      <c r="T8" s="88"/>
      <c r="U8" s="88"/>
      <c r="V8" s="88"/>
      <c r="W8" s="88"/>
      <c r="X8" s="88" t="s">
        <v>101</v>
      </c>
      <c r="Y8" s="88"/>
      <c r="Z8" s="88"/>
      <c r="AA8" s="88"/>
      <c r="AB8" s="88"/>
      <c r="AC8" s="88"/>
      <c r="AD8" s="88"/>
      <c r="AE8" s="88"/>
      <c r="AF8" s="88"/>
      <c r="AG8" s="88"/>
      <c r="AH8" s="88"/>
      <c r="AI8" s="97" t="s">
        <v>51</v>
      </c>
      <c r="AJ8" s="97"/>
      <c r="AK8" s="98">
        <v>44050</v>
      </c>
      <c r="AL8" s="98"/>
      <c r="AM8" s="99" t="s">
        <v>59</v>
      </c>
      <c r="AN8" s="99"/>
      <c r="AO8" s="90"/>
      <c r="AP8" s="90"/>
      <c r="AQ8" s="90"/>
      <c r="AR8" s="86"/>
      <c r="AS8" s="86"/>
    </row>
    <row r="9" spans="1:46" ht="82.5" customHeight="1">
      <c r="A9" s="87">
        <v>5</v>
      </c>
      <c r="B9" s="87"/>
      <c r="C9" s="91" t="s">
        <v>94</v>
      </c>
      <c r="D9" s="92"/>
      <c r="E9" s="92"/>
      <c r="F9" s="92"/>
      <c r="G9" s="93"/>
      <c r="H9" s="88" t="s">
        <v>75</v>
      </c>
      <c r="I9" s="88"/>
      <c r="J9" s="88"/>
      <c r="K9" s="88"/>
      <c r="L9" s="88"/>
      <c r="M9" s="88" t="s">
        <v>102</v>
      </c>
      <c r="N9" s="88"/>
      <c r="O9" s="88"/>
      <c r="P9" s="88"/>
      <c r="Q9" s="88"/>
      <c r="R9" s="88"/>
      <c r="S9" s="88"/>
      <c r="T9" s="88"/>
      <c r="U9" s="88"/>
      <c r="V9" s="88"/>
      <c r="W9" s="88"/>
      <c r="X9" s="88" t="s">
        <v>103</v>
      </c>
      <c r="Y9" s="88"/>
      <c r="Z9" s="88"/>
      <c r="AA9" s="88"/>
      <c r="AB9" s="88"/>
      <c r="AC9" s="88"/>
      <c r="AD9" s="88"/>
      <c r="AE9" s="88"/>
      <c r="AF9" s="88"/>
      <c r="AG9" s="88"/>
      <c r="AH9" s="88"/>
      <c r="AI9" s="97" t="s">
        <v>51</v>
      </c>
      <c r="AJ9" s="97"/>
      <c r="AK9" s="98">
        <v>44050</v>
      </c>
      <c r="AL9" s="98"/>
      <c r="AM9" s="99" t="s">
        <v>59</v>
      </c>
      <c r="AN9" s="99"/>
      <c r="AO9" s="90"/>
      <c r="AP9" s="90"/>
      <c r="AQ9" s="90"/>
      <c r="AR9" s="86"/>
      <c r="AS9" s="86"/>
    </row>
    <row r="10" spans="1:46" ht="198" customHeight="1">
      <c r="A10" s="87">
        <v>6</v>
      </c>
      <c r="B10" s="87"/>
      <c r="C10" s="91" t="s">
        <v>94</v>
      </c>
      <c r="D10" s="92"/>
      <c r="E10" s="92"/>
      <c r="F10" s="92"/>
      <c r="G10" s="93"/>
      <c r="H10" s="91" t="s">
        <v>104</v>
      </c>
      <c r="I10" s="92"/>
      <c r="J10" s="92"/>
      <c r="K10" s="92"/>
      <c r="L10" s="93"/>
      <c r="M10" s="94" t="s">
        <v>105</v>
      </c>
      <c r="N10" s="95"/>
      <c r="O10" s="95"/>
      <c r="P10" s="95"/>
      <c r="Q10" s="95"/>
      <c r="R10" s="95"/>
      <c r="S10" s="95"/>
      <c r="T10" s="95"/>
      <c r="U10" s="95"/>
      <c r="V10" s="95"/>
      <c r="W10" s="96"/>
      <c r="X10" s="91" t="s">
        <v>106</v>
      </c>
      <c r="Y10" s="92"/>
      <c r="Z10" s="92"/>
      <c r="AA10" s="92"/>
      <c r="AB10" s="92"/>
      <c r="AC10" s="92"/>
      <c r="AD10" s="92"/>
      <c r="AE10" s="92"/>
      <c r="AF10" s="92"/>
      <c r="AG10" s="92"/>
      <c r="AH10" s="93"/>
      <c r="AI10" s="97" t="s">
        <v>51</v>
      </c>
      <c r="AJ10" s="97"/>
      <c r="AK10" s="98">
        <v>44050</v>
      </c>
      <c r="AL10" s="98"/>
      <c r="AM10" s="99" t="s">
        <v>59</v>
      </c>
      <c r="AN10" s="99"/>
      <c r="AO10" s="90"/>
      <c r="AP10" s="90"/>
      <c r="AQ10" s="90"/>
      <c r="AR10" s="86"/>
      <c r="AS10" s="86"/>
      <c r="AT10" s="68"/>
    </row>
    <row r="11" spans="1:46" ht="177" customHeight="1">
      <c r="A11" s="87">
        <v>7</v>
      </c>
      <c r="B11" s="87"/>
      <c r="C11" s="91" t="s">
        <v>94</v>
      </c>
      <c r="D11" s="92"/>
      <c r="E11" s="92"/>
      <c r="F11" s="92"/>
      <c r="G11" s="93"/>
      <c r="H11" s="91" t="s">
        <v>107</v>
      </c>
      <c r="I11" s="92"/>
      <c r="J11" s="92"/>
      <c r="K11" s="92"/>
      <c r="L11" s="93"/>
      <c r="M11" s="91" t="s">
        <v>108</v>
      </c>
      <c r="N11" s="92"/>
      <c r="O11" s="92"/>
      <c r="P11" s="92"/>
      <c r="Q11" s="92"/>
      <c r="R11" s="92"/>
      <c r="S11" s="92"/>
      <c r="T11" s="92"/>
      <c r="U11" s="92"/>
      <c r="V11" s="92"/>
      <c r="W11" s="93"/>
      <c r="X11" s="91" t="s">
        <v>109</v>
      </c>
      <c r="Y11" s="92"/>
      <c r="Z11" s="92"/>
      <c r="AA11" s="92"/>
      <c r="AB11" s="92"/>
      <c r="AC11" s="92"/>
      <c r="AD11" s="92"/>
      <c r="AE11" s="92"/>
      <c r="AF11" s="92"/>
      <c r="AG11" s="92"/>
      <c r="AH11" s="93"/>
      <c r="AI11" s="97" t="s">
        <v>51</v>
      </c>
      <c r="AJ11" s="97"/>
      <c r="AK11" s="98">
        <v>44050</v>
      </c>
      <c r="AL11" s="98"/>
      <c r="AM11" s="99" t="s">
        <v>59</v>
      </c>
      <c r="AN11" s="99"/>
      <c r="AO11" s="90"/>
      <c r="AP11" s="90"/>
      <c r="AQ11" s="90"/>
      <c r="AR11" s="86"/>
      <c r="AS11" s="86"/>
    </row>
    <row r="12" spans="1:46" ht="254.25" customHeight="1">
      <c r="A12" s="87">
        <v>8</v>
      </c>
      <c r="B12" s="87"/>
      <c r="C12" s="91" t="s">
        <v>94</v>
      </c>
      <c r="D12" s="92"/>
      <c r="E12" s="92"/>
      <c r="F12" s="92"/>
      <c r="G12" s="93"/>
      <c r="H12" s="91" t="s">
        <v>104</v>
      </c>
      <c r="I12" s="92"/>
      <c r="J12" s="92"/>
      <c r="K12" s="92"/>
      <c r="L12" s="93"/>
      <c r="M12" s="144" t="s">
        <v>110</v>
      </c>
      <c r="N12" s="145"/>
      <c r="O12" s="145"/>
      <c r="P12" s="145"/>
      <c r="Q12" s="145"/>
      <c r="R12" s="145"/>
      <c r="S12" s="145"/>
      <c r="T12" s="145"/>
      <c r="U12" s="145"/>
      <c r="V12" s="145"/>
      <c r="W12" s="146"/>
      <c r="X12" s="91" t="s">
        <v>111</v>
      </c>
      <c r="Y12" s="92"/>
      <c r="Z12" s="92"/>
      <c r="AA12" s="92"/>
      <c r="AB12" s="92"/>
      <c r="AC12" s="92"/>
      <c r="AD12" s="92"/>
      <c r="AE12" s="92"/>
      <c r="AF12" s="92"/>
      <c r="AG12" s="92"/>
      <c r="AH12" s="93"/>
      <c r="AI12" s="97" t="s">
        <v>51</v>
      </c>
      <c r="AJ12" s="97"/>
      <c r="AK12" s="98">
        <v>44050</v>
      </c>
      <c r="AL12" s="98"/>
      <c r="AM12" s="99" t="s">
        <v>59</v>
      </c>
      <c r="AN12" s="99"/>
      <c r="AO12" s="90"/>
      <c r="AP12" s="90"/>
      <c r="AQ12" s="90"/>
      <c r="AR12" s="86"/>
      <c r="AS12" s="86"/>
    </row>
    <row r="13" spans="1:46" ht="161.25" customHeight="1">
      <c r="A13" s="87">
        <v>9</v>
      </c>
      <c r="B13" s="87"/>
      <c r="C13" s="91" t="s">
        <v>94</v>
      </c>
      <c r="D13" s="92"/>
      <c r="E13" s="92"/>
      <c r="F13" s="92"/>
      <c r="G13" s="93"/>
      <c r="H13" s="91" t="s">
        <v>112</v>
      </c>
      <c r="I13" s="92"/>
      <c r="J13" s="92"/>
      <c r="K13" s="92"/>
      <c r="L13" s="93"/>
      <c r="M13" s="88" t="s">
        <v>113</v>
      </c>
      <c r="N13" s="88"/>
      <c r="O13" s="88"/>
      <c r="P13" s="88"/>
      <c r="Q13" s="88"/>
      <c r="R13" s="88"/>
      <c r="S13" s="88"/>
      <c r="T13" s="88"/>
      <c r="U13" s="88"/>
      <c r="V13" s="88"/>
      <c r="W13" s="88"/>
      <c r="X13" s="91" t="s">
        <v>114</v>
      </c>
      <c r="Y13" s="92"/>
      <c r="Z13" s="92"/>
      <c r="AA13" s="92"/>
      <c r="AB13" s="92"/>
      <c r="AC13" s="92"/>
      <c r="AD13" s="92"/>
      <c r="AE13" s="92"/>
      <c r="AF13" s="92"/>
      <c r="AG13" s="92"/>
      <c r="AH13" s="93"/>
      <c r="AI13" s="97" t="s">
        <v>51</v>
      </c>
      <c r="AJ13" s="97"/>
      <c r="AK13" s="98">
        <v>44050</v>
      </c>
      <c r="AL13" s="98"/>
      <c r="AM13" s="99" t="s">
        <v>59</v>
      </c>
      <c r="AN13" s="99"/>
      <c r="AO13" s="90"/>
      <c r="AP13" s="90"/>
      <c r="AQ13" s="90"/>
      <c r="AR13" s="86"/>
      <c r="AS13" s="86"/>
    </row>
    <row r="14" spans="1:46" ht="141.75" customHeight="1">
      <c r="A14" s="87">
        <v>10</v>
      </c>
      <c r="B14" s="87"/>
      <c r="C14" s="91" t="s">
        <v>94</v>
      </c>
      <c r="D14" s="92"/>
      <c r="E14" s="92"/>
      <c r="F14" s="92"/>
      <c r="G14" s="93"/>
      <c r="H14" s="91" t="s">
        <v>115</v>
      </c>
      <c r="I14" s="92"/>
      <c r="J14" s="92"/>
      <c r="K14" s="92"/>
      <c r="L14" s="93"/>
      <c r="M14" s="91" t="s">
        <v>116</v>
      </c>
      <c r="N14" s="92"/>
      <c r="O14" s="92"/>
      <c r="P14" s="92"/>
      <c r="Q14" s="92"/>
      <c r="R14" s="92"/>
      <c r="S14" s="92"/>
      <c r="T14" s="92"/>
      <c r="U14" s="92"/>
      <c r="V14" s="92"/>
      <c r="W14" s="93"/>
      <c r="X14" s="91" t="s">
        <v>117</v>
      </c>
      <c r="Y14" s="92"/>
      <c r="Z14" s="92"/>
      <c r="AA14" s="92"/>
      <c r="AB14" s="92"/>
      <c r="AC14" s="92"/>
      <c r="AD14" s="92"/>
      <c r="AE14" s="92"/>
      <c r="AF14" s="92"/>
      <c r="AG14" s="92"/>
      <c r="AH14" s="93"/>
      <c r="AI14" s="97" t="s">
        <v>51</v>
      </c>
      <c r="AJ14" s="97"/>
      <c r="AK14" s="98">
        <v>44050</v>
      </c>
      <c r="AL14" s="98"/>
      <c r="AM14" s="99" t="s">
        <v>59</v>
      </c>
      <c r="AN14" s="99"/>
      <c r="AO14" s="90"/>
      <c r="AP14" s="90"/>
      <c r="AQ14" s="90"/>
      <c r="AR14" s="86"/>
      <c r="AS14" s="86"/>
    </row>
    <row r="15" spans="1:46" ht="133.5" customHeight="1">
      <c r="A15" s="87">
        <v>11</v>
      </c>
      <c r="B15" s="87"/>
      <c r="C15" s="91" t="s">
        <v>94</v>
      </c>
      <c r="D15" s="92"/>
      <c r="E15" s="92"/>
      <c r="F15" s="92"/>
      <c r="G15" s="93"/>
      <c r="H15" s="91" t="s">
        <v>115</v>
      </c>
      <c r="I15" s="92"/>
      <c r="J15" s="92"/>
      <c r="K15" s="92"/>
      <c r="L15" s="93"/>
      <c r="M15" s="91" t="s">
        <v>118</v>
      </c>
      <c r="N15" s="92"/>
      <c r="O15" s="92"/>
      <c r="P15" s="92"/>
      <c r="Q15" s="92"/>
      <c r="R15" s="92"/>
      <c r="S15" s="92"/>
      <c r="T15" s="92"/>
      <c r="U15" s="92"/>
      <c r="V15" s="92"/>
      <c r="W15" s="93"/>
      <c r="X15" s="91" t="s">
        <v>119</v>
      </c>
      <c r="Y15" s="92"/>
      <c r="Z15" s="92"/>
      <c r="AA15" s="92"/>
      <c r="AB15" s="92"/>
      <c r="AC15" s="92"/>
      <c r="AD15" s="92"/>
      <c r="AE15" s="92"/>
      <c r="AF15" s="92"/>
      <c r="AG15" s="92"/>
      <c r="AH15" s="93"/>
      <c r="AI15" s="97" t="s">
        <v>51</v>
      </c>
      <c r="AJ15" s="97"/>
      <c r="AK15" s="98">
        <v>44050</v>
      </c>
      <c r="AL15" s="98"/>
      <c r="AM15" s="99" t="s">
        <v>59</v>
      </c>
      <c r="AN15" s="99"/>
      <c r="AO15" s="90"/>
      <c r="AP15" s="90"/>
      <c r="AQ15" s="90"/>
      <c r="AR15" s="147"/>
      <c r="AS15" s="147"/>
    </row>
    <row r="16" spans="1:46" ht="138" customHeight="1">
      <c r="A16" s="135">
        <v>12</v>
      </c>
      <c r="B16" s="135"/>
      <c r="C16" s="135" t="s">
        <v>94</v>
      </c>
      <c r="D16" s="135"/>
      <c r="E16" s="135"/>
      <c r="F16" s="135"/>
      <c r="G16" s="135"/>
      <c r="H16" s="137" t="s">
        <v>115</v>
      </c>
      <c r="I16" s="137"/>
      <c r="J16" s="137"/>
      <c r="K16" s="137"/>
      <c r="L16" s="137"/>
      <c r="M16" s="137" t="s">
        <v>120</v>
      </c>
      <c r="N16" s="137"/>
      <c r="O16" s="137"/>
      <c r="P16" s="137"/>
      <c r="Q16" s="137"/>
      <c r="R16" s="137"/>
      <c r="S16" s="137"/>
      <c r="T16" s="137"/>
      <c r="U16" s="137"/>
      <c r="V16" s="137"/>
      <c r="W16" s="137"/>
      <c r="X16" s="137" t="s">
        <v>121</v>
      </c>
      <c r="Y16" s="137"/>
      <c r="Z16" s="137"/>
      <c r="AA16" s="137"/>
      <c r="AB16" s="137"/>
      <c r="AC16" s="137"/>
      <c r="AD16" s="137"/>
      <c r="AE16" s="137"/>
      <c r="AF16" s="137"/>
      <c r="AG16" s="137"/>
      <c r="AH16" s="137"/>
      <c r="AI16" s="97" t="s">
        <v>51</v>
      </c>
      <c r="AJ16" s="97"/>
      <c r="AK16" s="98">
        <v>44050</v>
      </c>
      <c r="AL16" s="98"/>
      <c r="AM16" s="99" t="s">
        <v>59</v>
      </c>
      <c r="AN16" s="99"/>
      <c r="AO16" s="135"/>
      <c r="AP16" s="135"/>
      <c r="AQ16" s="148"/>
      <c r="AR16" s="135"/>
      <c r="AS16" s="135"/>
    </row>
    <row r="17" spans="1:46" ht="138" customHeight="1">
      <c r="A17" s="135">
        <v>13</v>
      </c>
      <c r="B17" s="135"/>
      <c r="C17" s="135" t="s">
        <v>94</v>
      </c>
      <c r="D17" s="135"/>
      <c r="E17" s="135"/>
      <c r="F17" s="135"/>
      <c r="G17" s="135"/>
      <c r="H17" s="137" t="s">
        <v>122</v>
      </c>
      <c r="I17" s="137"/>
      <c r="J17" s="137"/>
      <c r="K17" s="137"/>
      <c r="L17" s="137"/>
      <c r="M17" s="137" t="s">
        <v>123</v>
      </c>
      <c r="N17" s="137"/>
      <c r="O17" s="137"/>
      <c r="P17" s="137"/>
      <c r="Q17" s="137"/>
      <c r="R17" s="137"/>
      <c r="S17" s="137"/>
      <c r="T17" s="137"/>
      <c r="U17" s="137"/>
      <c r="V17" s="137"/>
      <c r="W17" s="137"/>
      <c r="X17" s="137" t="s">
        <v>124</v>
      </c>
      <c r="Y17" s="137"/>
      <c r="Z17" s="137"/>
      <c r="AA17" s="137"/>
      <c r="AB17" s="137"/>
      <c r="AC17" s="137"/>
      <c r="AD17" s="137"/>
      <c r="AE17" s="137"/>
      <c r="AF17" s="137"/>
      <c r="AG17" s="137"/>
      <c r="AH17" s="137"/>
      <c r="AI17" s="97" t="s">
        <v>51</v>
      </c>
      <c r="AJ17" s="97"/>
      <c r="AK17" s="98">
        <v>44050</v>
      </c>
      <c r="AL17" s="98"/>
      <c r="AM17" s="99" t="s">
        <v>59</v>
      </c>
      <c r="AN17" s="99"/>
      <c r="AO17" s="135"/>
      <c r="AP17" s="135"/>
      <c r="AQ17" s="148"/>
      <c r="AR17" s="135"/>
      <c r="AS17" s="135"/>
    </row>
    <row r="18" spans="1:46" ht="138" customHeight="1">
      <c r="A18" s="135">
        <v>14</v>
      </c>
      <c r="B18" s="135"/>
      <c r="C18" s="135" t="s">
        <v>94</v>
      </c>
      <c r="D18" s="135"/>
      <c r="E18" s="135"/>
      <c r="F18" s="135"/>
      <c r="G18" s="135"/>
      <c r="H18" s="137" t="s">
        <v>125</v>
      </c>
      <c r="I18" s="137"/>
      <c r="J18" s="137"/>
      <c r="K18" s="137"/>
      <c r="L18" s="137"/>
      <c r="M18" s="137" t="s">
        <v>126</v>
      </c>
      <c r="N18" s="137"/>
      <c r="O18" s="137"/>
      <c r="P18" s="137"/>
      <c r="Q18" s="137"/>
      <c r="R18" s="137"/>
      <c r="S18" s="137"/>
      <c r="T18" s="137"/>
      <c r="U18" s="137"/>
      <c r="V18" s="137"/>
      <c r="W18" s="137"/>
      <c r="X18" s="137" t="s">
        <v>127</v>
      </c>
      <c r="Y18" s="137"/>
      <c r="Z18" s="137"/>
      <c r="AA18" s="137"/>
      <c r="AB18" s="137"/>
      <c r="AC18" s="137"/>
      <c r="AD18" s="137"/>
      <c r="AE18" s="137"/>
      <c r="AF18" s="137"/>
      <c r="AG18" s="137"/>
      <c r="AH18" s="137"/>
      <c r="AI18" s="97" t="s">
        <v>51</v>
      </c>
      <c r="AJ18" s="97"/>
      <c r="AK18" s="98">
        <v>44050</v>
      </c>
      <c r="AL18" s="98"/>
      <c r="AM18" s="99" t="s">
        <v>59</v>
      </c>
      <c r="AN18" s="99"/>
      <c r="AO18" s="135"/>
      <c r="AP18" s="135"/>
      <c r="AQ18" s="148"/>
      <c r="AR18" s="135"/>
      <c r="AS18" s="135"/>
    </row>
    <row r="19" spans="1:46" ht="138" customHeight="1">
      <c r="A19" s="135">
        <v>15</v>
      </c>
      <c r="B19" s="135"/>
      <c r="C19" s="135" t="s">
        <v>94</v>
      </c>
      <c r="D19" s="135"/>
      <c r="E19" s="135"/>
      <c r="F19" s="135"/>
      <c r="G19" s="135"/>
      <c r="H19" s="137" t="s">
        <v>128</v>
      </c>
      <c r="I19" s="137"/>
      <c r="J19" s="137"/>
      <c r="K19" s="137"/>
      <c r="L19" s="137"/>
      <c r="M19" s="137" t="s">
        <v>129</v>
      </c>
      <c r="N19" s="137"/>
      <c r="O19" s="137"/>
      <c r="P19" s="137"/>
      <c r="Q19" s="137"/>
      <c r="R19" s="137"/>
      <c r="S19" s="137"/>
      <c r="T19" s="137"/>
      <c r="U19" s="137"/>
      <c r="V19" s="137"/>
      <c r="W19" s="137"/>
      <c r="X19" s="137" t="s">
        <v>130</v>
      </c>
      <c r="Y19" s="137"/>
      <c r="Z19" s="137"/>
      <c r="AA19" s="137"/>
      <c r="AB19" s="137"/>
      <c r="AC19" s="137"/>
      <c r="AD19" s="137"/>
      <c r="AE19" s="137"/>
      <c r="AF19" s="137"/>
      <c r="AG19" s="137"/>
      <c r="AH19" s="137"/>
      <c r="AI19" s="97" t="s">
        <v>51</v>
      </c>
      <c r="AJ19" s="97"/>
      <c r="AK19" s="98">
        <v>44050</v>
      </c>
      <c r="AL19" s="98"/>
      <c r="AM19" s="99" t="s">
        <v>59</v>
      </c>
      <c r="AN19" s="99"/>
      <c r="AO19" s="135"/>
      <c r="AP19" s="135"/>
      <c r="AQ19" s="148"/>
      <c r="AR19" s="135"/>
      <c r="AS19" s="135"/>
    </row>
    <row r="20" spans="1:46" ht="138" customHeight="1">
      <c r="A20" s="135">
        <v>15</v>
      </c>
      <c r="B20" s="135"/>
      <c r="C20" s="135" t="s">
        <v>94</v>
      </c>
      <c r="D20" s="135"/>
      <c r="E20" s="135"/>
      <c r="F20" s="135"/>
      <c r="G20" s="135"/>
      <c r="H20" s="137" t="s">
        <v>131</v>
      </c>
      <c r="I20" s="137"/>
      <c r="J20" s="137"/>
      <c r="K20" s="137"/>
      <c r="L20" s="137"/>
      <c r="M20" s="137" t="s">
        <v>132</v>
      </c>
      <c r="N20" s="137"/>
      <c r="O20" s="137"/>
      <c r="P20" s="137"/>
      <c r="Q20" s="137"/>
      <c r="R20" s="137"/>
      <c r="S20" s="137"/>
      <c r="T20" s="137"/>
      <c r="U20" s="137"/>
      <c r="V20" s="137"/>
      <c r="W20" s="137"/>
      <c r="X20" s="137" t="s">
        <v>133</v>
      </c>
      <c r="Y20" s="137"/>
      <c r="Z20" s="137"/>
      <c r="AA20" s="137"/>
      <c r="AB20" s="137"/>
      <c r="AC20" s="137"/>
      <c r="AD20" s="137"/>
      <c r="AE20" s="137"/>
      <c r="AF20" s="137"/>
      <c r="AG20" s="137"/>
      <c r="AH20" s="137"/>
      <c r="AI20" s="97" t="s">
        <v>51</v>
      </c>
      <c r="AJ20" s="97"/>
      <c r="AK20" s="98">
        <v>44050</v>
      </c>
      <c r="AL20" s="98"/>
      <c r="AM20" s="99" t="s">
        <v>59</v>
      </c>
      <c r="AN20" s="99"/>
      <c r="AO20" s="135"/>
      <c r="AP20" s="135"/>
      <c r="AQ20" s="148"/>
      <c r="AR20" s="135"/>
      <c r="AS20" s="135"/>
    </row>
    <row r="21" spans="1:46" ht="138" customHeight="1">
      <c r="A21" s="135">
        <v>15</v>
      </c>
      <c r="B21" s="135"/>
      <c r="C21" s="135" t="s">
        <v>94</v>
      </c>
      <c r="D21" s="135"/>
      <c r="E21" s="135"/>
      <c r="F21" s="135"/>
      <c r="G21" s="135"/>
      <c r="H21" s="137" t="s">
        <v>134</v>
      </c>
      <c r="I21" s="137"/>
      <c r="J21" s="137"/>
      <c r="K21" s="137"/>
      <c r="L21" s="137"/>
      <c r="M21" s="137" t="s">
        <v>135</v>
      </c>
      <c r="N21" s="137"/>
      <c r="O21" s="137"/>
      <c r="P21" s="137"/>
      <c r="Q21" s="137"/>
      <c r="R21" s="137"/>
      <c r="S21" s="137"/>
      <c r="T21" s="137"/>
      <c r="U21" s="137"/>
      <c r="V21" s="137"/>
      <c r="W21" s="137"/>
      <c r="X21" s="137" t="s">
        <v>136</v>
      </c>
      <c r="Y21" s="137"/>
      <c r="Z21" s="137"/>
      <c r="AA21" s="137"/>
      <c r="AB21" s="137"/>
      <c r="AC21" s="137"/>
      <c r="AD21" s="137"/>
      <c r="AE21" s="137"/>
      <c r="AF21" s="137"/>
      <c r="AG21" s="137"/>
      <c r="AH21" s="137"/>
      <c r="AI21" s="97" t="s">
        <v>51</v>
      </c>
      <c r="AJ21" s="97"/>
      <c r="AK21" s="98">
        <v>44050</v>
      </c>
      <c r="AL21" s="98"/>
      <c r="AM21" s="99" t="s">
        <v>59</v>
      </c>
      <c r="AN21" s="99"/>
      <c r="AO21" s="135"/>
      <c r="AP21" s="135"/>
      <c r="AQ21" s="148"/>
      <c r="AR21" s="135"/>
      <c r="AS21" s="135"/>
    </row>
    <row r="22" spans="1:46" ht="138" customHeight="1">
      <c r="A22" s="135">
        <v>15</v>
      </c>
      <c r="B22" s="135"/>
      <c r="C22" s="135" t="s">
        <v>94</v>
      </c>
      <c r="D22" s="135"/>
      <c r="E22" s="135"/>
      <c r="F22" s="135"/>
      <c r="G22" s="135"/>
      <c r="H22" s="137" t="s">
        <v>137</v>
      </c>
      <c r="I22" s="135"/>
      <c r="J22" s="135"/>
      <c r="K22" s="135"/>
      <c r="L22" s="135"/>
      <c r="M22" s="137" t="s">
        <v>138</v>
      </c>
      <c r="N22" s="137"/>
      <c r="O22" s="137"/>
      <c r="P22" s="137"/>
      <c r="Q22" s="137"/>
      <c r="R22" s="137"/>
      <c r="S22" s="137"/>
      <c r="T22" s="137"/>
      <c r="U22" s="137"/>
      <c r="V22" s="137"/>
      <c r="W22" s="137"/>
      <c r="X22" s="137" t="s">
        <v>139</v>
      </c>
      <c r="Y22" s="137"/>
      <c r="Z22" s="137"/>
      <c r="AA22" s="137"/>
      <c r="AB22" s="137"/>
      <c r="AC22" s="137"/>
      <c r="AD22" s="137"/>
      <c r="AE22" s="137"/>
      <c r="AF22" s="137"/>
      <c r="AG22" s="137"/>
      <c r="AH22" s="137"/>
      <c r="AI22" s="97" t="s">
        <v>51</v>
      </c>
      <c r="AJ22" s="97"/>
      <c r="AK22" s="98">
        <v>44050</v>
      </c>
      <c r="AL22" s="98"/>
      <c r="AM22" s="99" t="s">
        <v>59</v>
      </c>
      <c r="AN22" s="99"/>
      <c r="AO22" s="135"/>
      <c r="AP22" s="135"/>
      <c r="AQ22" s="148"/>
      <c r="AR22" s="135"/>
      <c r="AS22" s="135"/>
    </row>
    <row r="23" spans="1:46" ht="138" customHeight="1">
      <c r="A23" s="135">
        <v>15</v>
      </c>
      <c r="B23" s="135"/>
      <c r="C23" s="135" t="s">
        <v>94</v>
      </c>
      <c r="D23" s="135"/>
      <c r="E23" s="135"/>
      <c r="F23" s="135"/>
      <c r="G23" s="135"/>
      <c r="H23" s="137" t="s">
        <v>140</v>
      </c>
      <c r="I23" s="137"/>
      <c r="J23" s="137"/>
      <c r="K23" s="137"/>
      <c r="L23" s="137"/>
      <c r="M23" s="137" t="s">
        <v>141</v>
      </c>
      <c r="N23" s="137"/>
      <c r="O23" s="137"/>
      <c r="P23" s="137"/>
      <c r="Q23" s="137"/>
      <c r="R23" s="137"/>
      <c r="S23" s="137"/>
      <c r="T23" s="137"/>
      <c r="U23" s="137"/>
      <c r="V23" s="137"/>
      <c r="W23" s="137"/>
      <c r="X23" s="137" t="s">
        <v>142</v>
      </c>
      <c r="Y23" s="137"/>
      <c r="Z23" s="137"/>
      <c r="AA23" s="137"/>
      <c r="AB23" s="137"/>
      <c r="AC23" s="137"/>
      <c r="AD23" s="137"/>
      <c r="AE23" s="137"/>
      <c r="AF23" s="137"/>
      <c r="AG23" s="137"/>
      <c r="AH23" s="137"/>
      <c r="AI23" s="97" t="s">
        <v>51</v>
      </c>
      <c r="AJ23" s="97"/>
      <c r="AK23" s="98">
        <v>44050</v>
      </c>
      <c r="AL23" s="98"/>
      <c r="AM23" s="99" t="s">
        <v>59</v>
      </c>
      <c r="AN23" s="99"/>
      <c r="AO23" s="135"/>
      <c r="AP23" s="135"/>
      <c r="AQ23" s="148"/>
      <c r="AR23" s="135"/>
      <c r="AS23" s="135"/>
    </row>
    <row r="24" spans="1:46" ht="138" customHeight="1">
      <c r="A24" s="135">
        <v>15</v>
      </c>
      <c r="B24" s="135"/>
      <c r="C24" s="135" t="s">
        <v>94</v>
      </c>
      <c r="D24" s="135"/>
      <c r="E24" s="135"/>
      <c r="F24" s="135"/>
      <c r="G24" s="135"/>
      <c r="H24" s="137" t="s">
        <v>143</v>
      </c>
      <c r="I24" s="137"/>
      <c r="J24" s="137"/>
      <c r="K24" s="137"/>
      <c r="L24" s="137"/>
      <c r="M24" s="137" t="s">
        <v>144</v>
      </c>
      <c r="N24" s="137"/>
      <c r="O24" s="137"/>
      <c r="P24" s="137"/>
      <c r="Q24" s="137"/>
      <c r="R24" s="137"/>
      <c r="S24" s="137"/>
      <c r="T24" s="137"/>
      <c r="U24" s="137"/>
      <c r="V24" s="137"/>
      <c r="W24" s="137"/>
      <c r="X24" s="137" t="s">
        <v>145</v>
      </c>
      <c r="Y24" s="137"/>
      <c r="Z24" s="137"/>
      <c r="AA24" s="137"/>
      <c r="AB24" s="137"/>
      <c r="AC24" s="137"/>
      <c r="AD24" s="137"/>
      <c r="AE24" s="137"/>
      <c r="AF24" s="137"/>
      <c r="AG24" s="137"/>
      <c r="AH24" s="137"/>
      <c r="AI24" s="97" t="s">
        <v>51</v>
      </c>
      <c r="AJ24" s="97"/>
      <c r="AK24" s="98">
        <v>44050</v>
      </c>
      <c r="AL24" s="98"/>
      <c r="AM24" s="99" t="s">
        <v>59</v>
      </c>
      <c r="AN24" s="99"/>
      <c r="AO24" s="135"/>
      <c r="AP24" s="135"/>
      <c r="AQ24" s="148"/>
      <c r="AR24" s="135"/>
      <c r="AS24" s="135"/>
    </row>
    <row r="25" spans="1:46" ht="138" customHeight="1">
      <c r="A25" s="135">
        <v>15</v>
      </c>
      <c r="B25" s="135"/>
      <c r="C25" s="135" t="s">
        <v>94</v>
      </c>
      <c r="D25" s="135"/>
      <c r="E25" s="135"/>
      <c r="F25" s="135"/>
      <c r="G25" s="135"/>
      <c r="H25" s="137" t="s">
        <v>146</v>
      </c>
      <c r="I25" s="137"/>
      <c r="J25" s="137"/>
      <c r="K25" s="137"/>
      <c r="L25" s="137"/>
      <c r="M25" s="137" t="s">
        <v>147</v>
      </c>
      <c r="N25" s="137"/>
      <c r="O25" s="137"/>
      <c r="P25" s="137"/>
      <c r="Q25" s="137"/>
      <c r="R25" s="137"/>
      <c r="S25" s="137"/>
      <c r="T25" s="137"/>
      <c r="U25" s="137"/>
      <c r="V25" s="137"/>
      <c r="W25" s="137"/>
      <c r="X25" s="137" t="s">
        <v>148</v>
      </c>
      <c r="Y25" s="137"/>
      <c r="Z25" s="137"/>
      <c r="AA25" s="137"/>
      <c r="AB25" s="137"/>
      <c r="AC25" s="137"/>
      <c r="AD25" s="137"/>
      <c r="AE25" s="137"/>
      <c r="AF25" s="137"/>
      <c r="AG25" s="137"/>
      <c r="AH25" s="137"/>
      <c r="AI25" s="97" t="s">
        <v>51</v>
      </c>
      <c r="AJ25" s="97"/>
      <c r="AK25" s="98">
        <v>44050</v>
      </c>
      <c r="AL25" s="98"/>
      <c r="AM25" s="99" t="s">
        <v>59</v>
      </c>
      <c r="AN25" s="99"/>
      <c r="AO25" s="135"/>
      <c r="AP25" s="135"/>
      <c r="AQ25" s="148"/>
      <c r="AR25" s="135"/>
      <c r="AS25" s="135"/>
    </row>
    <row r="26" spans="1:46" ht="138" customHeight="1">
      <c r="A26" s="135">
        <v>16</v>
      </c>
      <c r="B26" s="135"/>
      <c r="C26" s="135" t="s">
        <v>94</v>
      </c>
      <c r="D26" s="135"/>
      <c r="E26" s="135"/>
      <c r="F26" s="135"/>
      <c r="G26" s="135"/>
      <c r="H26" s="137" t="s">
        <v>149</v>
      </c>
      <c r="I26" s="137"/>
      <c r="J26" s="137"/>
      <c r="K26" s="137"/>
      <c r="L26" s="137"/>
      <c r="M26" s="137" t="s">
        <v>150</v>
      </c>
      <c r="N26" s="137"/>
      <c r="O26" s="137"/>
      <c r="P26" s="137"/>
      <c r="Q26" s="137"/>
      <c r="R26" s="137"/>
      <c r="S26" s="137"/>
      <c r="T26" s="137"/>
      <c r="U26" s="137"/>
      <c r="V26" s="137"/>
      <c r="W26" s="137"/>
      <c r="X26" s="137" t="s">
        <v>151</v>
      </c>
      <c r="Y26" s="137"/>
      <c r="Z26" s="137"/>
      <c r="AA26" s="137"/>
      <c r="AB26" s="137"/>
      <c r="AC26" s="137"/>
      <c r="AD26" s="137"/>
      <c r="AE26" s="137"/>
      <c r="AF26" s="137"/>
      <c r="AG26" s="137"/>
      <c r="AH26" s="137"/>
      <c r="AI26" s="97" t="s">
        <v>51</v>
      </c>
      <c r="AJ26" s="97"/>
      <c r="AK26" s="98">
        <v>44050</v>
      </c>
      <c r="AL26" s="98"/>
      <c r="AM26" s="99" t="s">
        <v>59</v>
      </c>
      <c r="AN26" s="99"/>
      <c r="AO26" s="135"/>
      <c r="AP26" s="135"/>
      <c r="AQ26" s="148"/>
      <c r="AR26" s="135"/>
      <c r="AS26" s="135"/>
    </row>
    <row r="27" spans="1:46" ht="138" customHeight="1">
      <c r="A27" s="135">
        <v>17</v>
      </c>
      <c r="B27" s="135"/>
      <c r="C27" s="135" t="s">
        <v>94</v>
      </c>
      <c r="D27" s="135"/>
      <c r="E27" s="135"/>
      <c r="F27" s="135"/>
      <c r="G27" s="135"/>
      <c r="H27" s="137" t="s">
        <v>149</v>
      </c>
      <c r="I27" s="137"/>
      <c r="J27" s="137"/>
      <c r="K27" s="137"/>
      <c r="L27" s="137"/>
      <c r="M27" s="137" t="s">
        <v>152</v>
      </c>
      <c r="N27" s="137"/>
      <c r="O27" s="137"/>
      <c r="P27" s="137"/>
      <c r="Q27" s="137"/>
      <c r="R27" s="137"/>
      <c r="S27" s="137"/>
      <c r="T27" s="137"/>
      <c r="U27" s="137"/>
      <c r="V27" s="137"/>
      <c r="W27" s="137"/>
      <c r="X27" s="137" t="s">
        <v>153</v>
      </c>
      <c r="Y27" s="137"/>
      <c r="Z27" s="137"/>
      <c r="AA27" s="137"/>
      <c r="AB27" s="137"/>
      <c r="AC27" s="137"/>
      <c r="AD27" s="137"/>
      <c r="AE27" s="137"/>
      <c r="AF27" s="137"/>
      <c r="AG27" s="137"/>
      <c r="AH27" s="137"/>
      <c r="AI27" s="97" t="s">
        <v>51</v>
      </c>
      <c r="AJ27" s="97"/>
      <c r="AK27" s="98">
        <v>44050</v>
      </c>
      <c r="AL27" s="98"/>
      <c r="AM27" s="99" t="s">
        <v>59</v>
      </c>
      <c r="AN27" s="99"/>
      <c r="AO27" s="135"/>
      <c r="AP27" s="135"/>
      <c r="AQ27" s="148"/>
      <c r="AR27" s="135"/>
      <c r="AS27" s="135"/>
    </row>
    <row r="28" spans="1:46" ht="296.25" customHeight="1">
      <c r="A28" s="135">
        <v>18</v>
      </c>
      <c r="B28" s="135"/>
      <c r="C28" s="135" t="s">
        <v>94</v>
      </c>
      <c r="D28" s="135"/>
      <c r="E28" s="135"/>
      <c r="F28" s="135"/>
      <c r="G28" s="135"/>
      <c r="H28" s="137" t="s">
        <v>154</v>
      </c>
      <c r="I28" s="137"/>
      <c r="J28" s="137"/>
      <c r="K28" s="137"/>
      <c r="L28" s="137"/>
      <c r="M28" s="138" t="s">
        <v>155</v>
      </c>
      <c r="N28" s="138"/>
      <c r="O28" s="138"/>
      <c r="P28" s="138"/>
      <c r="Q28" s="138"/>
      <c r="R28" s="138"/>
      <c r="S28" s="138"/>
      <c r="T28" s="138"/>
      <c r="U28" s="138"/>
      <c r="V28" s="138"/>
      <c r="W28" s="138"/>
      <c r="X28" s="138" t="s">
        <v>156</v>
      </c>
      <c r="Y28" s="138"/>
      <c r="Z28" s="138"/>
      <c r="AA28" s="138"/>
      <c r="AB28" s="138"/>
      <c r="AC28" s="138"/>
      <c r="AD28" s="138"/>
      <c r="AE28" s="138"/>
      <c r="AF28" s="138"/>
      <c r="AG28" s="138"/>
      <c r="AH28" s="138"/>
      <c r="AI28" s="97" t="s">
        <v>51</v>
      </c>
      <c r="AJ28" s="97"/>
      <c r="AK28" s="98">
        <v>44050</v>
      </c>
      <c r="AL28" s="98"/>
      <c r="AM28" s="99" t="s">
        <v>59</v>
      </c>
      <c r="AN28" s="99"/>
      <c r="AO28" s="135"/>
      <c r="AP28" s="135"/>
      <c r="AQ28" s="148"/>
      <c r="AR28" s="135"/>
      <c r="AS28" s="135"/>
      <c r="AT28" s="69"/>
    </row>
    <row r="29" spans="1:46" ht="192" customHeight="1">
      <c r="A29" s="135">
        <v>19</v>
      </c>
      <c r="B29" s="135"/>
      <c r="C29" s="135" t="s">
        <v>94</v>
      </c>
      <c r="D29" s="135"/>
      <c r="E29" s="135"/>
      <c r="F29" s="135"/>
      <c r="G29" s="135"/>
      <c r="H29" s="137" t="s">
        <v>157</v>
      </c>
      <c r="I29" s="137"/>
      <c r="J29" s="137"/>
      <c r="K29" s="137"/>
      <c r="L29" s="137"/>
      <c r="M29" s="137" t="s">
        <v>158</v>
      </c>
      <c r="N29" s="137"/>
      <c r="O29" s="137"/>
      <c r="P29" s="137"/>
      <c r="Q29" s="137"/>
      <c r="R29" s="137"/>
      <c r="S29" s="137"/>
      <c r="T29" s="137"/>
      <c r="U29" s="137"/>
      <c r="V29" s="137"/>
      <c r="W29" s="137"/>
      <c r="X29" s="137" t="s">
        <v>159</v>
      </c>
      <c r="Y29" s="137"/>
      <c r="Z29" s="137"/>
      <c r="AA29" s="137"/>
      <c r="AB29" s="137"/>
      <c r="AC29" s="137"/>
      <c r="AD29" s="137"/>
      <c r="AE29" s="137"/>
      <c r="AF29" s="137"/>
      <c r="AG29" s="137"/>
      <c r="AH29" s="137"/>
      <c r="AI29" s="97" t="s">
        <v>51</v>
      </c>
      <c r="AJ29" s="97"/>
      <c r="AK29" s="98">
        <v>44050</v>
      </c>
      <c r="AL29" s="98"/>
      <c r="AM29" s="99" t="s">
        <v>59</v>
      </c>
      <c r="AN29" s="99"/>
      <c r="AO29" s="135"/>
      <c r="AP29" s="135"/>
      <c r="AQ29" s="148"/>
      <c r="AR29" s="135"/>
      <c r="AS29" s="135"/>
      <c r="AT29" s="69"/>
    </row>
    <row r="30" spans="1:46" ht="138" customHeight="1">
      <c r="A30" s="135">
        <v>19</v>
      </c>
      <c r="B30" s="135"/>
      <c r="C30" s="135" t="s">
        <v>94</v>
      </c>
      <c r="D30" s="135"/>
      <c r="E30" s="135"/>
      <c r="F30" s="135"/>
      <c r="G30" s="135"/>
      <c r="H30" s="137" t="s">
        <v>160</v>
      </c>
      <c r="I30" s="135"/>
      <c r="J30" s="135"/>
      <c r="K30" s="135"/>
      <c r="L30" s="135"/>
      <c r="M30" s="137" t="s">
        <v>161</v>
      </c>
      <c r="N30" s="137"/>
      <c r="O30" s="137"/>
      <c r="P30" s="137"/>
      <c r="Q30" s="137"/>
      <c r="R30" s="137"/>
      <c r="S30" s="137"/>
      <c r="T30" s="137"/>
      <c r="U30" s="137"/>
      <c r="V30" s="137"/>
      <c r="W30" s="137"/>
      <c r="X30" s="137" t="s">
        <v>162</v>
      </c>
      <c r="Y30" s="135"/>
      <c r="Z30" s="135"/>
      <c r="AA30" s="135"/>
      <c r="AB30" s="135"/>
      <c r="AC30" s="135"/>
      <c r="AD30" s="135"/>
      <c r="AE30" s="135"/>
      <c r="AF30" s="135"/>
      <c r="AG30" s="135"/>
      <c r="AH30" s="135"/>
      <c r="AI30" s="97" t="s">
        <v>51</v>
      </c>
      <c r="AJ30" s="97"/>
      <c r="AK30" s="98">
        <v>44050</v>
      </c>
      <c r="AL30" s="98"/>
      <c r="AM30" s="99" t="s">
        <v>59</v>
      </c>
      <c r="AN30" s="99"/>
      <c r="AO30" s="135"/>
      <c r="AP30" s="135"/>
      <c r="AQ30" s="148"/>
      <c r="AR30" s="135"/>
      <c r="AS30" s="135"/>
    </row>
    <row r="31" spans="1:46" ht="138" customHeight="1">
      <c r="A31" s="149">
        <v>19</v>
      </c>
      <c r="B31" s="149"/>
      <c r="C31" s="149" t="s">
        <v>94</v>
      </c>
      <c r="D31" s="149"/>
      <c r="E31" s="149"/>
      <c r="F31" s="149"/>
      <c r="G31" s="149"/>
      <c r="H31" s="150" t="s">
        <v>163</v>
      </c>
      <c r="I31" s="149"/>
      <c r="J31" s="149"/>
      <c r="K31" s="149"/>
      <c r="L31" s="149"/>
      <c r="M31" s="150" t="s">
        <v>164</v>
      </c>
      <c r="N31" s="149"/>
      <c r="O31" s="149"/>
      <c r="P31" s="149"/>
      <c r="Q31" s="149"/>
      <c r="R31" s="149"/>
      <c r="S31" s="149"/>
      <c r="T31" s="149"/>
      <c r="U31" s="149"/>
      <c r="V31" s="149"/>
      <c r="W31" s="149"/>
      <c r="X31" s="150" t="s">
        <v>165</v>
      </c>
      <c r="Y31" s="149"/>
      <c r="Z31" s="149"/>
      <c r="AA31" s="149"/>
      <c r="AB31" s="149"/>
      <c r="AC31" s="149"/>
      <c r="AD31" s="149"/>
      <c r="AE31" s="149"/>
      <c r="AF31" s="149"/>
      <c r="AG31" s="149"/>
      <c r="AH31" s="149"/>
      <c r="AI31" s="97" t="s">
        <v>51</v>
      </c>
      <c r="AJ31" s="97"/>
      <c r="AK31" s="98">
        <v>44050</v>
      </c>
      <c r="AL31" s="98"/>
      <c r="AM31" s="99" t="s">
        <v>59</v>
      </c>
      <c r="AN31" s="99"/>
      <c r="AO31" s="149"/>
      <c r="AP31" s="149"/>
      <c r="AQ31" s="151"/>
      <c r="AR31" s="135"/>
      <c r="AS31" s="135"/>
    </row>
    <row r="32" spans="1:46" ht="210" customHeight="1">
      <c r="A32" s="140">
        <v>19</v>
      </c>
      <c r="B32" s="140"/>
      <c r="C32" s="140" t="s">
        <v>94</v>
      </c>
      <c r="D32" s="140"/>
      <c r="E32" s="140"/>
      <c r="F32" s="140"/>
      <c r="G32" s="140"/>
      <c r="H32" s="141" t="s">
        <v>166</v>
      </c>
      <c r="I32" s="141"/>
      <c r="J32" s="141"/>
      <c r="K32" s="141"/>
      <c r="L32" s="141"/>
      <c r="M32" s="138" t="s">
        <v>167</v>
      </c>
      <c r="N32" s="138"/>
      <c r="O32" s="138"/>
      <c r="P32" s="138"/>
      <c r="Q32" s="138"/>
      <c r="R32" s="138"/>
      <c r="S32" s="138"/>
      <c r="T32" s="138"/>
      <c r="U32" s="138"/>
      <c r="V32" s="138"/>
      <c r="W32" s="138"/>
      <c r="X32" s="141" t="s">
        <v>168</v>
      </c>
      <c r="Y32" s="141"/>
      <c r="Z32" s="141"/>
      <c r="AA32" s="141"/>
      <c r="AB32" s="141"/>
      <c r="AC32" s="141"/>
      <c r="AD32" s="141"/>
      <c r="AE32" s="141"/>
      <c r="AF32" s="141"/>
      <c r="AG32" s="141"/>
      <c r="AH32" s="141"/>
      <c r="AI32" s="97" t="s">
        <v>51</v>
      </c>
      <c r="AJ32" s="97"/>
      <c r="AK32" s="98">
        <v>44050</v>
      </c>
      <c r="AL32" s="98"/>
      <c r="AM32" s="99" t="s">
        <v>59</v>
      </c>
      <c r="AN32" s="99"/>
      <c r="AO32" s="140"/>
      <c r="AP32" s="140"/>
      <c r="AQ32" s="140"/>
      <c r="AR32" s="143"/>
      <c r="AS32" s="143"/>
    </row>
    <row r="33" spans="1:46" ht="170.25" customHeight="1">
      <c r="A33" s="140">
        <v>20</v>
      </c>
      <c r="B33" s="140"/>
      <c r="C33" s="140" t="s">
        <v>94</v>
      </c>
      <c r="D33" s="140"/>
      <c r="E33" s="140"/>
      <c r="F33" s="140"/>
      <c r="G33" s="140"/>
      <c r="H33" s="141" t="s">
        <v>169</v>
      </c>
      <c r="I33" s="141"/>
      <c r="J33" s="141"/>
      <c r="K33" s="141"/>
      <c r="L33" s="141"/>
      <c r="M33" s="141" t="s">
        <v>170</v>
      </c>
      <c r="N33" s="141"/>
      <c r="O33" s="141"/>
      <c r="P33" s="141"/>
      <c r="Q33" s="141"/>
      <c r="R33" s="141"/>
      <c r="S33" s="141"/>
      <c r="T33" s="141"/>
      <c r="U33" s="141"/>
      <c r="V33" s="141"/>
      <c r="W33" s="141"/>
      <c r="X33" s="141" t="s">
        <v>171</v>
      </c>
      <c r="Y33" s="141"/>
      <c r="Z33" s="141"/>
      <c r="AA33" s="141"/>
      <c r="AB33" s="141"/>
      <c r="AC33" s="141"/>
      <c r="AD33" s="141"/>
      <c r="AE33" s="141"/>
      <c r="AF33" s="141"/>
      <c r="AG33" s="141"/>
      <c r="AH33" s="141"/>
      <c r="AI33" s="97" t="s">
        <v>51</v>
      </c>
      <c r="AJ33" s="97"/>
      <c r="AK33" s="98">
        <v>44050</v>
      </c>
      <c r="AL33" s="98"/>
      <c r="AM33" s="99" t="s">
        <v>59</v>
      </c>
      <c r="AN33" s="99"/>
      <c r="AO33" s="140"/>
      <c r="AP33" s="140"/>
      <c r="AQ33" s="140"/>
      <c r="AR33" s="140"/>
      <c r="AS33" s="140"/>
    </row>
    <row r="34" spans="1:46" ht="170.25" customHeight="1">
      <c r="A34" s="140">
        <v>21</v>
      </c>
      <c r="B34" s="140"/>
      <c r="C34" s="140" t="s">
        <v>94</v>
      </c>
      <c r="D34" s="140"/>
      <c r="E34" s="140"/>
      <c r="F34" s="140"/>
      <c r="G34" s="140"/>
      <c r="H34" s="141" t="s">
        <v>172</v>
      </c>
      <c r="I34" s="141"/>
      <c r="J34" s="141"/>
      <c r="K34" s="141"/>
      <c r="L34" s="141"/>
      <c r="M34" s="141" t="s">
        <v>173</v>
      </c>
      <c r="N34" s="141"/>
      <c r="O34" s="141"/>
      <c r="P34" s="141"/>
      <c r="Q34" s="141"/>
      <c r="R34" s="141"/>
      <c r="S34" s="141"/>
      <c r="T34" s="141"/>
      <c r="U34" s="141"/>
      <c r="V34" s="141"/>
      <c r="W34" s="141"/>
      <c r="X34" s="141" t="s">
        <v>174</v>
      </c>
      <c r="Y34" s="141"/>
      <c r="Z34" s="141"/>
      <c r="AA34" s="141"/>
      <c r="AB34" s="141"/>
      <c r="AC34" s="141"/>
      <c r="AD34" s="141"/>
      <c r="AE34" s="141"/>
      <c r="AF34" s="141"/>
      <c r="AG34" s="141"/>
      <c r="AH34" s="141"/>
      <c r="AI34" s="97" t="s">
        <v>51</v>
      </c>
      <c r="AJ34" s="97"/>
      <c r="AK34" s="98">
        <v>44050</v>
      </c>
      <c r="AL34" s="98"/>
      <c r="AM34" s="99" t="s">
        <v>59</v>
      </c>
      <c r="AN34" s="99"/>
      <c r="AO34" s="140"/>
      <c r="AP34" s="140"/>
      <c r="AQ34" s="140"/>
      <c r="AR34" s="140"/>
      <c r="AS34" s="140"/>
    </row>
    <row r="35" spans="1:46" ht="170.25" customHeight="1">
      <c r="A35" s="140">
        <v>22</v>
      </c>
      <c r="B35" s="140"/>
      <c r="C35" s="140" t="s">
        <v>94</v>
      </c>
      <c r="D35" s="140"/>
      <c r="E35" s="140"/>
      <c r="F35" s="140"/>
      <c r="G35" s="140"/>
      <c r="H35" s="141" t="s">
        <v>175</v>
      </c>
      <c r="I35" s="141"/>
      <c r="J35" s="141"/>
      <c r="K35" s="141"/>
      <c r="L35" s="141"/>
      <c r="M35" s="141" t="s">
        <v>176</v>
      </c>
      <c r="N35" s="141"/>
      <c r="O35" s="141"/>
      <c r="P35" s="141"/>
      <c r="Q35" s="141"/>
      <c r="R35" s="141"/>
      <c r="S35" s="141"/>
      <c r="T35" s="141"/>
      <c r="U35" s="141"/>
      <c r="V35" s="141"/>
      <c r="W35" s="141"/>
      <c r="X35" s="141" t="s">
        <v>177</v>
      </c>
      <c r="Y35" s="141"/>
      <c r="Z35" s="141"/>
      <c r="AA35" s="141"/>
      <c r="AB35" s="141"/>
      <c r="AC35" s="141"/>
      <c r="AD35" s="141"/>
      <c r="AE35" s="141"/>
      <c r="AF35" s="141"/>
      <c r="AG35" s="141"/>
      <c r="AH35" s="141"/>
      <c r="AI35" s="97" t="s">
        <v>51</v>
      </c>
      <c r="AJ35" s="97"/>
      <c r="AK35" s="98">
        <v>44050</v>
      </c>
      <c r="AL35" s="98"/>
      <c r="AM35" s="99" t="s">
        <v>59</v>
      </c>
      <c r="AN35" s="99"/>
      <c r="AO35" s="140"/>
      <c r="AP35" s="140"/>
      <c r="AQ35" s="140"/>
      <c r="AR35" s="140"/>
      <c r="AS35" s="140"/>
    </row>
    <row r="36" spans="1:46" ht="170.25" customHeight="1">
      <c r="A36" s="140">
        <v>23</v>
      </c>
      <c r="B36" s="140"/>
      <c r="C36" s="140" t="s">
        <v>94</v>
      </c>
      <c r="D36" s="140"/>
      <c r="E36" s="140"/>
      <c r="F36" s="140"/>
      <c r="G36" s="140"/>
      <c r="H36" s="141" t="s">
        <v>178</v>
      </c>
      <c r="I36" s="141"/>
      <c r="J36" s="141"/>
      <c r="K36" s="141"/>
      <c r="L36" s="141"/>
      <c r="M36" s="141" t="s">
        <v>179</v>
      </c>
      <c r="N36" s="141"/>
      <c r="O36" s="141"/>
      <c r="P36" s="141"/>
      <c r="Q36" s="141"/>
      <c r="R36" s="141"/>
      <c r="S36" s="141"/>
      <c r="T36" s="141"/>
      <c r="U36" s="141"/>
      <c r="V36" s="141"/>
      <c r="W36" s="141"/>
      <c r="X36" s="141" t="s">
        <v>180</v>
      </c>
      <c r="Y36" s="141"/>
      <c r="Z36" s="141"/>
      <c r="AA36" s="141"/>
      <c r="AB36" s="141"/>
      <c r="AC36" s="141"/>
      <c r="AD36" s="141"/>
      <c r="AE36" s="141"/>
      <c r="AF36" s="141"/>
      <c r="AG36" s="141"/>
      <c r="AH36" s="141"/>
      <c r="AI36" s="97" t="s">
        <v>51</v>
      </c>
      <c r="AJ36" s="97"/>
      <c r="AK36" s="98">
        <v>44050</v>
      </c>
      <c r="AL36" s="98"/>
      <c r="AM36" s="99" t="s">
        <v>59</v>
      </c>
      <c r="AN36" s="99"/>
      <c r="AO36" s="140"/>
      <c r="AP36" s="140"/>
      <c r="AQ36" s="140"/>
      <c r="AR36" s="140"/>
      <c r="AS36" s="140"/>
    </row>
    <row r="37" spans="1:46" ht="170.25" customHeight="1">
      <c r="A37" s="140">
        <v>24</v>
      </c>
      <c r="B37" s="140"/>
      <c r="C37" s="140" t="s">
        <v>94</v>
      </c>
      <c r="D37" s="140"/>
      <c r="E37" s="140"/>
      <c r="F37" s="140"/>
      <c r="G37" s="140"/>
      <c r="H37" s="141" t="s">
        <v>181</v>
      </c>
      <c r="I37" s="141"/>
      <c r="J37" s="141"/>
      <c r="K37" s="141"/>
      <c r="L37" s="141"/>
      <c r="M37" s="138" t="s">
        <v>182</v>
      </c>
      <c r="N37" s="138"/>
      <c r="O37" s="138"/>
      <c r="P37" s="138"/>
      <c r="Q37" s="138"/>
      <c r="R37" s="138"/>
      <c r="S37" s="138"/>
      <c r="T37" s="138"/>
      <c r="U37" s="138"/>
      <c r="V37" s="138"/>
      <c r="W37" s="138"/>
      <c r="X37" s="141" t="s">
        <v>183</v>
      </c>
      <c r="Y37" s="141"/>
      <c r="Z37" s="141"/>
      <c r="AA37" s="141"/>
      <c r="AB37" s="141"/>
      <c r="AC37" s="141"/>
      <c r="AD37" s="141"/>
      <c r="AE37" s="141"/>
      <c r="AF37" s="141"/>
      <c r="AG37" s="141"/>
      <c r="AH37" s="141"/>
      <c r="AI37" s="97" t="s">
        <v>51</v>
      </c>
      <c r="AJ37" s="97"/>
      <c r="AK37" s="98">
        <v>44050</v>
      </c>
      <c r="AL37" s="98"/>
      <c r="AM37" s="99" t="s">
        <v>59</v>
      </c>
      <c r="AN37" s="99"/>
      <c r="AO37" s="140"/>
      <c r="AP37" s="140"/>
      <c r="AQ37" s="140"/>
      <c r="AR37" s="140"/>
      <c r="AS37" s="140"/>
    </row>
    <row r="38" spans="1:46" ht="170.25" customHeight="1">
      <c r="A38" s="140">
        <v>19</v>
      </c>
      <c r="B38" s="140"/>
      <c r="C38" s="140" t="s">
        <v>94</v>
      </c>
      <c r="D38" s="140"/>
      <c r="E38" s="140"/>
      <c r="F38" s="140"/>
      <c r="G38" s="140"/>
      <c r="H38" s="141" t="s">
        <v>184</v>
      </c>
      <c r="I38" s="141"/>
      <c r="J38" s="141"/>
      <c r="K38" s="141"/>
      <c r="L38" s="141"/>
      <c r="M38" s="141" t="s">
        <v>185</v>
      </c>
      <c r="N38" s="141"/>
      <c r="O38" s="141"/>
      <c r="P38" s="141"/>
      <c r="Q38" s="141"/>
      <c r="R38" s="141"/>
      <c r="S38" s="141"/>
      <c r="T38" s="141"/>
      <c r="U38" s="141"/>
      <c r="V38" s="141"/>
      <c r="W38" s="141"/>
      <c r="X38" s="141" t="s">
        <v>186</v>
      </c>
      <c r="Y38" s="141"/>
      <c r="Z38" s="141"/>
      <c r="AA38" s="141"/>
      <c r="AB38" s="141"/>
      <c r="AC38" s="141"/>
      <c r="AD38" s="141"/>
      <c r="AE38" s="141"/>
      <c r="AF38" s="141"/>
      <c r="AG38" s="141"/>
      <c r="AH38" s="141"/>
      <c r="AI38" s="142" t="s">
        <v>83</v>
      </c>
      <c r="AJ38" s="142"/>
      <c r="AK38" s="98">
        <v>44050</v>
      </c>
      <c r="AL38" s="98"/>
      <c r="AM38" s="142" t="s">
        <v>187</v>
      </c>
      <c r="AN38" s="142"/>
      <c r="AO38" s="140"/>
      <c r="AP38" s="140"/>
      <c r="AQ38" s="140"/>
      <c r="AR38" s="140"/>
      <c r="AS38" s="140"/>
      <c r="AT38" s="69"/>
    </row>
    <row r="39" spans="1:46" ht="170.25" customHeight="1">
      <c r="A39" s="140">
        <v>19</v>
      </c>
      <c r="B39" s="140"/>
      <c r="C39" s="140" t="s">
        <v>94</v>
      </c>
      <c r="D39" s="140"/>
      <c r="E39" s="140"/>
      <c r="F39" s="140"/>
      <c r="G39" s="140"/>
      <c r="H39" s="141" t="s">
        <v>188</v>
      </c>
      <c r="I39" s="141"/>
      <c r="J39" s="141"/>
      <c r="K39" s="141"/>
      <c r="L39" s="141"/>
      <c r="M39" s="141" t="s">
        <v>161</v>
      </c>
      <c r="N39" s="141"/>
      <c r="O39" s="141"/>
      <c r="P39" s="141"/>
      <c r="Q39" s="141"/>
      <c r="R39" s="141"/>
      <c r="S39" s="141"/>
      <c r="T39" s="141"/>
      <c r="U39" s="141"/>
      <c r="V39" s="141"/>
      <c r="W39" s="141"/>
      <c r="X39" s="141" t="s">
        <v>189</v>
      </c>
      <c r="Y39" s="141"/>
      <c r="Z39" s="141"/>
      <c r="AA39" s="141"/>
      <c r="AB39" s="141"/>
      <c r="AC39" s="141"/>
      <c r="AD39" s="141"/>
      <c r="AE39" s="141"/>
      <c r="AF39" s="141"/>
      <c r="AG39" s="141"/>
      <c r="AH39" s="141"/>
      <c r="AI39" s="136" t="s">
        <v>83</v>
      </c>
      <c r="AJ39" s="136"/>
      <c r="AK39" s="98">
        <v>44050</v>
      </c>
      <c r="AL39" s="98"/>
      <c r="AM39" s="136" t="s">
        <v>187</v>
      </c>
      <c r="AN39" s="136"/>
      <c r="AO39" s="140"/>
      <c r="AP39" s="140"/>
      <c r="AQ39" s="140"/>
      <c r="AR39" s="140"/>
      <c r="AS39" s="140"/>
    </row>
    <row r="40" spans="1:46" ht="170.25" customHeight="1">
      <c r="A40" s="140">
        <v>19</v>
      </c>
      <c r="B40" s="140"/>
      <c r="C40" s="140" t="s">
        <v>94</v>
      </c>
      <c r="D40" s="140"/>
      <c r="E40" s="140"/>
      <c r="F40" s="140"/>
      <c r="G40" s="140"/>
      <c r="H40" s="141" t="s">
        <v>190</v>
      </c>
      <c r="I40" s="141"/>
      <c r="J40" s="141"/>
      <c r="K40" s="141"/>
      <c r="L40" s="141"/>
      <c r="M40" s="141" t="s">
        <v>191</v>
      </c>
      <c r="N40" s="141"/>
      <c r="O40" s="141"/>
      <c r="P40" s="141"/>
      <c r="Q40" s="141"/>
      <c r="R40" s="141"/>
      <c r="S40" s="141"/>
      <c r="T40" s="141"/>
      <c r="U40" s="141"/>
      <c r="V40" s="141"/>
      <c r="W40" s="141"/>
      <c r="X40" s="138" t="s">
        <v>192</v>
      </c>
      <c r="Y40" s="138"/>
      <c r="Z40" s="138"/>
      <c r="AA40" s="138"/>
      <c r="AB40" s="138"/>
      <c r="AC40" s="138"/>
      <c r="AD40" s="138"/>
      <c r="AE40" s="138"/>
      <c r="AF40" s="138"/>
      <c r="AG40" s="138"/>
      <c r="AH40" s="138"/>
      <c r="AI40" s="136" t="s">
        <v>83</v>
      </c>
      <c r="AJ40" s="136"/>
      <c r="AK40" s="98">
        <v>44050</v>
      </c>
      <c r="AL40" s="98"/>
      <c r="AM40" s="136" t="s">
        <v>187</v>
      </c>
      <c r="AN40" s="136"/>
      <c r="AO40" s="140"/>
      <c r="AP40" s="140"/>
      <c r="AQ40" s="140"/>
      <c r="AR40" s="140"/>
      <c r="AS40" s="140"/>
    </row>
    <row r="41" spans="1:46" ht="170.25" customHeight="1">
      <c r="A41" s="140">
        <v>19</v>
      </c>
      <c r="B41" s="140"/>
      <c r="C41" s="140" t="s">
        <v>94</v>
      </c>
      <c r="D41" s="140"/>
      <c r="E41" s="140"/>
      <c r="F41" s="140"/>
      <c r="G41" s="140"/>
      <c r="H41" s="141" t="s">
        <v>193</v>
      </c>
      <c r="I41" s="141"/>
      <c r="J41" s="141"/>
      <c r="K41" s="141"/>
      <c r="L41" s="141"/>
      <c r="M41" s="141" t="s">
        <v>167</v>
      </c>
      <c r="N41" s="141"/>
      <c r="O41" s="141"/>
      <c r="P41" s="141"/>
      <c r="Q41" s="141"/>
      <c r="R41" s="141"/>
      <c r="S41" s="141"/>
      <c r="T41" s="141"/>
      <c r="U41" s="141"/>
      <c r="V41" s="141"/>
      <c r="W41" s="141"/>
      <c r="X41" s="141" t="s">
        <v>194</v>
      </c>
      <c r="Y41" s="141"/>
      <c r="Z41" s="141"/>
      <c r="AA41" s="141"/>
      <c r="AB41" s="141"/>
      <c r="AC41" s="141"/>
      <c r="AD41" s="141"/>
      <c r="AE41" s="141"/>
      <c r="AF41" s="141"/>
      <c r="AG41" s="141"/>
      <c r="AH41" s="141"/>
      <c r="AI41" s="136" t="s">
        <v>83</v>
      </c>
      <c r="AJ41" s="136"/>
      <c r="AK41" s="98">
        <v>44050</v>
      </c>
      <c r="AL41" s="98"/>
      <c r="AM41" s="136" t="s">
        <v>187</v>
      </c>
      <c r="AN41" s="136"/>
      <c r="AO41" s="140"/>
      <c r="AP41" s="140"/>
      <c r="AQ41" s="140"/>
      <c r="AR41" s="140"/>
      <c r="AS41" s="140"/>
    </row>
    <row r="42" spans="1:46" ht="170.25" customHeight="1">
      <c r="A42" s="140">
        <v>20</v>
      </c>
      <c r="B42" s="140"/>
      <c r="C42" s="140" t="s">
        <v>94</v>
      </c>
      <c r="D42" s="140"/>
      <c r="E42" s="140"/>
      <c r="F42" s="140"/>
      <c r="G42" s="140"/>
      <c r="H42" s="141" t="s">
        <v>195</v>
      </c>
      <c r="I42" s="141"/>
      <c r="J42" s="141"/>
      <c r="K42" s="141"/>
      <c r="L42" s="141"/>
      <c r="M42" s="141" t="s">
        <v>170</v>
      </c>
      <c r="N42" s="141"/>
      <c r="O42" s="141"/>
      <c r="P42" s="141"/>
      <c r="Q42" s="141"/>
      <c r="R42" s="141"/>
      <c r="S42" s="141"/>
      <c r="T42" s="141"/>
      <c r="U42" s="141"/>
      <c r="V42" s="141"/>
      <c r="W42" s="141"/>
      <c r="X42" s="141" t="s">
        <v>196</v>
      </c>
      <c r="Y42" s="141"/>
      <c r="Z42" s="141"/>
      <c r="AA42" s="141"/>
      <c r="AB42" s="141"/>
      <c r="AC42" s="141"/>
      <c r="AD42" s="141"/>
      <c r="AE42" s="141"/>
      <c r="AF42" s="141"/>
      <c r="AG42" s="141"/>
      <c r="AH42" s="141"/>
      <c r="AI42" s="136" t="s">
        <v>83</v>
      </c>
      <c r="AJ42" s="136"/>
      <c r="AK42" s="98">
        <v>44050</v>
      </c>
      <c r="AL42" s="98"/>
      <c r="AM42" s="136" t="s">
        <v>187</v>
      </c>
      <c r="AN42" s="136"/>
      <c r="AO42" s="140"/>
      <c r="AP42" s="140"/>
      <c r="AQ42" s="140"/>
      <c r="AR42" s="140"/>
      <c r="AS42" s="140"/>
    </row>
    <row r="43" spans="1:46" ht="170.25" customHeight="1">
      <c r="A43" s="140">
        <v>21</v>
      </c>
      <c r="B43" s="140"/>
      <c r="C43" s="140" t="s">
        <v>94</v>
      </c>
      <c r="D43" s="140"/>
      <c r="E43" s="140"/>
      <c r="F43" s="140"/>
      <c r="G43" s="140"/>
      <c r="H43" s="141" t="s">
        <v>197</v>
      </c>
      <c r="I43" s="141"/>
      <c r="J43" s="141"/>
      <c r="K43" s="141"/>
      <c r="L43" s="141"/>
      <c r="M43" s="141" t="s">
        <v>173</v>
      </c>
      <c r="N43" s="141"/>
      <c r="O43" s="141"/>
      <c r="P43" s="141"/>
      <c r="Q43" s="141"/>
      <c r="R43" s="141"/>
      <c r="S43" s="141"/>
      <c r="T43" s="141"/>
      <c r="U43" s="141"/>
      <c r="V43" s="141"/>
      <c r="W43" s="141"/>
      <c r="X43" s="141" t="s">
        <v>198</v>
      </c>
      <c r="Y43" s="141"/>
      <c r="Z43" s="141"/>
      <c r="AA43" s="141"/>
      <c r="AB43" s="141"/>
      <c r="AC43" s="141"/>
      <c r="AD43" s="141"/>
      <c r="AE43" s="141"/>
      <c r="AF43" s="141"/>
      <c r="AG43" s="141"/>
      <c r="AH43" s="141"/>
      <c r="AI43" s="136" t="s">
        <v>83</v>
      </c>
      <c r="AJ43" s="136"/>
      <c r="AK43" s="98">
        <v>44050</v>
      </c>
      <c r="AL43" s="98"/>
      <c r="AM43" s="136" t="s">
        <v>187</v>
      </c>
      <c r="AN43" s="136"/>
      <c r="AO43" s="140"/>
      <c r="AP43" s="140"/>
      <c r="AQ43" s="140"/>
      <c r="AR43" s="140"/>
      <c r="AS43" s="140"/>
    </row>
    <row r="44" spans="1:46" ht="170.25" customHeight="1">
      <c r="A44" s="140">
        <v>22</v>
      </c>
      <c r="B44" s="140"/>
      <c r="C44" s="140" t="s">
        <v>94</v>
      </c>
      <c r="D44" s="140"/>
      <c r="E44" s="140"/>
      <c r="F44" s="140"/>
      <c r="G44" s="140"/>
      <c r="H44" s="141" t="s">
        <v>199</v>
      </c>
      <c r="I44" s="141"/>
      <c r="J44" s="141"/>
      <c r="K44" s="141"/>
      <c r="L44" s="141"/>
      <c r="M44" s="141" t="s">
        <v>176</v>
      </c>
      <c r="N44" s="141"/>
      <c r="O44" s="141"/>
      <c r="P44" s="141"/>
      <c r="Q44" s="141"/>
      <c r="R44" s="141"/>
      <c r="S44" s="141"/>
      <c r="T44" s="141"/>
      <c r="U44" s="141"/>
      <c r="V44" s="141"/>
      <c r="W44" s="141"/>
      <c r="X44" s="141" t="s">
        <v>200</v>
      </c>
      <c r="Y44" s="141"/>
      <c r="Z44" s="141"/>
      <c r="AA44" s="141"/>
      <c r="AB44" s="141"/>
      <c r="AC44" s="141"/>
      <c r="AD44" s="141"/>
      <c r="AE44" s="141"/>
      <c r="AF44" s="141"/>
      <c r="AG44" s="141"/>
      <c r="AH44" s="141"/>
      <c r="AI44" s="136" t="s">
        <v>83</v>
      </c>
      <c r="AJ44" s="136"/>
      <c r="AK44" s="98">
        <v>44050</v>
      </c>
      <c r="AL44" s="98"/>
      <c r="AM44" s="136" t="s">
        <v>187</v>
      </c>
      <c r="AN44" s="136"/>
      <c r="AO44" s="140"/>
      <c r="AP44" s="140"/>
      <c r="AQ44" s="140"/>
      <c r="AR44" s="140"/>
      <c r="AS44" s="140"/>
    </row>
    <row r="45" spans="1:46" ht="170.25" customHeight="1">
      <c r="A45" s="140">
        <v>23</v>
      </c>
      <c r="B45" s="140"/>
      <c r="C45" s="140" t="s">
        <v>94</v>
      </c>
      <c r="D45" s="140"/>
      <c r="E45" s="140"/>
      <c r="F45" s="140"/>
      <c r="G45" s="140"/>
      <c r="H45" s="141" t="s">
        <v>201</v>
      </c>
      <c r="I45" s="141"/>
      <c r="J45" s="141"/>
      <c r="K45" s="141"/>
      <c r="L45" s="141"/>
      <c r="M45" s="141" t="s">
        <v>179</v>
      </c>
      <c r="N45" s="141"/>
      <c r="O45" s="141"/>
      <c r="P45" s="141"/>
      <c r="Q45" s="141"/>
      <c r="R45" s="141"/>
      <c r="S45" s="141"/>
      <c r="T45" s="141"/>
      <c r="U45" s="141"/>
      <c r="V45" s="141"/>
      <c r="W45" s="141"/>
      <c r="X45" s="141" t="s">
        <v>202</v>
      </c>
      <c r="Y45" s="141"/>
      <c r="Z45" s="141"/>
      <c r="AA45" s="141"/>
      <c r="AB45" s="141"/>
      <c r="AC45" s="141"/>
      <c r="AD45" s="141"/>
      <c r="AE45" s="141"/>
      <c r="AF45" s="141"/>
      <c r="AG45" s="141"/>
      <c r="AH45" s="141"/>
      <c r="AI45" s="136" t="s">
        <v>83</v>
      </c>
      <c r="AJ45" s="136"/>
      <c r="AK45" s="98">
        <v>44050</v>
      </c>
      <c r="AL45" s="98"/>
      <c r="AM45" s="136" t="s">
        <v>187</v>
      </c>
      <c r="AN45" s="136"/>
      <c r="AO45" s="140"/>
      <c r="AP45" s="140"/>
      <c r="AQ45" s="140"/>
      <c r="AR45" s="140"/>
      <c r="AS45" s="140"/>
    </row>
    <row r="46" spans="1:46" ht="170.25" customHeight="1">
      <c r="A46" s="140">
        <v>24</v>
      </c>
      <c r="B46" s="140"/>
      <c r="C46" s="140" t="s">
        <v>94</v>
      </c>
      <c r="D46" s="140"/>
      <c r="E46" s="140"/>
      <c r="F46" s="140"/>
      <c r="G46" s="140"/>
      <c r="H46" s="141" t="s">
        <v>203</v>
      </c>
      <c r="I46" s="141"/>
      <c r="J46" s="141"/>
      <c r="K46" s="141"/>
      <c r="L46" s="141"/>
      <c r="M46" s="138" t="s">
        <v>182</v>
      </c>
      <c r="N46" s="138"/>
      <c r="O46" s="138"/>
      <c r="P46" s="138"/>
      <c r="Q46" s="138"/>
      <c r="R46" s="138"/>
      <c r="S46" s="138"/>
      <c r="T46" s="138"/>
      <c r="U46" s="138"/>
      <c r="V46" s="138"/>
      <c r="W46" s="138"/>
      <c r="X46" s="141" t="s">
        <v>204</v>
      </c>
      <c r="Y46" s="141"/>
      <c r="Z46" s="141"/>
      <c r="AA46" s="141"/>
      <c r="AB46" s="141"/>
      <c r="AC46" s="141"/>
      <c r="AD46" s="141"/>
      <c r="AE46" s="141"/>
      <c r="AF46" s="141"/>
      <c r="AG46" s="141"/>
      <c r="AH46" s="141"/>
      <c r="AI46" s="136" t="s">
        <v>83</v>
      </c>
      <c r="AJ46" s="136"/>
      <c r="AK46" s="98">
        <v>44050</v>
      </c>
      <c r="AL46" s="98"/>
      <c r="AM46" s="136" t="s">
        <v>187</v>
      </c>
      <c r="AN46" s="136"/>
      <c r="AO46" s="140"/>
      <c r="AP46" s="140"/>
      <c r="AQ46" s="140"/>
      <c r="AR46" s="140"/>
      <c r="AS46" s="140"/>
    </row>
    <row r="47" spans="1:46" ht="170.25" customHeight="1">
      <c r="A47" s="140">
        <v>25</v>
      </c>
      <c r="B47" s="140"/>
      <c r="C47" s="135" t="s">
        <v>94</v>
      </c>
      <c r="D47" s="135"/>
      <c r="E47" s="135"/>
      <c r="F47" s="135"/>
      <c r="G47" s="135"/>
      <c r="H47" s="141" t="s">
        <v>205</v>
      </c>
      <c r="I47" s="141"/>
      <c r="J47" s="141"/>
      <c r="K47" s="141"/>
      <c r="L47" s="141"/>
      <c r="M47" s="141" t="s">
        <v>206</v>
      </c>
      <c r="N47" s="141"/>
      <c r="O47" s="141"/>
      <c r="P47" s="141"/>
      <c r="Q47" s="141"/>
      <c r="R47" s="141"/>
      <c r="S47" s="141"/>
      <c r="T47" s="141"/>
      <c r="U47" s="141"/>
      <c r="V47" s="141"/>
      <c r="W47" s="141"/>
      <c r="X47" s="141" t="s">
        <v>207</v>
      </c>
      <c r="Y47" s="141"/>
      <c r="Z47" s="141"/>
      <c r="AA47" s="141"/>
      <c r="AB47" s="141"/>
      <c r="AC47" s="141"/>
      <c r="AD47" s="141"/>
      <c r="AE47" s="141"/>
      <c r="AF47" s="141"/>
      <c r="AG47" s="141"/>
      <c r="AH47" s="141"/>
      <c r="AI47" s="136" t="s">
        <v>83</v>
      </c>
      <c r="AJ47" s="136"/>
      <c r="AK47" s="98">
        <v>44050</v>
      </c>
      <c r="AL47" s="98"/>
      <c r="AM47" s="136" t="s">
        <v>187</v>
      </c>
      <c r="AN47" s="136"/>
      <c r="AO47" s="140"/>
      <c r="AP47" s="140"/>
      <c r="AQ47" s="140"/>
      <c r="AR47" s="140"/>
      <c r="AS47" s="140"/>
    </row>
    <row r="48" spans="1:46" ht="170.25" customHeight="1">
      <c r="A48" s="140">
        <v>26</v>
      </c>
      <c r="B48" s="140"/>
      <c r="C48" s="135" t="s">
        <v>94</v>
      </c>
      <c r="D48" s="135"/>
      <c r="E48" s="135"/>
      <c r="F48" s="135"/>
      <c r="G48" s="135"/>
      <c r="H48" s="140" t="s">
        <v>208</v>
      </c>
      <c r="I48" s="140"/>
      <c r="J48" s="140"/>
      <c r="K48" s="140"/>
      <c r="L48" s="140"/>
      <c r="M48" s="138" t="s">
        <v>209</v>
      </c>
      <c r="N48" s="138"/>
      <c r="O48" s="138"/>
      <c r="P48" s="138"/>
      <c r="Q48" s="138"/>
      <c r="R48" s="138"/>
      <c r="S48" s="138"/>
      <c r="T48" s="138"/>
      <c r="U48" s="138"/>
      <c r="V48" s="138"/>
      <c r="W48" s="138"/>
      <c r="X48" s="140" t="s">
        <v>210</v>
      </c>
      <c r="Y48" s="140"/>
      <c r="Z48" s="140"/>
      <c r="AA48" s="140"/>
      <c r="AB48" s="140"/>
      <c r="AC48" s="140"/>
      <c r="AD48" s="140"/>
      <c r="AE48" s="140"/>
      <c r="AF48" s="140"/>
      <c r="AG48" s="140"/>
      <c r="AH48" s="140"/>
      <c r="AI48" s="136" t="s">
        <v>83</v>
      </c>
      <c r="AJ48" s="136"/>
      <c r="AK48" s="98">
        <v>44050</v>
      </c>
      <c r="AL48" s="98"/>
      <c r="AM48" s="136" t="s">
        <v>59</v>
      </c>
      <c r="AN48" s="136"/>
      <c r="AO48" s="140"/>
      <c r="AP48" s="140"/>
      <c r="AQ48" s="140"/>
      <c r="AR48" s="140"/>
      <c r="AS48" s="140"/>
    </row>
    <row r="49" spans="1:45" ht="138.75" customHeight="1">
      <c r="A49" s="135">
        <v>27</v>
      </c>
      <c r="B49" s="135"/>
      <c r="C49" s="135" t="s">
        <v>94</v>
      </c>
      <c r="D49" s="135"/>
      <c r="E49" s="135"/>
      <c r="F49" s="135"/>
      <c r="G49" s="135"/>
      <c r="H49" s="137" t="s">
        <v>128</v>
      </c>
      <c r="I49" s="135"/>
      <c r="J49" s="135"/>
      <c r="K49" s="135"/>
      <c r="L49" s="135"/>
      <c r="M49" s="137" t="s">
        <v>211</v>
      </c>
      <c r="N49" s="135"/>
      <c r="O49" s="135"/>
      <c r="P49" s="135"/>
      <c r="Q49" s="135"/>
      <c r="R49" s="135"/>
      <c r="S49" s="135"/>
      <c r="T49" s="135"/>
      <c r="U49" s="135"/>
      <c r="V49" s="135"/>
      <c r="W49" s="135"/>
      <c r="X49" s="137" t="s">
        <v>212</v>
      </c>
      <c r="Y49" s="135"/>
      <c r="Z49" s="135"/>
      <c r="AA49" s="135"/>
      <c r="AB49" s="135"/>
      <c r="AC49" s="135"/>
      <c r="AD49" s="135"/>
      <c r="AE49" s="135"/>
      <c r="AF49" s="135"/>
      <c r="AG49" s="135"/>
      <c r="AH49" s="135"/>
      <c r="AI49" s="136" t="s">
        <v>83</v>
      </c>
      <c r="AJ49" s="136"/>
      <c r="AK49" s="98">
        <v>44050</v>
      </c>
      <c r="AL49" s="98"/>
      <c r="AM49" s="136" t="s">
        <v>187</v>
      </c>
      <c r="AN49" s="136"/>
      <c r="AO49" s="135"/>
      <c r="AP49" s="135"/>
      <c r="AQ49" s="135"/>
      <c r="AR49" s="135"/>
      <c r="AS49" s="135"/>
    </row>
    <row r="50" spans="1:45" ht="138.75" customHeight="1">
      <c r="A50" s="135">
        <v>28</v>
      </c>
      <c r="B50" s="135"/>
      <c r="C50" s="135" t="s">
        <v>94</v>
      </c>
      <c r="D50" s="135"/>
      <c r="E50" s="135"/>
      <c r="F50" s="135"/>
      <c r="G50" s="135"/>
      <c r="H50" s="137" t="s">
        <v>128</v>
      </c>
      <c r="I50" s="135"/>
      <c r="J50" s="135"/>
      <c r="K50" s="135"/>
      <c r="L50" s="135"/>
      <c r="M50" s="137" t="s">
        <v>213</v>
      </c>
      <c r="N50" s="135"/>
      <c r="O50" s="135"/>
      <c r="P50" s="135"/>
      <c r="Q50" s="135"/>
      <c r="R50" s="135"/>
      <c r="S50" s="135"/>
      <c r="T50" s="135"/>
      <c r="U50" s="135"/>
      <c r="V50" s="135"/>
      <c r="W50" s="135"/>
      <c r="X50" s="138" t="s">
        <v>214</v>
      </c>
      <c r="Y50" s="139"/>
      <c r="Z50" s="139"/>
      <c r="AA50" s="139"/>
      <c r="AB50" s="139"/>
      <c r="AC50" s="139"/>
      <c r="AD50" s="139"/>
      <c r="AE50" s="139"/>
      <c r="AF50" s="139"/>
      <c r="AG50" s="139"/>
      <c r="AH50" s="139"/>
      <c r="AI50" s="136" t="s">
        <v>83</v>
      </c>
      <c r="AJ50" s="136"/>
      <c r="AK50" s="98">
        <v>44050</v>
      </c>
      <c r="AL50" s="98"/>
      <c r="AM50" s="136" t="s">
        <v>187</v>
      </c>
      <c r="AN50" s="136"/>
      <c r="AO50" s="135"/>
      <c r="AP50" s="135"/>
      <c r="AQ50" s="135"/>
      <c r="AR50" s="135"/>
      <c r="AS50" s="135"/>
    </row>
    <row r="51" spans="1:45" ht="138.75" customHeight="1">
      <c r="A51" s="135">
        <v>29</v>
      </c>
      <c r="B51" s="135"/>
      <c r="C51" s="135" t="s">
        <v>94</v>
      </c>
      <c r="D51" s="135"/>
      <c r="E51" s="135"/>
      <c r="F51" s="135"/>
      <c r="G51" s="135"/>
      <c r="H51" s="137" t="s">
        <v>134</v>
      </c>
      <c r="I51" s="135"/>
      <c r="J51" s="135"/>
      <c r="K51" s="135"/>
      <c r="L51" s="135"/>
      <c r="M51" s="137" t="s">
        <v>215</v>
      </c>
      <c r="N51" s="135"/>
      <c r="O51" s="135"/>
      <c r="P51" s="135"/>
      <c r="Q51" s="135"/>
      <c r="R51" s="135"/>
      <c r="S51" s="135"/>
      <c r="T51" s="135"/>
      <c r="U51" s="135"/>
      <c r="V51" s="135"/>
      <c r="W51" s="135"/>
      <c r="X51" s="138" t="s">
        <v>216</v>
      </c>
      <c r="Y51" s="139"/>
      <c r="Z51" s="139"/>
      <c r="AA51" s="139"/>
      <c r="AB51" s="139"/>
      <c r="AC51" s="139"/>
      <c r="AD51" s="139"/>
      <c r="AE51" s="139"/>
      <c r="AF51" s="139"/>
      <c r="AG51" s="139"/>
      <c r="AH51" s="139"/>
      <c r="AI51" s="136" t="s">
        <v>83</v>
      </c>
      <c r="AJ51" s="136"/>
      <c r="AK51" s="98">
        <v>44050</v>
      </c>
      <c r="AL51" s="98"/>
      <c r="AM51" s="136" t="s">
        <v>187</v>
      </c>
      <c r="AN51" s="136"/>
      <c r="AO51" s="135"/>
      <c r="AP51" s="135"/>
      <c r="AQ51" s="135"/>
      <c r="AR51" s="135"/>
      <c r="AS51" s="135"/>
    </row>
    <row r="52" spans="1:45" ht="138.75" customHeight="1">
      <c r="A52" s="135">
        <v>30</v>
      </c>
      <c r="B52" s="135"/>
      <c r="C52" s="135" t="s">
        <v>94</v>
      </c>
      <c r="D52" s="135"/>
      <c r="E52" s="135"/>
      <c r="F52" s="135"/>
      <c r="G52" s="135"/>
      <c r="H52" s="137" t="s">
        <v>137</v>
      </c>
      <c r="I52" s="135"/>
      <c r="J52" s="135"/>
      <c r="K52" s="135"/>
      <c r="L52" s="135"/>
      <c r="M52" s="137" t="s">
        <v>217</v>
      </c>
      <c r="N52" s="135"/>
      <c r="O52" s="135"/>
      <c r="P52" s="135"/>
      <c r="Q52" s="135"/>
      <c r="R52" s="135"/>
      <c r="S52" s="135"/>
      <c r="T52" s="135"/>
      <c r="U52" s="135"/>
      <c r="V52" s="135"/>
      <c r="W52" s="135"/>
      <c r="X52" s="138" t="s">
        <v>218</v>
      </c>
      <c r="Y52" s="139"/>
      <c r="Z52" s="139"/>
      <c r="AA52" s="139"/>
      <c r="AB52" s="139"/>
      <c r="AC52" s="139"/>
      <c r="AD52" s="139"/>
      <c r="AE52" s="139"/>
      <c r="AF52" s="139"/>
      <c r="AG52" s="139"/>
      <c r="AH52" s="139"/>
      <c r="AI52" s="136" t="s">
        <v>83</v>
      </c>
      <c r="AJ52" s="136"/>
      <c r="AK52" s="98">
        <v>44050</v>
      </c>
      <c r="AL52" s="98"/>
      <c r="AM52" s="136" t="s">
        <v>187</v>
      </c>
      <c r="AN52" s="136"/>
      <c r="AO52" s="135"/>
      <c r="AP52" s="135"/>
      <c r="AQ52" s="135"/>
      <c r="AR52" s="135"/>
      <c r="AS52" s="135"/>
    </row>
    <row r="53" spans="1:45" ht="242.25" customHeight="1">
      <c r="A53" s="135">
        <v>31</v>
      </c>
      <c r="B53" s="135"/>
      <c r="C53" s="135" t="s">
        <v>94</v>
      </c>
      <c r="D53" s="135"/>
      <c r="E53" s="135"/>
      <c r="F53" s="135"/>
      <c r="G53" s="135"/>
      <c r="H53" s="137" t="s">
        <v>146</v>
      </c>
      <c r="I53" s="135"/>
      <c r="J53" s="135"/>
      <c r="K53" s="135"/>
      <c r="L53" s="135"/>
      <c r="M53" s="137" t="s">
        <v>219</v>
      </c>
      <c r="N53" s="135"/>
      <c r="O53" s="135"/>
      <c r="P53" s="135"/>
      <c r="Q53" s="135"/>
      <c r="R53" s="135"/>
      <c r="S53" s="135"/>
      <c r="T53" s="135"/>
      <c r="U53" s="135"/>
      <c r="V53" s="135"/>
      <c r="W53" s="135"/>
      <c r="X53" s="138" t="s">
        <v>220</v>
      </c>
      <c r="Y53" s="139"/>
      <c r="Z53" s="139"/>
      <c r="AA53" s="139"/>
      <c r="AB53" s="139"/>
      <c r="AC53" s="139"/>
      <c r="AD53" s="139"/>
      <c r="AE53" s="139"/>
      <c r="AF53" s="139"/>
      <c r="AG53" s="139"/>
      <c r="AH53" s="139"/>
      <c r="AI53" s="136" t="s">
        <v>83</v>
      </c>
      <c r="AJ53" s="136"/>
      <c r="AK53" s="98">
        <v>44050</v>
      </c>
      <c r="AL53" s="98"/>
      <c r="AM53" s="136" t="s">
        <v>187</v>
      </c>
      <c r="AN53" s="136"/>
      <c r="AO53" s="135"/>
      <c r="AP53" s="135"/>
      <c r="AQ53" s="135"/>
      <c r="AR53" s="135"/>
      <c r="AS53" s="135"/>
    </row>
    <row r="54" spans="1:45" ht="165.75" customHeight="1">
      <c r="A54" s="135">
        <v>31</v>
      </c>
      <c r="B54" s="135"/>
      <c r="C54" s="135" t="s">
        <v>94</v>
      </c>
      <c r="D54" s="135"/>
      <c r="E54" s="135"/>
      <c r="F54" s="135"/>
      <c r="G54" s="135"/>
      <c r="H54" s="137" t="s">
        <v>122</v>
      </c>
      <c r="I54" s="137"/>
      <c r="J54" s="137"/>
      <c r="K54" s="137"/>
      <c r="L54" s="137"/>
      <c r="M54" s="138" t="s">
        <v>221</v>
      </c>
      <c r="N54" s="138"/>
      <c r="O54" s="138"/>
      <c r="P54" s="138"/>
      <c r="Q54" s="138"/>
      <c r="R54" s="138"/>
      <c r="S54" s="138"/>
      <c r="T54" s="138"/>
      <c r="U54" s="138"/>
      <c r="V54" s="138"/>
      <c r="W54" s="138"/>
      <c r="X54" s="138" t="s">
        <v>222</v>
      </c>
      <c r="Y54" s="138"/>
      <c r="Z54" s="138"/>
      <c r="AA54" s="138"/>
      <c r="AB54" s="138"/>
      <c r="AC54" s="138"/>
      <c r="AD54" s="138"/>
      <c r="AE54" s="138"/>
      <c r="AF54" s="138"/>
      <c r="AG54" s="138"/>
      <c r="AH54" s="138"/>
      <c r="AI54" s="136" t="s">
        <v>83</v>
      </c>
      <c r="AJ54" s="136"/>
      <c r="AK54" s="98">
        <v>44050</v>
      </c>
      <c r="AL54" s="98"/>
      <c r="AM54" s="136" t="s">
        <v>187</v>
      </c>
      <c r="AN54" s="136"/>
      <c r="AO54" s="135"/>
      <c r="AP54" s="135"/>
      <c r="AQ54" s="135"/>
      <c r="AR54" s="135"/>
      <c r="AS54" s="135"/>
    </row>
  </sheetData>
  <mergeCells count="517">
    <mergeCell ref="AR54:AS54"/>
    <mergeCell ref="A54:B54"/>
    <mergeCell ref="C54:G54"/>
    <mergeCell ref="H54:L54"/>
    <mergeCell ref="M54:W54"/>
    <mergeCell ref="X54:AH54"/>
    <mergeCell ref="AI54:AJ54"/>
    <mergeCell ref="AK54:AL54"/>
    <mergeCell ref="AM54:AN54"/>
    <mergeCell ref="AO54:AQ54"/>
    <mergeCell ref="AM27:AN27"/>
    <mergeCell ref="AM28:AN28"/>
    <mergeCell ref="AM29:AN29"/>
    <mergeCell ref="AM30:AN30"/>
    <mergeCell ref="AM31:AN31"/>
    <mergeCell ref="AO23:AQ23"/>
    <mergeCell ref="AR23:AS23"/>
    <mergeCell ref="AO24:AQ24"/>
    <mergeCell ref="AR24:AS24"/>
    <mergeCell ref="AO25:AQ25"/>
    <mergeCell ref="AR25:AS25"/>
    <mergeCell ref="AO26:AQ26"/>
    <mergeCell ref="AR26:AS26"/>
    <mergeCell ref="AO27:AQ27"/>
    <mergeCell ref="AR27:AS27"/>
    <mergeCell ref="AO28:AQ28"/>
    <mergeCell ref="AR28:AS28"/>
    <mergeCell ref="AO29:AQ29"/>
    <mergeCell ref="AR29:AS29"/>
    <mergeCell ref="AO30:AQ30"/>
    <mergeCell ref="AR30:AS30"/>
    <mergeCell ref="AO31:AQ31"/>
    <mergeCell ref="AR31:AS31"/>
    <mergeCell ref="AK31:AL31"/>
    <mergeCell ref="AK30:AL30"/>
    <mergeCell ref="AK29:AL29"/>
    <mergeCell ref="AK28:AL28"/>
    <mergeCell ref="AK27:AL27"/>
    <mergeCell ref="AK26:AL26"/>
    <mergeCell ref="AK25:AL25"/>
    <mergeCell ref="AK24:AL24"/>
    <mergeCell ref="AK23:AL23"/>
    <mergeCell ref="X27:AH27"/>
    <mergeCell ref="X28:AH28"/>
    <mergeCell ref="X29:AH29"/>
    <mergeCell ref="X30:AH30"/>
    <mergeCell ref="X31:AH31"/>
    <mergeCell ref="AI23:AJ23"/>
    <mergeCell ref="AI24:AJ24"/>
    <mergeCell ref="AI25:AJ25"/>
    <mergeCell ref="AI26:AJ26"/>
    <mergeCell ref="AI27:AJ27"/>
    <mergeCell ref="AI28:AJ28"/>
    <mergeCell ref="AI29:AJ29"/>
    <mergeCell ref="AI30:AJ30"/>
    <mergeCell ref="AI31:AJ31"/>
    <mergeCell ref="AI22:AJ22"/>
    <mergeCell ref="AK22:AL22"/>
    <mergeCell ref="AM22:AN22"/>
    <mergeCell ref="AO22:AQ22"/>
    <mergeCell ref="AR22:AS22"/>
    <mergeCell ref="X23:AH23"/>
    <mergeCell ref="X24:AH24"/>
    <mergeCell ref="X25:AH25"/>
    <mergeCell ref="X26:AH26"/>
    <mergeCell ref="AM23:AN23"/>
    <mergeCell ref="AM24:AN24"/>
    <mergeCell ref="AM25:AN25"/>
    <mergeCell ref="AM26:AN26"/>
    <mergeCell ref="AI20:AJ20"/>
    <mergeCell ref="AK20:AL20"/>
    <mergeCell ref="AM20:AN20"/>
    <mergeCell ref="AO20:AQ20"/>
    <mergeCell ref="AR20:AS20"/>
    <mergeCell ref="X21:AH21"/>
    <mergeCell ref="AI21:AJ21"/>
    <mergeCell ref="AK21:AL21"/>
    <mergeCell ref="AM21:AN21"/>
    <mergeCell ref="AO21:AQ21"/>
    <mergeCell ref="AR21:AS21"/>
    <mergeCell ref="AI18:AJ18"/>
    <mergeCell ref="AK18:AL18"/>
    <mergeCell ref="AM18:AN18"/>
    <mergeCell ref="AO18:AQ18"/>
    <mergeCell ref="AR18:AS18"/>
    <mergeCell ref="AI19:AJ19"/>
    <mergeCell ref="AK19:AL19"/>
    <mergeCell ref="AM19:AN19"/>
    <mergeCell ref="AO19:AQ19"/>
    <mergeCell ref="AR19:AS19"/>
    <mergeCell ref="M23:W23"/>
    <mergeCell ref="M24:W24"/>
    <mergeCell ref="M25:W25"/>
    <mergeCell ref="M26:W26"/>
    <mergeCell ref="M27:W27"/>
    <mergeCell ref="M28:W28"/>
    <mergeCell ref="M29:W29"/>
    <mergeCell ref="M30:W30"/>
    <mergeCell ref="M31:W31"/>
    <mergeCell ref="H22:L22"/>
    <mergeCell ref="H21:L21"/>
    <mergeCell ref="H20:L20"/>
    <mergeCell ref="H19:L19"/>
    <mergeCell ref="H18:L18"/>
    <mergeCell ref="M18:W18"/>
    <mergeCell ref="X18:AH18"/>
    <mergeCell ref="M19:W19"/>
    <mergeCell ref="M20:W20"/>
    <mergeCell ref="M21:W21"/>
    <mergeCell ref="M22:W22"/>
    <mergeCell ref="X19:AH19"/>
    <mergeCell ref="X20:AH20"/>
    <mergeCell ref="X22:AH22"/>
    <mergeCell ref="H31:L31"/>
    <mergeCell ref="H30:L30"/>
    <mergeCell ref="H29:L29"/>
    <mergeCell ref="H28:L28"/>
    <mergeCell ref="H27:L27"/>
    <mergeCell ref="H26:L26"/>
    <mergeCell ref="H25:L25"/>
    <mergeCell ref="H24:L24"/>
    <mergeCell ref="H23:L23"/>
    <mergeCell ref="A27:B27"/>
    <mergeCell ref="A28:B28"/>
    <mergeCell ref="A29:B29"/>
    <mergeCell ref="A30:B30"/>
    <mergeCell ref="A31:B31"/>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A18:B18"/>
    <mergeCell ref="A19:B19"/>
    <mergeCell ref="A20:B20"/>
    <mergeCell ref="A21:B21"/>
    <mergeCell ref="A22:B22"/>
    <mergeCell ref="A23:B23"/>
    <mergeCell ref="A24:B24"/>
    <mergeCell ref="A25:B25"/>
    <mergeCell ref="A26:B26"/>
    <mergeCell ref="AR16:AS16"/>
    <mergeCell ref="A17:B17"/>
    <mergeCell ref="C17:G17"/>
    <mergeCell ref="H17:L17"/>
    <mergeCell ref="M17:W17"/>
    <mergeCell ref="X17:AH17"/>
    <mergeCell ref="AI17:AJ17"/>
    <mergeCell ref="AK17:AL17"/>
    <mergeCell ref="AM17:AN17"/>
    <mergeCell ref="AO17:AQ17"/>
    <mergeCell ref="AR17:AS17"/>
    <mergeCell ref="A16:B16"/>
    <mergeCell ref="C16:G16"/>
    <mergeCell ref="H16:L16"/>
    <mergeCell ref="M16:W16"/>
    <mergeCell ref="X16:AH16"/>
    <mergeCell ref="AI16:AJ16"/>
    <mergeCell ref="AK16:AL16"/>
    <mergeCell ref="AM16:AN16"/>
    <mergeCell ref="AO16:AQ16"/>
    <mergeCell ref="AR15:AS15"/>
    <mergeCell ref="AR14:AS14"/>
    <mergeCell ref="A15:B15"/>
    <mergeCell ref="C15:G15"/>
    <mergeCell ref="H15:L15"/>
    <mergeCell ref="M15:W15"/>
    <mergeCell ref="X15:AH15"/>
    <mergeCell ref="AI15:AJ15"/>
    <mergeCell ref="AK15:AL15"/>
    <mergeCell ref="AM15:AN15"/>
    <mergeCell ref="AO15:AQ15"/>
    <mergeCell ref="AR13:AS13"/>
    <mergeCell ref="A14:B14"/>
    <mergeCell ref="C14:G14"/>
    <mergeCell ref="H14:L14"/>
    <mergeCell ref="M14:W14"/>
    <mergeCell ref="X14:AH14"/>
    <mergeCell ref="AI14:AJ14"/>
    <mergeCell ref="AK14:AL14"/>
    <mergeCell ref="AM14:AN14"/>
    <mergeCell ref="AO14:AQ14"/>
    <mergeCell ref="A13:B13"/>
    <mergeCell ref="C13:G13"/>
    <mergeCell ref="H13:L13"/>
    <mergeCell ref="M13:W13"/>
    <mergeCell ref="X13:AH13"/>
    <mergeCell ref="AI13:AJ13"/>
    <mergeCell ref="AK13:AL13"/>
    <mergeCell ref="AM13:AN13"/>
    <mergeCell ref="AO13:AQ13"/>
    <mergeCell ref="AR11:AS11"/>
    <mergeCell ref="A12:B12"/>
    <mergeCell ref="C12:G12"/>
    <mergeCell ref="H12:L12"/>
    <mergeCell ref="M12:W12"/>
    <mergeCell ref="X12:AH12"/>
    <mergeCell ref="AI12:AJ12"/>
    <mergeCell ref="AK12:AL12"/>
    <mergeCell ref="AM12:AN12"/>
    <mergeCell ref="AO12:AQ12"/>
    <mergeCell ref="AR12:AS12"/>
    <mergeCell ref="A11:B11"/>
    <mergeCell ref="C11:G11"/>
    <mergeCell ref="H11:L11"/>
    <mergeCell ref="M11:W11"/>
    <mergeCell ref="X11:AH11"/>
    <mergeCell ref="AI11:AJ11"/>
    <mergeCell ref="AK11:AL11"/>
    <mergeCell ref="AM11:AN11"/>
    <mergeCell ref="AO11:AQ11"/>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47:G47"/>
    <mergeCell ref="C48:G48"/>
    <mergeCell ref="H32:L32"/>
    <mergeCell ref="H33:L33"/>
    <mergeCell ref="H34:L34"/>
    <mergeCell ref="H35:L35"/>
    <mergeCell ref="H36:L36"/>
    <mergeCell ref="H37:L37"/>
    <mergeCell ref="H38:L38"/>
    <mergeCell ref="H39:L39"/>
    <mergeCell ref="H40:L40"/>
    <mergeCell ref="H41:L41"/>
    <mergeCell ref="H42:L42"/>
    <mergeCell ref="H44:L44"/>
    <mergeCell ref="H45:L45"/>
    <mergeCell ref="H46:L46"/>
    <mergeCell ref="H47:L47"/>
    <mergeCell ref="H48:L48"/>
    <mergeCell ref="M32:W32"/>
    <mergeCell ref="M33:W33"/>
    <mergeCell ref="M34:W34"/>
    <mergeCell ref="M35:W35"/>
    <mergeCell ref="M36:W36"/>
    <mergeCell ref="M37:W37"/>
    <mergeCell ref="M38:W38"/>
    <mergeCell ref="M39:W39"/>
    <mergeCell ref="M40:W40"/>
    <mergeCell ref="M41:W41"/>
    <mergeCell ref="M42:W42"/>
    <mergeCell ref="H43:L43"/>
    <mergeCell ref="M43:W43"/>
    <mergeCell ref="M44:W44"/>
    <mergeCell ref="M45:W45"/>
    <mergeCell ref="M46:W46"/>
    <mergeCell ref="M47:W47"/>
    <mergeCell ref="M48:W48"/>
    <mergeCell ref="AI32:AJ32"/>
    <mergeCell ref="AK32:AL32"/>
    <mergeCell ref="AM32:AN32"/>
    <mergeCell ref="AO32:AQ32"/>
    <mergeCell ref="AR32:AS32"/>
    <mergeCell ref="AI33:AJ33"/>
    <mergeCell ref="AK33:AL33"/>
    <mergeCell ref="AM33:AN33"/>
    <mergeCell ref="AO33:AQ33"/>
    <mergeCell ref="AR33:AS33"/>
    <mergeCell ref="AI34:AJ34"/>
    <mergeCell ref="AK34:AL34"/>
    <mergeCell ref="AM34:AN34"/>
    <mergeCell ref="AO34:AQ34"/>
    <mergeCell ref="AR34:AS34"/>
    <mergeCell ref="AI35:AJ35"/>
    <mergeCell ref="AK35:AL35"/>
    <mergeCell ref="AM35:AN35"/>
    <mergeCell ref="AO35:AQ35"/>
    <mergeCell ref="AR35:AS35"/>
    <mergeCell ref="AI36:AJ36"/>
    <mergeCell ref="AK36:AL36"/>
    <mergeCell ref="AM36:AN36"/>
    <mergeCell ref="AO36:AQ36"/>
    <mergeCell ref="AR36:AS36"/>
    <mergeCell ref="AI37:AJ37"/>
    <mergeCell ref="AK37:AL37"/>
    <mergeCell ref="AM37:AN37"/>
    <mergeCell ref="AO37:AQ37"/>
    <mergeCell ref="AR37:AS37"/>
    <mergeCell ref="AI38:AJ38"/>
    <mergeCell ref="AK38:AL38"/>
    <mergeCell ref="AM38:AN38"/>
    <mergeCell ref="AO38:AQ38"/>
    <mergeCell ref="AR38:AS38"/>
    <mergeCell ref="AI39:AJ39"/>
    <mergeCell ref="AK39:AL39"/>
    <mergeCell ref="AM39:AN39"/>
    <mergeCell ref="AO39:AQ39"/>
    <mergeCell ref="AR39:AS39"/>
    <mergeCell ref="AI40:AJ40"/>
    <mergeCell ref="AK40:AL40"/>
    <mergeCell ref="AM40:AN40"/>
    <mergeCell ref="AO40:AQ40"/>
    <mergeCell ref="AR40:AS40"/>
    <mergeCell ref="AI41:AJ41"/>
    <mergeCell ref="AK41:AL41"/>
    <mergeCell ref="AM41:AN41"/>
    <mergeCell ref="AO41:AQ41"/>
    <mergeCell ref="AR41:AS41"/>
    <mergeCell ref="AI42:AJ42"/>
    <mergeCell ref="AK42:AL42"/>
    <mergeCell ref="AM42:AN42"/>
    <mergeCell ref="AO42:AQ42"/>
    <mergeCell ref="AR42:AS42"/>
    <mergeCell ref="AI43:AJ43"/>
    <mergeCell ref="AK43:AL43"/>
    <mergeCell ref="AM43:AN43"/>
    <mergeCell ref="AO43:AQ43"/>
    <mergeCell ref="AR43:AS43"/>
    <mergeCell ref="AM46:AN46"/>
    <mergeCell ref="AO46:AQ46"/>
    <mergeCell ref="AR46:AS46"/>
    <mergeCell ref="AI47:AJ47"/>
    <mergeCell ref="AK47:AL47"/>
    <mergeCell ref="AM47:AN47"/>
    <mergeCell ref="AO47:AQ47"/>
    <mergeCell ref="AR47:AS47"/>
    <mergeCell ref="AI44:AJ44"/>
    <mergeCell ref="AK44:AL44"/>
    <mergeCell ref="AM44:AN44"/>
    <mergeCell ref="AO44:AQ44"/>
    <mergeCell ref="AR44:AS44"/>
    <mergeCell ref="AI45:AJ45"/>
    <mergeCell ref="AK45:AL45"/>
    <mergeCell ref="AM45:AN45"/>
    <mergeCell ref="AO45:AQ45"/>
    <mergeCell ref="AR45:AS45"/>
    <mergeCell ref="AI48:AJ48"/>
    <mergeCell ref="AK48:AL48"/>
    <mergeCell ref="AM48:AN48"/>
    <mergeCell ref="AO48:AQ48"/>
    <mergeCell ref="AR48:AS48"/>
    <mergeCell ref="X32:AH32"/>
    <mergeCell ref="X33:AH33"/>
    <mergeCell ref="X34:AH34"/>
    <mergeCell ref="X35:AH35"/>
    <mergeCell ref="X36:AH36"/>
    <mergeCell ref="X37:AH37"/>
    <mergeCell ref="X38:AH38"/>
    <mergeCell ref="X39:AH39"/>
    <mergeCell ref="X40:AH40"/>
    <mergeCell ref="X41:AH41"/>
    <mergeCell ref="X42:AH42"/>
    <mergeCell ref="X43:AH43"/>
    <mergeCell ref="X44:AH44"/>
    <mergeCell ref="X45:AH45"/>
    <mergeCell ref="X46:AH46"/>
    <mergeCell ref="X47:AH47"/>
    <mergeCell ref="X48:AH48"/>
    <mergeCell ref="AI46:AJ46"/>
    <mergeCell ref="AK46:AL46"/>
    <mergeCell ref="A49:B49"/>
    <mergeCell ref="A50:B50"/>
    <mergeCell ref="A51:B51"/>
    <mergeCell ref="A52:B52"/>
    <mergeCell ref="A53:B53"/>
    <mergeCell ref="C49:G49"/>
    <mergeCell ref="C50:G50"/>
    <mergeCell ref="C51:G51"/>
    <mergeCell ref="C52:G52"/>
    <mergeCell ref="C53:G53"/>
    <mergeCell ref="H49:L49"/>
    <mergeCell ref="H50:L50"/>
    <mergeCell ref="H51:L51"/>
    <mergeCell ref="H52:L52"/>
    <mergeCell ref="H53:L53"/>
    <mergeCell ref="M49:W49"/>
    <mergeCell ref="M50:W50"/>
    <mergeCell ref="M51:W51"/>
    <mergeCell ref="M52:W52"/>
    <mergeCell ref="M53:W53"/>
    <mergeCell ref="X49:AH49"/>
    <mergeCell ref="X50:AH50"/>
    <mergeCell ref="X51:AH51"/>
    <mergeCell ref="X52:AH52"/>
    <mergeCell ref="X53:AH53"/>
    <mergeCell ref="AI49:AJ49"/>
    <mergeCell ref="AI50:AJ50"/>
    <mergeCell ref="AI51:AJ51"/>
    <mergeCell ref="AI52:AJ52"/>
    <mergeCell ref="AI53:AJ53"/>
    <mergeCell ref="AK49:AL49"/>
    <mergeCell ref="AK50:AL50"/>
    <mergeCell ref="AK51:AL51"/>
    <mergeCell ref="AK52:AL52"/>
    <mergeCell ref="AK53:AL53"/>
    <mergeCell ref="AM49:AN49"/>
    <mergeCell ref="AM50:AN50"/>
    <mergeCell ref="AM51:AN51"/>
    <mergeCell ref="AM52:AN52"/>
    <mergeCell ref="AM53:AN53"/>
    <mergeCell ref="AO49:AQ49"/>
    <mergeCell ref="AO50:AQ50"/>
    <mergeCell ref="AO51:AQ51"/>
    <mergeCell ref="AO52:AQ52"/>
    <mergeCell ref="AO53:AQ53"/>
    <mergeCell ref="AR49:AS49"/>
    <mergeCell ref="AR50:AS50"/>
    <mergeCell ref="AR51:AS51"/>
    <mergeCell ref="AR52:AS52"/>
    <mergeCell ref="AR53:AS53"/>
  </mergeCells>
  <phoneticPr fontId="1"/>
  <hyperlinks>
    <hyperlink ref="M48:W48" r:id="rId1" display="前提：ログイン後、登録画面を表示した後にDBをシャットダウンした状態にする_x000a_　　　（接続エラーを発生させる）_x000a__x000a_登録画面に以下を入力し確認ボタンをクリックする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0" xr:uid="{8E353686-4376-4136-B669-995982F12DF2}"/>
    <hyperlink ref="M54:W54" r:id="rId2" display="前提：DBの状態をテストデータ４にする_x000a_登録画面に以下を入力する_x000a_メールアドレス：1111111@s.asojuku.ac.jp_x000d__x000a_パスワード：shio!_x000d__x000a_名前：藤澤先生_x000d__x000a_郵便番号：8100011_x000d__x000a_住所：_x000d__x000a_電話番号：09011112222_x000d__x000a_クレジットカード：2222333344445555_x000d__x000a_有効期限：2021/2/1_x000d__x000a_名義人名：藤澤_x000d__x000a_セキュリティコード：000" xr:uid="{31D7832C-A0B5-421A-ACAE-A31ADFE29320}"/>
    <hyperlink ref="X54:AH54" r:id="rId3"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1_x000a_住所：_x000a_電話番号：09011112222_x000a_クレジットカード：2222333344445555_x000a_有効期限：2021/2/1_x000a_名義人名：藤澤_x000a_セキュリティコード：000" xr:uid="{955FED88-4A2F-49B6-AF36-7FA14ED52533}"/>
    <hyperlink ref="X53:AH53" r:id="rId4"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 xr:uid="{54698896-DFCF-4103-B5B1-308DFCFF8963}"/>
    <hyperlink ref="M46:W46" r:id="rId5" display="前提：DBの状態をテストデータ４にする_x000a_登録画面に以下を入力し確認ボタンをクリックする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1234" xr:uid="{302FA9BB-EBCB-4423-868B-F56CD66F95E7}"/>
    <hyperlink ref="M10:W10" r:id="rId6" display="前提：DBの状態をテストデータ４にする_x000a_登録画面に以下を入力し確認ボタンをクリックする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0" xr:uid="{FBE9BBE4-E761-4E4C-99C9-9622BF70F348}"/>
    <hyperlink ref="M12:W12" r:id="rId7" display="前提：No.6を行った後のDB状態にする_x000a__x000a_登録画面に以下を入力し確認ボタンをクリックする_x000a_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0" xr:uid="{B3133507-D5B9-4066-BE8B-336CC733A230}"/>
    <hyperlink ref="M28:W28" r:id="rId8" display="前提：DBの状態をテストデータ４にする_x000a_登録画面に以下を入力し確認ボタンをクリックする_x000a__x000a_メールアドレス：1111111@s.asojuku.ac.jp_x000a_パスワード：shio_x000a_名前：test&lt;br&gt;test2_x000a_郵便番号：8100011_x000a_住所：&lt;script&gt;alert(&quot;test&quot;);&lt;/script&gt;_x000a_電話番号：09011112222_x000a_クレジットカード：2222333344445555_x000a_有効期限：2021/2/1_x000a_名義人名：test&lt;br&gt;test2_x000a_セキュリティコード：000" xr:uid="{13354587-066D-473C-8C4F-293AC20F53F2}"/>
    <hyperlink ref="X28:AH28" r:id="rId9" display="会員情報登録確認画面には以下の情報が初期表示されていること。_x000a__x000a_メールアドレス：1111111@s.asojuku.ac.jp_x000a_パスワード：●●●●●●●●_x000a_名前：test&lt;br&gt;test2_x000a_郵便番号：8100011_x000a_住所：&lt;script&gt;alert(&quot;test&quot;);&lt;/script&gt;_x000a_電話番号：09011112222_x000a_クレジットカード：2222333344445555_x000a_有効期限：2021/2/1_x000a_名義人名：test&lt;br&gt;test2_x000a_セキュリティコード：000" xr:uid="{C93F8DBB-D421-4337-B00C-41304B93EE76}"/>
    <hyperlink ref="X40:AH40" r:id="rId10" display="確認画面が表示される。確認画面は以下のような表示になっていることを確認する_x000a_メールアドレス：1111111@s.asojuku.ac.jp_x000a_パスワード：shio_x000a_名前：12345678901234567890_x000a_郵便番号：8100011_x000a_住所：鹿児島県出水市高尾野町下高尾野363-1_x000a_電話番号：09011112222_x000a_クレジットカード：2222333344445555_x000a_有効期限：2021/2/1_x000a_名義人名：藤澤_x000a_セキュリティコード：000" xr:uid="{0BE2318C-B4A1-4F09-8C14-0983D418B67B}"/>
    <hyperlink ref="X52:AH52" r:id="rId11"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2_x000a_クレジットカード：222233334444555!_x000a_有効期限：2021/2/1_x000a_名義人名：藤澤_x000a_セキュリティコード：" xr:uid="{321CABF9-7BA0-4652-BAB6-CA5DF1AEA893}"/>
    <hyperlink ref="X51:AH51" r:id="rId12"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_x000a_クレジットカード：2222333344445555_x000a_有効期限：2021/2/1_x000a_名義人名：藤澤_x000a_セキュリティコード：" xr:uid="{5C67AB69-1068-43C0-B807-7D52F5706857}"/>
    <hyperlink ref="X50:AH50" r:id="rId13"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_x000a_住所：鹿児島県出水市高尾野町下高尾野363-1_x000a_電話番号：09011112222_x000a_クレジットカード：2222333344445555_x000a_有効期限：2021/2/1_x000a_名義人名：藤澤_x000a_セキュリティコード：000" xr:uid="{D801F659-0325-42CA-A089-F2EA9CE34349}"/>
  </hyperlinks>
  <pageMargins left="0.7" right="0.7" top="0.75" bottom="0.75" header="0.3" footer="0.3"/>
  <pageSetup paperSize="9" orientation="landscape" horizontalDpi="4294967293" verticalDpi="0" r:id="rId14"/>
  <headerFooter>
    <oddFooter>&amp;C&amp;P/&amp;N</oddFooter>
  </headerFooter>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A835-368B-4F32-973A-AAC8B293029F}">
  <dimension ref="A1:AT53"/>
  <sheetViews>
    <sheetView zoomScaleNormal="100" workbookViewId="0">
      <pane ySplit="4" topLeftCell="A5" activePane="bottomLeft" state="frozen"/>
      <selection pane="bottomLeft" activeCell="Q1" sqref="Q1:AE2"/>
    </sheetView>
  </sheetViews>
  <sheetFormatPr defaultColWidth="8.625" defaultRowHeight="15.95" customHeight="1"/>
  <cols>
    <col min="1" max="38" width="2.625" style="1" customWidth="1"/>
    <col min="39" max="40" width="2.625" style="73" customWidth="1"/>
    <col min="41" max="45" width="2.625" style="1" customWidth="1"/>
    <col min="46" max="46" width="27.25" style="69" customWidth="1"/>
    <col min="47" max="47" width="30" style="1" customWidth="1"/>
    <col min="48" max="16384" width="8.625" style="1"/>
  </cols>
  <sheetData>
    <row r="1" spans="1:46" ht="15.95" customHeight="1">
      <c r="A1" s="109" t="s">
        <v>78</v>
      </c>
      <c r="B1" s="110"/>
      <c r="C1" s="110"/>
      <c r="D1" s="110"/>
      <c r="E1" s="110"/>
      <c r="F1" s="110"/>
      <c r="G1" s="110"/>
      <c r="H1" s="110"/>
      <c r="I1" s="110"/>
      <c r="J1" s="110"/>
      <c r="K1" s="113" t="s">
        <v>79</v>
      </c>
      <c r="L1" s="113"/>
      <c r="M1" s="113"/>
      <c r="N1" s="113"/>
      <c r="O1" s="113"/>
      <c r="P1" s="113"/>
      <c r="Q1" s="115" t="s">
        <v>223</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c r="AQ1" s="103"/>
      <c r="AR1" s="103"/>
      <c r="AS1" s="104"/>
    </row>
    <row r="2" spans="1:46"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6" ht="8.1" customHeight="1"/>
    <row r="4" spans="1:46"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66" t="s">
        <v>91</v>
      </c>
      <c r="AN4" s="166"/>
      <c r="AO4" s="108" t="s">
        <v>92</v>
      </c>
      <c r="AP4" s="108"/>
      <c r="AQ4" s="108"/>
      <c r="AR4" s="108" t="s">
        <v>93</v>
      </c>
      <c r="AS4" s="108"/>
      <c r="AT4" s="74"/>
    </row>
    <row r="5" spans="1:46" ht="97.5" customHeight="1">
      <c r="A5" s="87">
        <v>1</v>
      </c>
      <c r="B5" s="87"/>
      <c r="C5" s="91" t="s">
        <v>224</v>
      </c>
      <c r="D5" s="92"/>
      <c r="E5" s="92"/>
      <c r="F5" s="92"/>
      <c r="G5" s="93"/>
      <c r="H5" s="88" t="s">
        <v>25</v>
      </c>
      <c r="I5" s="88"/>
      <c r="J5" s="88"/>
      <c r="K5" s="88"/>
      <c r="L5" s="88"/>
      <c r="M5" s="88" t="s">
        <v>225</v>
      </c>
      <c r="N5" s="88"/>
      <c r="O5" s="88"/>
      <c r="P5" s="88"/>
      <c r="Q5" s="88"/>
      <c r="R5" s="88"/>
      <c r="S5" s="88"/>
      <c r="T5" s="88"/>
      <c r="U5" s="88"/>
      <c r="V5" s="88"/>
      <c r="W5" s="88"/>
      <c r="X5" s="88" t="s">
        <v>226</v>
      </c>
      <c r="Y5" s="88"/>
      <c r="Z5" s="88"/>
      <c r="AA5" s="88"/>
      <c r="AB5" s="88"/>
      <c r="AC5" s="88"/>
      <c r="AD5" s="88"/>
      <c r="AE5" s="88"/>
      <c r="AF5" s="88"/>
      <c r="AG5" s="88"/>
      <c r="AH5" s="88"/>
      <c r="AI5" s="89" t="s">
        <v>83</v>
      </c>
      <c r="AJ5" s="89"/>
      <c r="AK5" s="86">
        <v>44052</v>
      </c>
      <c r="AL5" s="86"/>
      <c r="AM5" s="90" t="s">
        <v>187</v>
      </c>
      <c r="AN5" s="90"/>
      <c r="AO5" s="90"/>
      <c r="AP5" s="90"/>
      <c r="AQ5" s="90"/>
      <c r="AR5" s="86"/>
      <c r="AS5" s="86"/>
    </row>
    <row r="6" spans="1:46" ht="82.5" customHeight="1">
      <c r="A6" s="87">
        <v>2</v>
      </c>
      <c r="B6" s="87"/>
      <c r="C6" s="91" t="s">
        <v>224</v>
      </c>
      <c r="D6" s="92"/>
      <c r="E6" s="92"/>
      <c r="F6" s="92"/>
      <c r="G6" s="93"/>
      <c r="H6" s="88" t="s">
        <v>75</v>
      </c>
      <c r="I6" s="88"/>
      <c r="J6" s="88"/>
      <c r="K6" s="88"/>
      <c r="L6" s="88"/>
      <c r="M6" s="88" t="s">
        <v>227</v>
      </c>
      <c r="N6" s="88"/>
      <c r="O6" s="88"/>
      <c r="P6" s="88"/>
      <c r="Q6" s="88"/>
      <c r="R6" s="88"/>
      <c r="S6" s="88"/>
      <c r="T6" s="88"/>
      <c r="U6" s="88"/>
      <c r="V6" s="88"/>
      <c r="W6" s="88"/>
      <c r="X6" s="88" t="s">
        <v>228</v>
      </c>
      <c r="Y6" s="88"/>
      <c r="Z6" s="88"/>
      <c r="AA6" s="88"/>
      <c r="AB6" s="88"/>
      <c r="AC6" s="88"/>
      <c r="AD6" s="88"/>
      <c r="AE6" s="88"/>
      <c r="AF6" s="88"/>
      <c r="AG6" s="88"/>
      <c r="AH6" s="88"/>
      <c r="AI6" s="89" t="s">
        <v>83</v>
      </c>
      <c r="AJ6" s="89"/>
      <c r="AK6" s="86">
        <v>44052</v>
      </c>
      <c r="AL6" s="86"/>
      <c r="AM6" s="90" t="s">
        <v>187</v>
      </c>
      <c r="AN6" s="90"/>
      <c r="AO6" s="90"/>
      <c r="AP6" s="90"/>
      <c r="AQ6" s="90"/>
      <c r="AR6" s="86"/>
      <c r="AS6" s="86"/>
    </row>
    <row r="7" spans="1:46" ht="82.5" customHeight="1">
      <c r="A7" s="87">
        <v>3</v>
      </c>
      <c r="B7" s="87"/>
      <c r="C7" s="91" t="s">
        <v>224</v>
      </c>
      <c r="D7" s="92"/>
      <c r="E7" s="92"/>
      <c r="F7" s="92"/>
      <c r="G7" s="93"/>
      <c r="H7" s="88" t="s">
        <v>75</v>
      </c>
      <c r="I7" s="88"/>
      <c r="J7" s="88"/>
      <c r="K7" s="88"/>
      <c r="L7" s="88"/>
      <c r="M7" s="88" t="s">
        <v>229</v>
      </c>
      <c r="N7" s="88"/>
      <c r="O7" s="88"/>
      <c r="P7" s="88"/>
      <c r="Q7" s="88"/>
      <c r="R7" s="88"/>
      <c r="S7" s="88"/>
      <c r="T7" s="88"/>
      <c r="U7" s="88"/>
      <c r="V7" s="88"/>
      <c r="W7" s="88"/>
      <c r="X7" s="88" t="s">
        <v>230</v>
      </c>
      <c r="Y7" s="88"/>
      <c r="Z7" s="88"/>
      <c r="AA7" s="88"/>
      <c r="AB7" s="88"/>
      <c r="AC7" s="88"/>
      <c r="AD7" s="88"/>
      <c r="AE7" s="88"/>
      <c r="AF7" s="88"/>
      <c r="AG7" s="88"/>
      <c r="AH7" s="88"/>
      <c r="AI7" s="89" t="s">
        <v>83</v>
      </c>
      <c r="AJ7" s="89"/>
      <c r="AK7" s="86">
        <v>44052</v>
      </c>
      <c r="AL7" s="86"/>
      <c r="AM7" s="90" t="s">
        <v>187</v>
      </c>
      <c r="AN7" s="90"/>
      <c r="AO7" s="90"/>
      <c r="AP7" s="90"/>
      <c r="AQ7" s="90"/>
      <c r="AR7" s="86"/>
      <c r="AS7" s="86"/>
    </row>
    <row r="8" spans="1:46" ht="102" customHeight="1">
      <c r="A8" s="152">
        <v>4</v>
      </c>
      <c r="B8" s="153"/>
      <c r="C8" s="91" t="s">
        <v>224</v>
      </c>
      <c r="D8" s="92"/>
      <c r="E8" s="92"/>
      <c r="F8" s="92"/>
      <c r="G8" s="93"/>
      <c r="H8" s="91" t="s">
        <v>75</v>
      </c>
      <c r="I8" s="92"/>
      <c r="J8" s="92"/>
      <c r="K8" s="92"/>
      <c r="L8" s="93"/>
      <c r="M8" s="91" t="s">
        <v>231</v>
      </c>
      <c r="N8" s="92"/>
      <c r="O8" s="92"/>
      <c r="P8" s="92"/>
      <c r="Q8" s="92"/>
      <c r="R8" s="92"/>
      <c r="S8" s="92"/>
      <c r="T8" s="92"/>
      <c r="U8" s="92"/>
      <c r="V8" s="92"/>
      <c r="W8" s="93"/>
      <c r="X8" s="91" t="s">
        <v>103</v>
      </c>
      <c r="Y8" s="92"/>
      <c r="Z8" s="92"/>
      <c r="AA8" s="92"/>
      <c r="AB8" s="92"/>
      <c r="AC8" s="92"/>
      <c r="AD8" s="92"/>
      <c r="AE8" s="92"/>
      <c r="AF8" s="92"/>
      <c r="AG8" s="92"/>
      <c r="AH8" s="93"/>
      <c r="AI8" s="159" t="s">
        <v>83</v>
      </c>
      <c r="AJ8" s="160"/>
      <c r="AK8" s="154">
        <v>44052</v>
      </c>
      <c r="AL8" s="155"/>
      <c r="AM8" s="90" t="s">
        <v>187</v>
      </c>
      <c r="AN8" s="90"/>
      <c r="AO8" s="156"/>
      <c r="AP8" s="157"/>
      <c r="AQ8" s="158"/>
      <c r="AR8" s="154"/>
      <c r="AS8" s="155"/>
    </row>
    <row r="9" spans="1:46" ht="78.75" customHeight="1">
      <c r="A9" s="87">
        <v>5</v>
      </c>
      <c r="B9" s="87"/>
      <c r="C9" s="91" t="s">
        <v>224</v>
      </c>
      <c r="D9" s="92"/>
      <c r="E9" s="92"/>
      <c r="F9" s="92"/>
      <c r="G9" s="93"/>
      <c r="H9" s="91" t="s">
        <v>75</v>
      </c>
      <c r="I9" s="92"/>
      <c r="J9" s="92"/>
      <c r="K9" s="92"/>
      <c r="L9" s="93"/>
      <c r="M9" s="91" t="s">
        <v>232</v>
      </c>
      <c r="N9" s="92"/>
      <c r="O9" s="92"/>
      <c r="P9" s="92"/>
      <c r="Q9" s="92"/>
      <c r="R9" s="92"/>
      <c r="S9" s="92"/>
      <c r="T9" s="92"/>
      <c r="U9" s="92"/>
      <c r="V9" s="92"/>
      <c r="W9" s="93"/>
      <c r="X9" s="91" t="s">
        <v>103</v>
      </c>
      <c r="Y9" s="92"/>
      <c r="Z9" s="92"/>
      <c r="AA9" s="92"/>
      <c r="AB9" s="92"/>
      <c r="AC9" s="92"/>
      <c r="AD9" s="92"/>
      <c r="AE9" s="92"/>
      <c r="AF9" s="92"/>
      <c r="AG9" s="92"/>
      <c r="AH9" s="93"/>
      <c r="AI9" s="89" t="s">
        <v>83</v>
      </c>
      <c r="AJ9" s="89"/>
      <c r="AK9" s="86">
        <v>44052</v>
      </c>
      <c r="AL9" s="86"/>
      <c r="AM9" s="90" t="s">
        <v>187</v>
      </c>
      <c r="AN9" s="90"/>
      <c r="AO9" s="90"/>
      <c r="AP9" s="90"/>
      <c r="AQ9" s="90"/>
      <c r="AR9" s="86"/>
      <c r="AS9" s="86"/>
    </row>
    <row r="10" spans="1:46" ht="187.5" customHeight="1">
      <c r="A10" s="87">
        <v>6</v>
      </c>
      <c r="B10" s="87"/>
      <c r="C10" s="91" t="s">
        <v>224</v>
      </c>
      <c r="D10" s="92"/>
      <c r="E10" s="92"/>
      <c r="F10" s="92"/>
      <c r="G10" s="93"/>
      <c r="H10" s="91" t="s">
        <v>233</v>
      </c>
      <c r="I10" s="92"/>
      <c r="J10" s="92"/>
      <c r="K10" s="92"/>
      <c r="L10" s="93"/>
      <c r="M10" s="94" t="s">
        <v>234</v>
      </c>
      <c r="N10" s="95"/>
      <c r="O10" s="95"/>
      <c r="P10" s="95"/>
      <c r="Q10" s="95"/>
      <c r="R10" s="95"/>
      <c r="S10" s="95"/>
      <c r="T10" s="95"/>
      <c r="U10" s="95"/>
      <c r="V10" s="95"/>
      <c r="W10" s="96"/>
      <c r="X10" s="91" t="s">
        <v>235</v>
      </c>
      <c r="Y10" s="92"/>
      <c r="Z10" s="92"/>
      <c r="AA10" s="92"/>
      <c r="AB10" s="92"/>
      <c r="AC10" s="92"/>
      <c r="AD10" s="92"/>
      <c r="AE10" s="92"/>
      <c r="AF10" s="92"/>
      <c r="AG10" s="92"/>
      <c r="AH10" s="93"/>
      <c r="AI10" s="89" t="s">
        <v>83</v>
      </c>
      <c r="AJ10" s="89"/>
      <c r="AK10" s="86">
        <v>44052</v>
      </c>
      <c r="AL10" s="86"/>
      <c r="AM10" s="90" t="s">
        <v>187</v>
      </c>
      <c r="AN10" s="90"/>
      <c r="AO10" s="90"/>
      <c r="AP10" s="90"/>
      <c r="AQ10" s="90"/>
      <c r="AR10" s="86"/>
      <c r="AS10" s="86"/>
    </row>
    <row r="11" spans="1:46" ht="219" customHeight="1">
      <c r="A11" s="87">
        <v>7</v>
      </c>
      <c r="B11" s="87"/>
      <c r="C11" s="91" t="s">
        <v>224</v>
      </c>
      <c r="D11" s="92"/>
      <c r="E11" s="92"/>
      <c r="F11" s="92"/>
      <c r="G11" s="93"/>
      <c r="H11" s="91" t="s">
        <v>107</v>
      </c>
      <c r="I11" s="92"/>
      <c r="J11" s="92"/>
      <c r="K11" s="92"/>
      <c r="L11" s="93"/>
      <c r="M11" s="88" t="s">
        <v>236</v>
      </c>
      <c r="N11" s="88"/>
      <c r="O11" s="88"/>
      <c r="P11" s="88"/>
      <c r="Q11" s="88"/>
      <c r="R11" s="88"/>
      <c r="S11" s="88"/>
      <c r="T11" s="88"/>
      <c r="U11" s="88"/>
      <c r="V11" s="88"/>
      <c r="W11" s="88"/>
      <c r="X11" s="91" t="s">
        <v>237</v>
      </c>
      <c r="Y11" s="92"/>
      <c r="Z11" s="92"/>
      <c r="AA11" s="92"/>
      <c r="AB11" s="92"/>
      <c r="AC11" s="92"/>
      <c r="AD11" s="92"/>
      <c r="AE11" s="92"/>
      <c r="AF11" s="92"/>
      <c r="AG11" s="92"/>
      <c r="AH11" s="93"/>
      <c r="AI11" s="89" t="s">
        <v>83</v>
      </c>
      <c r="AJ11" s="89"/>
      <c r="AK11" s="86">
        <v>44052</v>
      </c>
      <c r="AL11" s="86"/>
      <c r="AM11" s="90" t="s">
        <v>187</v>
      </c>
      <c r="AN11" s="90"/>
      <c r="AO11" s="90"/>
      <c r="AP11" s="90"/>
      <c r="AQ11" s="90"/>
      <c r="AR11" s="86"/>
      <c r="AS11" s="86"/>
    </row>
    <row r="12" spans="1:46" ht="187.5" customHeight="1">
      <c r="A12" s="87">
        <v>9</v>
      </c>
      <c r="B12" s="87"/>
      <c r="C12" s="91" t="s">
        <v>224</v>
      </c>
      <c r="D12" s="92"/>
      <c r="E12" s="92"/>
      <c r="F12" s="92"/>
      <c r="G12" s="93"/>
      <c r="H12" s="91" t="s">
        <v>112</v>
      </c>
      <c r="I12" s="92"/>
      <c r="J12" s="92"/>
      <c r="K12" s="92"/>
      <c r="L12" s="93"/>
      <c r="M12" s="91" t="s">
        <v>238</v>
      </c>
      <c r="N12" s="92"/>
      <c r="O12" s="92"/>
      <c r="P12" s="92"/>
      <c r="Q12" s="92"/>
      <c r="R12" s="92"/>
      <c r="S12" s="92"/>
      <c r="T12" s="92"/>
      <c r="U12" s="92"/>
      <c r="V12" s="92"/>
      <c r="W12" s="93"/>
      <c r="X12" s="94" t="s">
        <v>239</v>
      </c>
      <c r="Y12" s="95"/>
      <c r="Z12" s="95"/>
      <c r="AA12" s="95"/>
      <c r="AB12" s="95"/>
      <c r="AC12" s="95"/>
      <c r="AD12" s="95"/>
      <c r="AE12" s="95"/>
      <c r="AF12" s="95"/>
      <c r="AG12" s="95"/>
      <c r="AH12" s="96"/>
      <c r="AI12" s="89" t="s">
        <v>83</v>
      </c>
      <c r="AJ12" s="89"/>
      <c r="AK12" s="86">
        <v>44052</v>
      </c>
      <c r="AL12" s="86"/>
      <c r="AM12" s="90" t="s">
        <v>187</v>
      </c>
      <c r="AN12" s="90"/>
      <c r="AO12" s="90"/>
      <c r="AP12" s="90"/>
      <c r="AQ12" s="90"/>
      <c r="AR12" s="86"/>
      <c r="AS12" s="86"/>
    </row>
    <row r="13" spans="1:46" ht="216.75" customHeight="1">
      <c r="A13" s="161">
        <v>10</v>
      </c>
      <c r="B13" s="161"/>
      <c r="C13" s="162" t="s">
        <v>224</v>
      </c>
      <c r="D13" s="163"/>
      <c r="E13" s="163"/>
      <c r="F13" s="163"/>
      <c r="G13" s="164"/>
      <c r="H13" s="162" t="s">
        <v>115</v>
      </c>
      <c r="I13" s="163"/>
      <c r="J13" s="163"/>
      <c r="K13" s="163"/>
      <c r="L13" s="164"/>
      <c r="M13" s="162" t="s">
        <v>240</v>
      </c>
      <c r="N13" s="163"/>
      <c r="O13" s="163"/>
      <c r="P13" s="163"/>
      <c r="Q13" s="163"/>
      <c r="R13" s="163"/>
      <c r="S13" s="163"/>
      <c r="T13" s="163"/>
      <c r="U13" s="163"/>
      <c r="V13" s="163"/>
      <c r="W13" s="164"/>
      <c r="X13" s="162" t="s">
        <v>241</v>
      </c>
      <c r="Y13" s="163"/>
      <c r="Z13" s="163"/>
      <c r="AA13" s="163"/>
      <c r="AB13" s="163"/>
      <c r="AC13" s="163"/>
      <c r="AD13" s="163"/>
      <c r="AE13" s="163"/>
      <c r="AF13" s="163"/>
      <c r="AG13" s="163"/>
      <c r="AH13" s="164"/>
      <c r="AI13" s="89" t="s">
        <v>83</v>
      </c>
      <c r="AJ13" s="89"/>
      <c r="AK13" s="86">
        <v>44052</v>
      </c>
      <c r="AL13" s="86"/>
      <c r="AM13" s="165" t="s">
        <v>187</v>
      </c>
      <c r="AN13" s="165"/>
      <c r="AO13" s="165"/>
      <c r="AP13" s="165"/>
      <c r="AQ13" s="165"/>
      <c r="AR13" s="147"/>
      <c r="AS13" s="147"/>
    </row>
    <row r="14" spans="1:46" ht="243" customHeight="1">
      <c r="A14" s="140">
        <v>11</v>
      </c>
      <c r="B14" s="140"/>
      <c r="C14" s="140" t="s">
        <v>224</v>
      </c>
      <c r="D14" s="140"/>
      <c r="E14" s="140"/>
      <c r="F14" s="140"/>
      <c r="G14" s="140"/>
      <c r="H14" s="141" t="s">
        <v>115</v>
      </c>
      <c r="I14" s="141"/>
      <c r="J14" s="141"/>
      <c r="K14" s="141"/>
      <c r="L14" s="141"/>
      <c r="M14" s="141" t="s">
        <v>242</v>
      </c>
      <c r="N14" s="141"/>
      <c r="O14" s="141"/>
      <c r="P14" s="141"/>
      <c r="Q14" s="141"/>
      <c r="R14" s="141"/>
      <c r="S14" s="141"/>
      <c r="T14" s="141"/>
      <c r="U14" s="141"/>
      <c r="V14" s="141"/>
      <c r="W14" s="141"/>
      <c r="X14" s="141" t="s">
        <v>243</v>
      </c>
      <c r="Y14" s="141"/>
      <c r="Z14" s="141"/>
      <c r="AA14" s="141"/>
      <c r="AB14" s="141"/>
      <c r="AC14" s="141"/>
      <c r="AD14" s="141"/>
      <c r="AE14" s="141"/>
      <c r="AF14" s="141"/>
      <c r="AG14" s="141"/>
      <c r="AH14" s="141"/>
      <c r="AI14" s="89" t="s">
        <v>83</v>
      </c>
      <c r="AJ14" s="89"/>
      <c r="AK14" s="86">
        <v>44052</v>
      </c>
      <c r="AL14" s="86"/>
      <c r="AM14" s="165" t="s">
        <v>187</v>
      </c>
      <c r="AN14" s="165"/>
      <c r="AO14" s="140"/>
      <c r="AP14" s="140"/>
      <c r="AQ14" s="140"/>
      <c r="AR14" s="140"/>
      <c r="AS14" s="140"/>
    </row>
    <row r="15" spans="1:46" ht="241.5" customHeight="1">
      <c r="A15" s="140">
        <v>12</v>
      </c>
      <c r="B15" s="140"/>
      <c r="C15" s="140" t="s">
        <v>224</v>
      </c>
      <c r="D15" s="140"/>
      <c r="E15" s="140"/>
      <c r="F15" s="140"/>
      <c r="G15" s="140"/>
      <c r="H15" s="141" t="s">
        <v>115</v>
      </c>
      <c r="I15" s="141"/>
      <c r="J15" s="141"/>
      <c r="K15" s="141"/>
      <c r="L15" s="141"/>
      <c r="M15" s="141" t="s">
        <v>244</v>
      </c>
      <c r="N15" s="141"/>
      <c r="O15" s="141"/>
      <c r="P15" s="141"/>
      <c r="Q15" s="141"/>
      <c r="R15" s="141"/>
      <c r="S15" s="141"/>
      <c r="T15" s="141"/>
      <c r="U15" s="141"/>
      <c r="V15" s="141"/>
      <c r="W15" s="141"/>
      <c r="X15" s="141" t="s">
        <v>245</v>
      </c>
      <c r="Y15" s="141"/>
      <c r="Z15" s="141"/>
      <c r="AA15" s="141"/>
      <c r="AB15" s="141"/>
      <c r="AC15" s="141"/>
      <c r="AD15" s="141"/>
      <c r="AE15" s="141"/>
      <c r="AF15" s="141"/>
      <c r="AG15" s="141"/>
      <c r="AH15" s="141"/>
      <c r="AI15" s="89" t="s">
        <v>83</v>
      </c>
      <c r="AJ15" s="89"/>
      <c r="AK15" s="86">
        <v>44052</v>
      </c>
      <c r="AL15" s="86"/>
      <c r="AM15" s="165" t="s">
        <v>187</v>
      </c>
      <c r="AN15" s="165"/>
      <c r="AO15" s="140"/>
      <c r="AP15" s="140"/>
      <c r="AQ15" s="140"/>
      <c r="AR15" s="140"/>
      <c r="AS15" s="140"/>
    </row>
    <row r="16" spans="1:46" ht="219" customHeight="1">
      <c r="A16" s="140">
        <v>13</v>
      </c>
      <c r="B16" s="140"/>
      <c r="C16" s="140" t="s">
        <v>224</v>
      </c>
      <c r="D16" s="140"/>
      <c r="E16" s="140"/>
      <c r="F16" s="140"/>
      <c r="G16" s="140"/>
      <c r="H16" s="141" t="s">
        <v>122</v>
      </c>
      <c r="I16" s="141"/>
      <c r="J16" s="141"/>
      <c r="K16" s="141"/>
      <c r="L16" s="141"/>
      <c r="M16" s="141" t="s">
        <v>246</v>
      </c>
      <c r="N16" s="141"/>
      <c r="O16" s="141"/>
      <c r="P16" s="141"/>
      <c r="Q16" s="141"/>
      <c r="R16" s="141"/>
      <c r="S16" s="141"/>
      <c r="T16" s="141"/>
      <c r="U16" s="141"/>
      <c r="V16" s="141"/>
      <c r="W16" s="141"/>
      <c r="X16" s="141" t="s">
        <v>247</v>
      </c>
      <c r="Y16" s="141"/>
      <c r="Z16" s="141"/>
      <c r="AA16" s="141"/>
      <c r="AB16" s="141"/>
      <c r="AC16" s="141"/>
      <c r="AD16" s="141"/>
      <c r="AE16" s="141"/>
      <c r="AF16" s="141"/>
      <c r="AG16" s="141"/>
      <c r="AH16" s="141"/>
      <c r="AI16" s="89" t="s">
        <v>83</v>
      </c>
      <c r="AJ16" s="89"/>
      <c r="AK16" s="86">
        <v>44052</v>
      </c>
      <c r="AL16" s="86"/>
      <c r="AM16" s="165" t="s">
        <v>187</v>
      </c>
      <c r="AN16" s="165"/>
      <c r="AO16" s="140"/>
      <c r="AP16" s="140"/>
      <c r="AQ16" s="140"/>
      <c r="AR16" s="140"/>
      <c r="AS16" s="140"/>
    </row>
    <row r="17" spans="1:45" ht="216.75" customHeight="1">
      <c r="A17" s="140">
        <v>14</v>
      </c>
      <c r="B17" s="140"/>
      <c r="C17" s="140" t="s">
        <v>224</v>
      </c>
      <c r="D17" s="140"/>
      <c r="E17" s="140"/>
      <c r="F17" s="140"/>
      <c r="G17" s="140"/>
      <c r="H17" s="141" t="s">
        <v>125</v>
      </c>
      <c r="I17" s="141"/>
      <c r="J17" s="141"/>
      <c r="K17" s="141"/>
      <c r="L17" s="141"/>
      <c r="M17" s="141" t="s">
        <v>248</v>
      </c>
      <c r="N17" s="141"/>
      <c r="O17" s="141"/>
      <c r="P17" s="141"/>
      <c r="Q17" s="141"/>
      <c r="R17" s="141"/>
      <c r="S17" s="141"/>
      <c r="T17" s="141"/>
      <c r="U17" s="141"/>
      <c r="V17" s="141"/>
      <c r="W17" s="141"/>
      <c r="X17" s="141" t="s">
        <v>249</v>
      </c>
      <c r="Y17" s="141"/>
      <c r="Z17" s="141"/>
      <c r="AA17" s="141"/>
      <c r="AB17" s="141"/>
      <c r="AC17" s="141"/>
      <c r="AD17" s="141"/>
      <c r="AE17" s="141"/>
      <c r="AF17" s="141"/>
      <c r="AG17" s="141"/>
      <c r="AH17" s="141"/>
      <c r="AI17" s="89" t="s">
        <v>83</v>
      </c>
      <c r="AJ17" s="89"/>
      <c r="AK17" s="86">
        <v>44052</v>
      </c>
      <c r="AL17" s="86"/>
      <c r="AM17" s="165" t="s">
        <v>187</v>
      </c>
      <c r="AN17" s="165"/>
      <c r="AO17" s="140"/>
      <c r="AP17" s="140"/>
      <c r="AQ17" s="140"/>
      <c r="AR17" s="140"/>
      <c r="AS17" s="140"/>
    </row>
    <row r="18" spans="1:45" ht="187.5" customHeight="1">
      <c r="A18" s="140">
        <v>15</v>
      </c>
      <c r="B18" s="140"/>
      <c r="C18" s="140" t="s">
        <v>224</v>
      </c>
      <c r="D18" s="140"/>
      <c r="E18" s="140"/>
      <c r="F18" s="140"/>
      <c r="G18" s="140"/>
      <c r="H18" s="141" t="s">
        <v>128</v>
      </c>
      <c r="I18" s="141"/>
      <c r="J18" s="141"/>
      <c r="K18" s="141"/>
      <c r="L18" s="141"/>
      <c r="M18" s="141" t="s">
        <v>250</v>
      </c>
      <c r="N18" s="141"/>
      <c r="O18" s="141"/>
      <c r="P18" s="141"/>
      <c r="Q18" s="141"/>
      <c r="R18" s="141"/>
      <c r="S18" s="141"/>
      <c r="T18" s="141"/>
      <c r="U18" s="141"/>
      <c r="V18" s="141"/>
      <c r="W18" s="141"/>
      <c r="X18" s="141" t="s">
        <v>251</v>
      </c>
      <c r="Y18" s="141"/>
      <c r="Z18" s="141"/>
      <c r="AA18" s="141"/>
      <c r="AB18" s="141"/>
      <c r="AC18" s="141"/>
      <c r="AD18" s="141"/>
      <c r="AE18" s="141"/>
      <c r="AF18" s="141"/>
      <c r="AG18" s="141"/>
      <c r="AH18" s="141"/>
      <c r="AI18" s="89" t="s">
        <v>83</v>
      </c>
      <c r="AJ18" s="89"/>
      <c r="AK18" s="86">
        <v>44052</v>
      </c>
      <c r="AL18" s="86"/>
      <c r="AM18" s="165" t="s">
        <v>187</v>
      </c>
      <c r="AN18" s="165"/>
      <c r="AO18" s="140"/>
      <c r="AP18" s="140"/>
      <c r="AQ18" s="140"/>
      <c r="AR18" s="140"/>
      <c r="AS18" s="140"/>
    </row>
    <row r="19" spans="1:45" ht="207" customHeight="1">
      <c r="A19" s="140">
        <v>15</v>
      </c>
      <c r="B19" s="140"/>
      <c r="C19" s="140" t="s">
        <v>224</v>
      </c>
      <c r="D19" s="140"/>
      <c r="E19" s="140"/>
      <c r="F19" s="140"/>
      <c r="G19" s="140"/>
      <c r="H19" s="141" t="s">
        <v>131</v>
      </c>
      <c r="I19" s="141"/>
      <c r="J19" s="141"/>
      <c r="K19" s="141"/>
      <c r="L19" s="141"/>
      <c r="M19" s="141" t="s">
        <v>252</v>
      </c>
      <c r="N19" s="141"/>
      <c r="O19" s="141"/>
      <c r="P19" s="141"/>
      <c r="Q19" s="141"/>
      <c r="R19" s="141"/>
      <c r="S19" s="141"/>
      <c r="T19" s="141"/>
      <c r="U19" s="141"/>
      <c r="V19" s="141"/>
      <c r="W19" s="141"/>
      <c r="X19" s="141" t="s">
        <v>253</v>
      </c>
      <c r="Y19" s="141"/>
      <c r="Z19" s="141"/>
      <c r="AA19" s="141"/>
      <c r="AB19" s="141"/>
      <c r="AC19" s="141"/>
      <c r="AD19" s="141"/>
      <c r="AE19" s="141"/>
      <c r="AF19" s="141"/>
      <c r="AG19" s="141"/>
      <c r="AH19" s="141"/>
      <c r="AI19" s="89" t="s">
        <v>83</v>
      </c>
      <c r="AJ19" s="89"/>
      <c r="AK19" s="86">
        <v>44052</v>
      </c>
      <c r="AL19" s="86"/>
      <c r="AM19" s="165" t="s">
        <v>187</v>
      </c>
      <c r="AN19" s="165"/>
      <c r="AO19" s="140"/>
      <c r="AP19" s="140"/>
      <c r="AQ19" s="140"/>
      <c r="AR19" s="140"/>
      <c r="AS19" s="140"/>
    </row>
    <row r="20" spans="1:45" ht="215.25" customHeight="1">
      <c r="A20" s="140">
        <v>15</v>
      </c>
      <c r="B20" s="140"/>
      <c r="C20" s="140" t="s">
        <v>224</v>
      </c>
      <c r="D20" s="140"/>
      <c r="E20" s="140"/>
      <c r="F20" s="140"/>
      <c r="G20" s="140"/>
      <c r="H20" s="141" t="s">
        <v>134</v>
      </c>
      <c r="I20" s="141"/>
      <c r="J20" s="141"/>
      <c r="K20" s="141"/>
      <c r="L20" s="141"/>
      <c r="M20" s="141" t="s">
        <v>254</v>
      </c>
      <c r="N20" s="141"/>
      <c r="O20" s="141"/>
      <c r="P20" s="141"/>
      <c r="Q20" s="141"/>
      <c r="R20" s="141"/>
      <c r="S20" s="141"/>
      <c r="T20" s="141"/>
      <c r="U20" s="141"/>
      <c r="V20" s="141"/>
      <c r="W20" s="141"/>
      <c r="X20" s="141" t="s">
        <v>255</v>
      </c>
      <c r="Y20" s="141"/>
      <c r="Z20" s="141"/>
      <c r="AA20" s="141"/>
      <c r="AB20" s="141"/>
      <c r="AC20" s="141"/>
      <c r="AD20" s="141"/>
      <c r="AE20" s="141"/>
      <c r="AF20" s="141"/>
      <c r="AG20" s="141"/>
      <c r="AH20" s="141"/>
      <c r="AI20" s="89" t="s">
        <v>83</v>
      </c>
      <c r="AJ20" s="89"/>
      <c r="AK20" s="86">
        <v>44052</v>
      </c>
      <c r="AL20" s="86"/>
      <c r="AM20" s="165" t="s">
        <v>187</v>
      </c>
      <c r="AN20" s="165"/>
      <c r="AO20" s="140"/>
      <c r="AP20" s="140"/>
      <c r="AQ20" s="140"/>
      <c r="AR20" s="140"/>
      <c r="AS20" s="140"/>
    </row>
    <row r="21" spans="1:45" ht="187.5" customHeight="1">
      <c r="A21" s="140">
        <v>15</v>
      </c>
      <c r="B21" s="140"/>
      <c r="C21" s="140" t="s">
        <v>224</v>
      </c>
      <c r="D21" s="140"/>
      <c r="E21" s="140"/>
      <c r="F21" s="140"/>
      <c r="G21" s="140"/>
      <c r="H21" s="141" t="s">
        <v>137</v>
      </c>
      <c r="I21" s="141"/>
      <c r="J21" s="141"/>
      <c r="K21" s="141"/>
      <c r="L21" s="141"/>
      <c r="M21" s="141" t="s">
        <v>256</v>
      </c>
      <c r="N21" s="141"/>
      <c r="O21" s="141"/>
      <c r="P21" s="141"/>
      <c r="Q21" s="141"/>
      <c r="R21" s="141"/>
      <c r="S21" s="141"/>
      <c r="T21" s="141"/>
      <c r="U21" s="141"/>
      <c r="V21" s="141"/>
      <c r="W21" s="141"/>
      <c r="X21" s="141" t="s">
        <v>257</v>
      </c>
      <c r="Y21" s="141"/>
      <c r="Z21" s="141"/>
      <c r="AA21" s="141"/>
      <c r="AB21" s="141"/>
      <c r="AC21" s="141"/>
      <c r="AD21" s="141"/>
      <c r="AE21" s="141"/>
      <c r="AF21" s="141"/>
      <c r="AG21" s="141"/>
      <c r="AH21" s="141"/>
      <c r="AI21" s="89" t="s">
        <v>83</v>
      </c>
      <c r="AJ21" s="89"/>
      <c r="AK21" s="86">
        <v>44052</v>
      </c>
      <c r="AL21" s="86"/>
      <c r="AM21" s="165" t="s">
        <v>187</v>
      </c>
      <c r="AN21" s="165"/>
      <c r="AO21" s="140"/>
      <c r="AP21" s="140"/>
      <c r="AQ21" s="140"/>
      <c r="AR21" s="140"/>
      <c r="AS21" s="140"/>
    </row>
    <row r="22" spans="1:45" ht="224.25" customHeight="1">
      <c r="A22" s="140">
        <v>15</v>
      </c>
      <c r="B22" s="140"/>
      <c r="C22" s="140" t="s">
        <v>224</v>
      </c>
      <c r="D22" s="140"/>
      <c r="E22" s="140"/>
      <c r="F22" s="140"/>
      <c r="G22" s="140"/>
      <c r="H22" s="141" t="s">
        <v>140</v>
      </c>
      <c r="I22" s="141"/>
      <c r="J22" s="141"/>
      <c r="K22" s="141"/>
      <c r="L22" s="141"/>
      <c r="M22" s="141" t="s">
        <v>258</v>
      </c>
      <c r="N22" s="141"/>
      <c r="O22" s="141"/>
      <c r="P22" s="141"/>
      <c r="Q22" s="141"/>
      <c r="R22" s="141"/>
      <c r="S22" s="141"/>
      <c r="T22" s="141"/>
      <c r="U22" s="141"/>
      <c r="V22" s="141"/>
      <c r="W22" s="141"/>
      <c r="X22" s="141" t="s">
        <v>259</v>
      </c>
      <c r="Y22" s="141"/>
      <c r="Z22" s="141"/>
      <c r="AA22" s="141"/>
      <c r="AB22" s="141"/>
      <c r="AC22" s="141"/>
      <c r="AD22" s="141"/>
      <c r="AE22" s="141"/>
      <c r="AF22" s="141"/>
      <c r="AG22" s="141"/>
      <c r="AH22" s="141"/>
      <c r="AI22" s="89" t="s">
        <v>83</v>
      </c>
      <c r="AJ22" s="89"/>
      <c r="AK22" s="86">
        <v>44052</v>
      </c>
      <c r="AL22" s="86"/>
      <c r="AM22" s="165" t="s">
        <v>187</v>
      </c>
      <c r="AN22" s="165"/>
      <c r="AO22" s="140"/>
      <c r="AP22" s="140"/>
      <c r="AQ22" s="140"/>
      <c r="AR22" s="140"/>
      <c r="AS22" s="140"/>
    </row>
    <row r="23" spans="1:45" ht="229.5" customHeight="1">
      <c r="A23" s="140">
        <v>15</v>
      </c>
      <c r="B23" s="140"/>
      <c r="C23" s="140" t="s">
        <v>224</v>
      </c>
      <c r="D23" s="140"/>
      <c r="E23" s="140"/>
      <c r="F23" s="140"/>
      <c r="G23" s="140"/>
      <c r="H23" s="141" t="s">
        <v>143</v>
      </c>
      <c r="I23" s="141"/>
      <c r="J23" s="141"/>
      <c r="K23" s="141"/>
      <c r="L23" s="141"/>
      <c r="M23" s="141" t="s">
        <v>260</v>
      </c>
      <c r="N23" s="141"/>
      <c r="O23" s="141"/>
      <c r="P23" s="141"/>
      <c r="Q23" s="141"/>
      <c r="R23" s="141"/>
      <c r="S23" s="141"/>
      <c r="T23" s="141"/>
      <c r="U23" s="141"/>
      <c r="V23" s="141"/>
      <c r="W23" s="141"/>
      <c r="X23" s="141" t="s">
        <v>261</v>
      </c>
      <c r="Y23" s="141"/>
      <c r="Z23" s="141"/>
      <c r="AA23" s="141"/>
      <c r="AB23" s="141"/>
      <c r="AC23" s="141"/>
      <c r="AD23" s="141"/>
      <c r="AE23" s="141"/>
      <c r="AF23" s="141"/>
      <c r="AG23" s="141"/>
      <c r="AH23" s="141"/>
      <c r="AI23" s="89" t="s">
        <v>83</v>
      </c>
      <c r="AJ23" s="89"/>
      <c r="AK23" s="86">
        <v>44052</v>
      </c>
      <c r="AL23" s="86"/>
      <c r="AM23" s="165" t="s">
        <v>187</v>
      </c>
      <c r="AN23" s="165"/>
      <c r="AO23" s="140"/>
      <c r="AP23" s="140"/>
      <c r="AQ23" s="140"/>
      <c r="AR23" s="140"/>
      <c r="AS23" s="140"/>
    </row>
    <row r="24" spans="1:45" ht="220.5" customHeight="1">
      <c r="A24" s="140">
        <v>15</v>
      </c>
      <c r="B24" s="140"/>
      <c r="C24" s="140" t="s">
        <v>224</v>
      </c>
      <c r="D24" s="140"/>
      <c r="E24" s="140"/>
      <c r="F24" s="140"/>
      <c r="G24" s="140"/>
      <c r="H24" s="141" t="s">
        <v>146</v>
      </c>
      <c r="I24" s="141"/>
      <c r="J24" s="141"/>
      <c r="K24" s="141"/>
      <c r="L24" s="141"/>
      <c r="M24" s="141" t="s">
        <v>262</v>
      </c>
      <c r="N24" s="141"/>
      <c r="O24" s="141"/>
      <c r="P24" s="141"/>
      <c r="Q24" s="141"/>
      <c r="R24" s="141"/>
      <c r="S24" s="141"/>
      <c r="T24" s="141"/>
      <c r="U24" s="141"/>
      <c r="V24" s="141"/>
      <c r="W24" s="141"/>
      <c r="X24" s="141" t="s">
        <v>263</v>
      </c>
      <c r="Y24" s="141"/>
      <c r="Z24" s="141"/>
      <c r="AA24" s="141"/>
      <c r="AB24" s="141"/>
      <c r="AC24" s="141"/>
      <c r="AD24" s="141"/>
      <c r="AE24" s="141"/>
      <c r="AF24" s="141"/>
      <c r="AG24" s="141"/>
      <c r="AH24" s="141"/>
      <c r="AI24" s="89" t="s">
        <v>83</v>
      </c>
      <c r="AJ24" s="89"/>
      <c r="AK24" s="86">
        <v>44052</v>
      </c>
      <c r="AL24" s="86"/>
      <c r="AM24" s="165" t="s">
        <v>187</v>
      </c>
      <c r="AN24" s="165"/>
      <c r="AO24" s="140"/>
      <c r="AP24" s="140"/>
      <c r="AQ24" s="140"/>
      <c r="AR24" s="140"/>
      <c r="AS24" s="140"/>
    </row>
    <row r="25" spans="1:45" ht="217.5" customHeight="1">
      <c r="A25" s="140">
        <v>16</v>
      </c>
      <c r="B25" s="140"/>
      <c r="C25" s="140" t="s">
        <v>224</v>
      </c>
      <c r="D25" s="140"/>
      <c r="E25" s="140"/>
      <c r="F25" s="140"/>
      <c r="G25" s="140"/>
      <c r="H25" s="141" t="s">
        <v>149</v>
      </c>
      <c r="I25" s="141"/>
      <c r="J25" s="141"/>
      <c r="K25" s="141"/>
      <c r="L25" s="141"/>
      <c r="M25" s="141" t="s">
        <v>264</v>
      </c>
      <c r="N25" s="141"/>
      <c r="O25" s="141"/>
      <c r="P25" s="141"/>
      <c r="Q25" s="141"/>
      <c r="R25" s="141"/>
      <c r="S25" s="141"/>
      <c r="T25" s="141"/>
      <c r="U25" s="141"/>
      <c r="V25" s="141"/>
      <c r="W25" s="141"/>
      <c r="X25" s="141" t="s">
        <v>265</v>
      </c>
      <c r="Y25" s="141"/>
      <c r="Z25" s="141"/>
      <c r="AA25" s="141"/>
      <c r="AB25" s="141"/>
      <c r="AC25" s="141"/>
      <c r="AD25" s="141"/>
      <c r="AE25" s="141"/>
      <c r="AF25" s="141"/>
      <c r="AG25" s="141"/>
      <c r="AH25" s="141"/>
      <c r="AI25" s="89" t="s">
        <v>83</v>
      </c>
      <c r="AJ25" s="89"/>
      <c r="AK25" s="86">
        <v>44052</v>
      </c>
      <c r="AL25" s="86"/>
      <c r="AM25" s="165" t="s">
        <v>187</v>
      </c>
      <c r="AN25" s="165"/>
      <c r="AO25" s="140"/>
      <c r="AP25" s="140"/>
      <c r="AQ25" s="140"/>
      <c r="AR25" s="140"/>
      <c r="AS25" s="140"/>
    </row>
    <row r="26" spans="1:45" ht="242.25" customHeight="1">
      <c r="A26" s="140">
        <v>17</v>
      </c>
      <c r="B26" s="140"/>
      <c r="C26" s="140" t="s">
        <v>224</v>
      </c>
      <c r="D26" s="140"/>
      <c r="E26" s="140"/>
      <c r="F26" s="140"/>
      <c r="G26" s="140"/>
      <c r="H26" s="141" t="s">
        <v>149</v>
      </c>
      <c r="I26" s="141"/>
      <c r="J26" s="141"/>
      <c r="K26" s="141"/>
      <c r="L26" s="141"/>
      <c r="M26" s="141" t="s">
        <v>266</v>
      </c>
      <c r="N26" s="141"/>
      <c r="O26" s="141"/>
      <c r="P26" s="141"/>
      <c r="Q26" s="141"/>
      <c r="R26" s="141"/>
      <c r="S26" s="141"/>
      <c r="T26" s="141"/>
      <c r="U26" s="141"/>
      <c r="V26" s="141"/>
      <c r="W26" s="141"/>
      <c r="X26" s="141" t="s">
        <v>267</v>
      </c>
      <c r="Y26" s="141"/>
      <c r="Z26" s="141"/>
      <c r="AA26" s="141"/>
      <c r="AB26" s="141"/>
      <c r="AC26" s="141"/>
      <c r="AD26" s="141"/>
      <c r="AE26" s="141"/>
      <c r="AF26" s="141"/>
      <c r="AG26" s="141"/>
      <c r="AH26" s="141"/>
      <c r="AI26" s="89" t="s">
        <v>83</v>
      </c>
      <c r="AJ26" s="89"/>
      <c r="AK26" s="86">
        <v>44052</v>
      </c>
      <c r="AL26" s="86"/>
      <c r="AM26" s="165" t="s">
        <v>187</v>
      </c>
      <c r="AN26" s="165"/>
      <c r="AO26" s="140"/>
      <c r="AP26" s="140"/>
      <c r="AQ26" s="140"/>
      <c r="AR26" s="140"/>
      <c r="AS26" s="140"/>
    </row>
    <row r="27" spans="1:45" ht="220.5" customHeight="1">
      <c r="A27" s="140">
        <v>18</v>
      </c>
      <c r="B27" s="140"/>
      <c r="C27" s="140" t="s">
        <v>224</v>
      </c>
      <c r="D27" s="140"/>
      <c r="E27" s="140"/>
      <c r="F27" s="140"/>
      <c r="G27" s="140"/>
      <c r="H27" s="140" t="s">
        <v>154</v>
      </c>
      <c r="I27" s="140"/>
      <c r="J27" s="140"/>
      <c r="K27" s="140"/>
      <c r="L27" s="140"/>
      <c r="M27" s="138" t="s">
        <v>155</v>
      </c>
      <c r="N27" s="138"/>
      <c r="O27" s="138"/>
      <c r="P27" s="138"/>
      <c r="Q27" s="138"/>
      <c r="R27" s="138"/>
      <c r="S27" s="138"/>
      <c r="T27" s="138"/>
      <c r="U27" s="138"/>
      <c r="V27" s="138"/>
      <c r="W27" s="138"/>
      <c r="X27" s="138" t="s">
        <v>156</v>
      </c>
      <c r="Y27" s="138"/>
      <c r="Z27" s="138"/>
      <c r="AA27" s="138"/>
      <c r="AB27" s="138"/>
      <c r="AC27" s="138"/>
      <c r="AD27" s="138"/>
      <c r="AE27" s="138"/>
      <c r="AF27" s="138"/>
      <c r="AG27" s="138"/>
      <c r="AH27" s="138"/>
      <c r="AI27" s="89" t="s">
        <v>83</v>
      </c>
      <c r="AJ27" s="89"/>
      <c r="AK27" s="86">
        <v>44052</v>
      </c>
      <c r="AL27" s="86"/>
      <c r="AM27" s="165" t="s">
        <v>187</v>
      </c>
      <c r="AN27" s="165"/>
      <c r="AO27" s="140"/>
      <c r="AP27" s="140"/>
      <c r="AQ27" s="140"/>
      <c r="AR27" s="140"/>
      <c r="AS27" s="140"/>
    </row>
    <row r="28" spans="1:45" ht="244.5" customHeight="1">
      <c r="A28" s="140">
        <v>19</v>
      </c>
      <c r="B28" s="140"/>
      <c r="C28" s="140" t="s">
        <v>224</v>
      </c>
      <c r="D28" s="140"/>
      <c r="E28" s="140"/>
      <c r="F28" s="140"/>
      <c r="G28" s="140"/>
      <c r="H28" s="141" t="s">
        <v>157</v>
      </c>
      <c r="I28" s="141"/>
      <c r="J28" s="141"/>
      <c r="K28" s="141"/>
      <c r="L28" s="141"/>
      <c r="M28" s="141" t="s">
        <v>268</v>
      </c>
      <c r="N28" s="141"/>
      <c r="O28" s="141"/>
      <c r="P28" s="141"/>
      <c r="Q28" s="141"/>
      <c r="R28" s="141"/>
      <c r="S28" s="141"/>
      <c r="T28" s="141"/>
      <c r="U28" s="141"/>
      <c r="V28" s="141"/>
      <c r="W28" s="141"/>
      <c r="X28" s="137" t="s">
        <v>159</v>
      </c>
      <c r="Y28" s="137"/>
      <c r="Z28" s="137"/>
      <c r="AA28" s="137"/>
      <c r="AB28" s="137"/>
      <c r="AC28" s="137"/>
      <c r="AD28" s="137"/>
      <c r="AE28" s="137"/>
      <c r="AF28" s="137"/>
      <c r="AG28" s="137"/>
      <c r="AH28" s="137"/>
      <c r="AI28" s="89" t="s">
        <v>83</v>
      </c>
      <c r="AJ28" s="89"/>
      <c r="AK28" s="86">
        <v>44052</v>
      </c>
      <c r="AL28" s="86"/>
      <c r="AM28" s="165" t="s">
        <v>187</v>
      </c>
      <c r="AN28" s="165"/>
      <c r="AO28" s="140"/>
      <c r="AP28" s="140"/>
      <c r="AQ28" s="140"/>
      <c r="AR28" s="140"/>
      <c r="AS28" s="140"/>
    </row>
    <row r="29" spans="1:45" ht="266.25" customHeight="1">
      <c r="A29" s="140">
        <v>19</v>
      </c>
      <c r="B29" s="140"/>
      <c r="C29" s="140" t="s">
        <v>224</v>
      </c>
      <c r="D29" s="140"/>
      <c r="E29" s="140"/>
      <c r="F29" s="140"/>
      <c r="G29" s="140"/>
      <c r="H29" s="141" t="s">
        <v>160</v>
      </c>
      <c r="I29" s="141"/>
      <c r="J29" s="141"/>
      <c r="K29" s="141"/>
      <c r="L29" s="141"/>
      <c r="M29" s="141" t="s">
        <v>269</v>
      </c>
      <c r="N29" s="141"/>
      <c r="O29" s="141"/>
      <c r="P29" s="141"/>
      <c r="Q29" s="141"/>
      <c r="R29" s="141"/>
      <c r="S29" s="141"/>
      <c r="T29" s="141"/>
      <c r="U29" s="141"/>
      <c r="V29" s="141"/>
      <c r="W29" s="141"/>
      <c r="X29" s="137" t="s">
        <v>162</v>
      </c>
      <c r="Y29" s="135"/>
      <c r="Z29" s="135"/>
      <c r="AA29" s="135"/>
      <c r="AB29" s="135"/>
      <c r="AC29" s="135"/>
      <c r="AD29" s="135"/>
      <c r="AE29" s="135"/>
      <c r="AF29" s="135"/>
      <c r="AG29" s="135"/>
      <c r="AH29" s="135"/>
      <c r="AI29" s="89" t="s">
        <v>83</v>
      </c>
      <c r="AJ29" s="89"/>
      <c r="AK29" s="86">
        <v>44052</v>
      </c>
      <c r="AL29" s="86"/>
      <c r="AM29" s="165" t="s">
        <v>187</v>
      </c>
      <c r="AN29" s="165"/>
      <c r="AO29" s="140"/>
      <c r="AP29" s="140"/>
      <c r="AQ29" s="140"/>
      <c r="AR29" s="140"/>
      <c r="AS29" s="140"/>
    </row>
    <row r="30" spans="1:45" ht="219.75" customHeight="1">
      <c r="A30" s="140">
        <v>19</v>
      </c>
      <c r="B30" s="140"/>
      <c r="C30" s="140" t="s">
        <v>224</v>
      </c>
      <c r="D30" s="140"/>
      <c r="E30" s="140"/>
      <c r="F30" s="140"/>
      <c r="G30" s="140"/>
      <c r="H30" s="141" t="s">
        <v>163</v>
      </c>
      <c r="I30" s="141"/>
      <c r="J30" s="141"/>
      <c r="K30" s="141"/>
      <c r="L30" s="141"/>
      <c r="M30" s="138" t="s">
        <v>270</v>
      </c>
      <c r="N30" s="138"/>
      <c r="O30" s="138"/>
      <c r="P30" s="138"/>
      <c r="Q30" s="138"/>
      <c r="R30" s="138"/>
      <c r="S30" s="138"/>
      <c r="T30" s="138"/>
      <c r="U30" s="138"/>
      <c r="V30" s="138"/>
      <c r="W30" s="138"/>
      <c r="X30" s="150" t="s">
        <v>165</v>
      </c>
      <c r="Y30" s="149"/>
      <c r="Z30" s="149"/>
      <c r="AA30" s="149"/>
      <c r="AB30" s="149"/>
      <c r="AC30" s="149"/>
      <c r="AD30" s="149"/>
      <c r="AE30" s="149"/>
      <c r="AF30" s="149"/>
      <c r="AG30" s="149"/>
      <c r="AH30" s="149"/>
      <c r="AI30" s="89" t="s">
        <v>83</v>
      </c>
      <c r="AJ30" s="89"/>
      <c r="AK30" s="86">
        <v>44052</v>
      </c>
      <c r="AL30" s="86"/>
      <c r="AM30" s="165" t="s">
        <v>187</v>
      </c>
      <c r="AN30" s="165"/>
      <c r="AO30" s="140"/>
      <c r="AP30" s="140"/>
      <c r="AQ30" s="140"/>
      <c r="AR30" s="140"/>
      <c r="AS30" s="140"/>
    </row>
    <row r="31" spans="1:45" ht="230.25" customHeight="1">
      <c r="A31" s="140">
        <v>19</v>
      </c>
      <c r="B31" s="140"/>
      <c r="C31" s="140" t="s">
        <v>224</v>
      </c>
      <c r="D31" s="140"/>
      <c r="E31" s="140"/>
      <c r="F31" s="140"/>
      <c r="G31" s="140"/>
      <c r="H31" s="141" t="s">
        <v>166</v>
      </c>
      <c r="I31" s="141"/>
      <c r="J31" s="141"/>
      <c r="K31" s="141"/>
      <c r="L31" s="141"/>
      <c r="M31" s="138" t="s">
        <v>271</v>
      </c>
      <c r="N31" s="138"/>
      <c r="O31" s="138"/>
      <c r="P31" s="138"/>
      <c r="Q31" s="138"/>
      <c r="R31" s="138"/>
      <c r="S31" s="138"/>
      <c r="T31" s="138"/>
      <c r="U31" s="138"/>
      <c r="V31" s="138"/>
      <c r="W31" s="138"/>
      <c r="X31" s="137" t="s">
        <v>168</v>
      </c>
      <c r="Y31" s="137"/>
      <c r="Z31" s="137"/>
      <c r="AA31" s="137"/>
      <c r="AB31" s="137"/>
      <c r="AC31" s="137"/>
      <c r="AD31" s="137"/>
      <c r="AE31" s="137"/>
      <c r="AF31" s="137"/>
      <c r="AG31" s="137"/>
      <c r="AH31" s="137"/>
      <c r="AI31" s="89" t="s">
        <v>83</v>
      </c>
      <c r="AJ31" s="89"/>
      <c r="AK31" s="86">
        <v>44052</v>
      </c>
      <c r="AL31" s="86"/>
      <c r="AM31" s="165" t="s">
        <v>187</v>
      </c>
      <c r="AN31" s="165"/>
      <c r="AO31" s="140"/>
      <c r="AP31" s="140"/>
      <c r="AQ31" s="140"/>
      <c r="AR31" s="140"/>
      <c r="AS31" s="140"/>
    </row>
    <row r="32" spans="1:45" ht="218.25" customHeight="1">
      <c r="A32" s="140">
        <v>20</v>
      </c>
      <c r="B32" s="140"/>
      <c r="C32" s="140" t="s">
        <v>224</v>
      </c>
      <c r="D32" s="140"/>
      <c r="E32" s="140"/>
      <c r="F32" s="140"/>
      <c r="G32" s="140"/>
      <c r="H32" s="141" t="s">
        <v>169</v>
      </c>
      <c r="I32" s="141"/>
      <c r="J32" s="141"/>
      <c r="K32" s="141"/>
      <c r="L32" s="141"/>
      <c r="M32" s="141" t="s">
        <v>272</v>
      </c>
      <c r="N32" s="141"/>
      <c r="O32" s="141"/>
      <c r="P32" s="141"/>
      <c r="Q32" s="141"/>
      <c r="R32" s="141"/>
      <c r="S32" s="141"/>
      <c r="T32" s="141"/>
      <c r="U32" s="141"/>
      <c r="V32" s="141"/>
      <c r="W32" s="141"/>
      <c r="X32" s="137" t="s">
        <v>171</v>
      </c>
      <c r="Y32" s="137"/>
      <c r="Z32" s="137"/>
      <c r="AA32" s="137"/>
      <c r="AB32" s="137"/>
      <c r="AC32" s="137"/>
      <c r="AD32" s="137"/>
      <c r="AE32" s="137"/>
      <c r="AF32" s="137"/>
      <c r="AG32" s="137"/>
      <c r="AH32" s="137"/>
      <c r="AI32" s="89" t="s">
        <v>83</v>
      </c>
      <c r="AJ32" s="89"/>
      <c r="AK32" s="86">
        <v>44052</v>
      </c>
      <c r="AL32" s="86"/>
      <c r="AM32" s="165" t="s">
        <v>187</v>
      </c>
      <c r="AN32" s="165"/>
      <c r="AO32" s="140"/>
      <c r="AP32" s="140"/>
      <c r="AQ32" s="140"/>
      <c r="AR32" s="140"/>
      <c r="AS32" s="140"/>
    </row>
    <row r="33" spans="1:45" ht="231" customHeight="1">
      <c r="A33" s="140">
        <v>21</v>
      </c>
      <c r="B33" s="140"/>
      <c r="C33" s="140" t="s">
        <v>224</v>
      </c>
      <c r="D33" s="140"/>
      <c r="E33" s="140"/>
      <c r="F33" s="140"/>
      <c r="G33" s="140"/>
      <c r="H33" s="141" t="s">
        <v>172</v>
      </c>
      <c r="I33" s="141"/>
      <c r="J33" s="141"/>
      <c r="K33" s="141"/>
      <c r="L33" s="141"/>
      <c r="M33" s="141" t="s">
        <v>273</v>
      </c>
      <c r="N33" s="141"/>
      <c r="O33" s="141"/>
      <c r="P33" s="141"/>
      <c r="Q33" s="141"/>
      <c r="R33" s="141"/>
      <c r="S33" s="141"/>
      <c r="T33" s="141"/>
      <c r="U33" s="141"/>
      <c r="V33" s="141"/>
      <c r="W33" s="141"/>
      <c r="X33" s="137" t="s">
        <v>174</v>
      </c>
      <c r="Y33" s="137"/>
      <c r="Z33" s="137"/>
      <c r="AA33" s="137"/>
      <c r="AB33" s="137"/>
      <c r="AC33" s="137"/>
      <c r="AD33" s="137"/>
      <c r="AE33" s="137"/>
      <c r="AF33" s="137"/>
      <c r="AG33" s="137"/>
      <c r="AH33" s="137"/>
      <c r="AI33" s="89" t="s">
        <v>83</v>
      </c>
      <c r="AJ33" s="89"/>
      <c r="AK33" s="86">
        <v>44052</v>
      </c>
      <c r="AL33" s="86"/>
      <c r="AM33" s="165" t="s">
        <v>187</v>
      </c>
      <c r="AN33" s="165"/>
      <c r="AO33" s="140"/>
      <c r="AP33" s="140"/>
      <c r="AQ33" s="140"/>
      <c r="AR33" s="140"/>
      <c r="AS33" s="140"/>
    </row>
    <row r="34" spans="1:45" ht="228" customHeight="1">
      <c r="A34" s="140">
        <v>22</v>
      </c>
      <c r="B34" s="140"/>
      <c r="C34" s="140" t="s">
        <v>224</v>
      </c>
      <c r="D34" s="140"/>
      <c r="E34" s="140"/>
      <c r="F34" s="140"/>
      <c r="G34" s="140"/>
      <c r="H34" s="141" t="s">
        <v>175</v>
      </c>
      <c r="I34" s="141"/>
      <c r="J34" s="141"/>
      <c r="K34" s="141"/>
      <c r="L34" s="141"/>
      <c r="M34" s="141" t="s">
        <v>274</v>
      </c>
      <c r="N34" s="141"/>
      <c r="O34" s="141"/>
      <c r="P34" s="141"/>
      <c r="Q34" s="141"/>
      <c r="R34" s="141"/>
      <c r="S34" s="141"/>
      <c r="T34" s="141"/>
      <c r="U34" s="141"/>
      <c r="V34" s="141"/>
      <c r="W34" s="141"/>
      <c r="X34" s="137" t="s">
        <v>177</v>
      </c>
      <c r="Y34" s="137"/>
      <c r="Z34" s="137"/>
      <c r="AA34" s="137"/>
      <c r="AB34" s="137"/>
      <c r="AC34" s="137"/>
      <c r="AD34" s="137"/>
      <c r="AE34" s="137"/>
      <c r="AF34" s="137"/>
      <c r="AG34" s="137"/>
      <c r="AH34" s="137"/>
      <c r="AI34" s="89" t="s">
        <v>83</v>
      </c>
      <c r="AJ34" s="89"/>
      <c r="AK34" s="86">
        <v>44052</v>
      </c>
      <c r="AL34" s="86"/>
      <c r="AM34" s="165" t="s">
        <v>187</v>
      </c>
      <c r="AN34" s="165"/>
      <c r="AO34" s="140"/>
      <c r="AP34" s="140"/>
      <c r="AQ34" s="140"/>
      <c r="AR34" s="140"/>
      <c r="AS34" s="140"/>
    </row>
    <row r="35" spans="1:45" ht="219" customHeight="1">
      <c r="A35" s="140">
        <v>23</v>
      </c>
      <c r="B35" s="140"/>
      <c r="C35" s="140" t="s">
        <v>224</v>
      </c>
      <c r="D35" s="140"/>
      <c r="E35" s="140"/>
      <c r="F35" s="140"/>
      <c r="G35" s="140"/>
      <c r="H35" s="141" t="s">
        <v>178</v>
      </c>
      <c r="I35" s="141"/>
      <c r="J35" s="141"/>
      <c r="K35" s="141"/>
      <c r="L35" s="141"/>
      <c r="M35" s="141" t="s">
        <v>275</v>
      </c>
      <c r="N35" s="141"/>
      <c r="O35" s="141"/>
      <c r="P35" s="141"/>
      <c r="Q35" s="141"/>
      <c r="R35" s="141"/>
      <c r="S35" s="141"/>
      <c r="T35" s="141"/>
      <c r="U35" s="141"/>
      <c r="V35" s="141"/>
      <c r="W35" s="141"/>
      <c r="X35" s="137" t="s">
        <v>180</v>
      </c>
      <c r="Y35" s="137"/>
      <c r="Z35" s="137"/>
      <c r="AA35" s="137"/>
      <c r="AB35" s="137"/>
      <c r="AC35" s="137"/>
      <c r="AD35" s="137"/>
      <c r="AE35" s="137"/>
      <c r="AF35" s="137"/>
      <c r="AG35" s="137"/>
      <c r="AH35" s="137"/>
      <c r="AI35" s="89" t="s">
        <v>83</v>
      </c>
      <c r="AJ35" s="89"/>
      <c r="AK35" s="86">
        <v>44052</v>
      </c>
      <c r="AL35" s="86"/>
      <c r="AM35" s="165" t="s">
        <v>187</v>
      </c>
      <c r="AN35" s="165"/>
      <c r="AO35" s="140"/>
      <c r="AP35" s="140"/>
      <c r="AQ35" s="140"/>
      <c r="AR35" s="140"/>
      <c r="AS35" s="140"/>
    </row>
    <row r="36" spans="1:45" ht="228.75" customHeight="1">
      <c r="A36" s="140">
        <v>24</v>
      </c>
      <c r="B36" s="140"/>
      <c r="C36" s="140" t="s">
        <v>224</v>
      </c>
      <c r="D36" s="140"/>
      <c r="E36" s="140"/>
      <c r="F36" s="140"/>
      <c r="G36" s="140"/>
      <c r="H36" s="141" t="s">
        <v>181</v>
      </c>
      <c r="I36" s="141"/>
      <c r="J36" s="141"/>
      <c r="K36" s="141"/>
      <c r="L36" s="141"/>
      <c r="M36" s="141" t="s">
        <v>276</v>
      </c>
      <c r="N36" s="141"/>
      <c r="O36" s="141"/>
      <c r="P36" s="141"/>
      <c r="Q36" s="141"/>
      <c r="R36" s="141"/>
      <c r="S36" s="141"/>
      <c r="T36" s="141"/>
      <c r="U36" s="141"/>
      <c r="V36" s="141"/>
      <c r="W36" s="141"/>
      <c r="X36" s="137" t="s">
        <v>183</v>
      </c>
      <c r="Y36" s="137"/>
      <c r="Z36" s="137"/>
      <c r="AA36" s="137"/>
      <c r="AB36" s="137"/>
      <c r="AC36" s="137"/>
      <c r="AD36" s="137"/>
      <c r="AE36" s="137"/>
      <c r="AF36" s="137"/>
      <c r="AG36" s="137"/>
      <c r="AH36" s="137"/>
      <c r="AI36" s="89" t="s">
        <v>83</v>
      </c>
      <c r="AJ36" s="89"/>
      <c r="AK36" s="86">
        <v>44052</v>
      </c>
      <c r="AL36" s="86"/>
      <c r="AM36" s="165" t="s">
        <v>187</v>
      </c>
      <c r="AN36" s="165"/>
      <c r="AO36" s="140"/>
      <c r="AP36" s="140"/>
      <c r="AQ36" s="140"/>
      <c r="AR36" s="140"/>
      <c r="AS36" s="140"/>
    </row>
    <row r="37" spans="1:45" ht="210.75" customHeight="1">
      <c r="A37" s="140">
        <v>25</v>
      </c>
      <c r="B37" s="140"/>
      <c r="C37" s="140" t="s">
        <v>224</v>
      </c>
      <c r="D37" s="140"/>
      <c r="E37" s="140"/>
      <c r="F37" s="140"/>
      <c r="G37" s="140"/>
      <c r="H37" s="141" t="s">
        <v>184</v>
      </c>
      <c r="I37" s="141"/>
      <c r="J37" s="141"/>
      <c r="K37" s="141"/>
      <c r="L37" s="141"/>
      <c r="M37" s="141" t="s">
        <v>277</v>
      </c>
      <c r="N37" s="141"/>
      <c r="O37" s="141"/>
      <c r="P37" s="141"/>
      <c r="Q37" s="141"/>
      <c r="R37" s="141"/>
      <c r="S37" s="141"/>
      <c r="T37" s="141"/>
      <c r="U37" s="141"/>
      <c r="V37" s="141"/>
      <c r="W37" s="141"/>
      <c r="X37" s="141" t="s">
        <v>278</v>
      </c>
      <c r="Y37" s="141"/>
      <c r="Z37" s="141"/>
      <c r="AA37" s="141"/>
      <c r="AB37" s="141"/>
      <c r="AC37" s="141"/>
      <c r="AD37" s="141"/>
      <c r="AE37" s="141"/>
      <c r="AF37" s="141"/>
      <c r="AG37" s="141"/>
      <c r="AH37" s="141"/>
      <c r="AI37" s="89" t="s">
        <v>83</v>
      </c>
      <c r="AJ37" s="89"/>
      <c r="AK37" s="86">
        <v>44052</v>
      </c>
      <c r="AL37" s="86"/>
      <c r="AM37" s="165" t="s">
        <v>187</v>
      </c>
      <c r="AN37" s="165"/>
      <c r="AO37" s="140"/>
      <c r="AP37" s="140"/>
      <c r="AQ37" s="140"/>
      <c r="AR37" s="140"/>
      <c r="AS37" s="140"/>
    </row>
    <row r="38" spans="1:45" ht="218.25" customHeight="1">
      <c r="A38" s="140">
        <v>26</v>
      </c>
      <c r="B38" s="140"/>
      <c r="C38" s="140" t="s">
        <v>224</v>
      </c>
      <c r="D38" s="140"/>
      <c r="E38" s="140"/>
      <c r="F38" s="140"/>
      <c r="G38" s="140"/>
      <c r="H38" s="141" t="s">
        <v>188</v>
      </c>
      <c r="I38" s="141"/>
      <c r="J38" s="141"/>
      <c r="K38" s="141"/>
      <c r="L38" s="141"/>
      <c r="M38" s="141" t="s">
        <v>269</v>
      </c>
      <c r="N38" s="141"/>
      <c r="O38" s="141"/>
      <c r="P38" s="141"/>
      <c r="Q38" s="141"/>
      <c r="R38" s="141"/>
      <c r="S38" s="141"/>
      <c r="T38" s="141"/>
      <c r="U38" s="141"/>
      <c r="V38" s="141"/>
      <c r="W38" s="141"/>
      <c r="X38" s="141" t="s">
        <v>279</v>
      </c>
      <c r="Y38" s="141"/>
      <c r="Z38" s="141"/>
      <c r="AA38" s="141"/>
      <c r="AB38" s="141"/>
      <c r="AC38" s="141"/>
      <c r="AD38" s="141"/>
      <c r="AE38" s="141"/>
      <c r="AF38" s="141"/>
      <c r="AG38" s="141"/>
      <c r="AH38" s="141"/>
      <c r="AI38" s="89" t="s">
        <v>83</v>
      </c>
      <c r="AJ38" s="89"/>
      <c r="AK38" s="86">
        <v>44052</v>
      </c>
      <c r="AL38" s="86"/>
      <c r="AM38" s="165" t="s">
        <v>187</v>
      </c>
      <c r="AN38" s="165"/>
      <c r="AO38" s="140"/>
      <c r="AP38" s="140"/>
      <c r="AQ38" s="140"/>
      <c r="AR38" s="140"/>
      <c r="AS38" s="140"/>
    </row>
    <row r="39" spans="1:45" ht="187.5" customHeight="1">
      <c r="A39" s="140">
        <v>27</v>
      </c>
      <c r="B39" s="140"/>
      <c r="C39" s="140" t="s">
        <v>224</v>
      </c>
      <c r="D39" s="140"/>
      <c r="E39" s="140"/>
      <c r="F39" s="140"/>
      <c r="G39" s="140"/>
      <c r="H39" s="141" t="s">
        <v>190</v>
      </c>
      <c r="I39" s="141"/>
      <c r="J39" s="141"/>
      <c r="K39" s="141"/>
      <c r="L39" s="141"/>
      <c r="M39" s="141" t="s">
        <v>280</v>
      </c>
      <c r="N39" s="141"/>
      <c r="O39" s="141"/>
      <c r="P39" s="141"/>
      <c r="Q39" s="141"/>
      <c r="R39" s="141"/>
      <c r="S39" s="141"/>
      <c r="T39" s="141"/>
      <c r="U39" s="141"/>
      <c r="V39" s="141"/>
      <c r="W39" s="141"/>
      <c r="X39" s="141" t="s">
        <v>192</v>
      </c>
      <c r="Y39" s="141"/>
      <c r="Z39" s="141"/>
      <c r="AA39" s="141"/>
      <c r="AB39" s="141"/>
      <c r="AC39" s="141"/>
      <c r="AD39" s="141"/>
      <c r="AE39" s="141"/>
      <c r="AF39" s="141"/>
      <c r="AG39" s="141"/>
      <c r="AH39" s="141"/>
      <c r="AI39" s="89" t="s">
        <v>83</v>
      </c>
      <c r="AJ39" s="89"/>
      <c r="AK39" s="86">
        <v>44052</v>
      </c>
      <c r="AL39" s="86"/>
      <c r="AM39" s="165" t="s">
        <v>187</v>
      </c>
      <c r="AN39" s="165"/>
      <c r="AO39" s="140"/>
      <c r="AP39" s="140"/>
      <c r="AQ39" s="140"/>
      <c r="AR39" s="140"/>
      <c r="AS39" s="140"/>
    </row>
    <row r="40" spans="1:45" ht="260.25" customHeight="1">
      <c r="A40" s="140">
        <v>28</v>
      </c>
      <c r="B40" s="140"/>
      <c r="C40" s="140" t="s">
        <v>224</v>
      </c>
      <c r="D40" s="140"/>
      <c r="E40" s="140"/>
      <c r="F40" s="140"/>
      <c r="G40" s="140"/>
      <c r="H40" s="141" t="s">
        <v>193</v>
      </c>
      <c r="I40" s="141"/>
      <c r="J40" s="141"/>
      <c r="K40" s="141"/>
      <c r="L40" s="141"/>
      <c r="M40" s="138" t="s">
        <v>271</v>
      </c>
      <c r="N40" s="138"/>
      <c r="O40" s="138"/>
      <c r="P40" s="138"/>
      <c r="Q40" s="138"/>
      <c r="R40" s="138"/>
      <c r="S40" s="138"/>
      <c r="T40" s="138"/>
      <c r="U40" s="138"/>
      <c r="V40" s="138"/>
      <c r="W40" s="138"/>
      <c r="X40" s="138" t="s">
        <v>281</v>
      </c>
      <c r="Y40" s="138"/>
      <c r="Z40" s="138"/>
      <c r="AA40" s="138"/>
      <c r="AB40" s="138"/>
      <c r="AC40" s="138"/>
      <c r="AD40" s="138"/>
      <c r="AE40" s="138"/>
      <c r="AF40" s="138"/>
      <c r="AG40" s="138"/>
      <c r="AH40" s="138"/>
      <c r="AI40" s="89" t="s">
        <v>83</v>
      </c>
      <c r="AJ40" s="89"/>
      <c r="AK40" s="86">
        <v>44052</v>
      </c>
      <c r="AL40" s="86"/>
      <c r="AM40" s="165" t="s">
        <v>187</v>
      </c>
      <c r="AN40" s="165"/>
      <c r="AO40" s="140"/>
      <c r="AP40" s="140"/>
      <c r="AQ40" s="140"/>
      <c r="AR40" s="140"/>
      <c r="AS40" s="140"/>
    </row>
    <row r="41" spans="1:45" ht="260.25" customHeight="1">
      <c r="A41" s="140">
        <v>29</v>
      </c>
      <c r="B41" s="140"/>
      <c r="C41" s="140" t="s">
        <v>224</v>
      </c>
      <c r="D41" s="140"/>
      <c r="E41" s="140"/>
      <c r="F41" s="140"/>
      <c r="G41" s="140"/>
      <c r="H41" s="141" t="s">
        <v>195</v>
      </c>
      <c r="I41" s="141"/>
      <c r="J41" s="141"/>
      <c r="K41" s="141"/>
      <c r="L41" s="141"/>
      <c r="M41" s="138" t="s">
        <v>272</v>
      </c>
      <c r="N41" s="138"/>
      <c r="O41" s="138"/>
      <c r="P41" s="138"/>
      <c r="Q41" s="138"/>
      <c r="R41" s="138"/>
      <c r="S41" s="138"/>
      <c r="T41" s="138"/>
      <c r="U41" s="138"/>
      <c r="V41" s="138"/>
      <c r="W41" s="138"/>
      <c r="X41" s="138" t="s">
        <v>282</v>
      </c>
      <c r="Y41" s="138"/>
      <c r="Z41" s="138"/>
      <c r="AA41" s="138"/>
      <c r="AB41" s="138"/>
      <c r="AC41" s="138"/>
      <c r="AD41" s="138"/>
      <c r="AE41" s="138"/>
      <c r="AF41" s="138"/>
      <c r="AG41" s="138"/>
      <c r="AH41" s="138"/>
      <c r="AI41" s="89" t="s">
        <v>83</v>
      </c>
      <c r="AJ41" s="89"/>
      <c r="AK41" s="86">
        <v>44052</v>
      </c>
      <c r="AL41" s="86"/>
      <c r="AM41" s="165" t="s">
        <v>187</v>
      </c>
      <c r="AN41" s="165"/>
      <c r="AO41" s="140"/>
      <c r="AP41" s="140"/>
      <c r="AQ41" s="140"/>
      <c r="AR41" s="140"/>
      <c r="AS41" s="140"/>
    </row>
    <row r="42" spans="1:45" ht="260.25" customHeight="1">
      <c r="A42" s="140">
        <v>30</v>
      </c>
      <c r="B42" s="140"/>
      <c r="C42" s="140" t="s">
        <v>224</v>
      </c>
      <c r="D42" s="140"/>
      <c r="E42" s="140"/>
      <c r="F42" s="140"/>
      <c r="G42" s="140"/>
      <c r="H42" s="141" t="s">
        <v>197</v>
      </c>
      <c r="I42" s="141"/>
      <c r="J42" s="141"/>
      <c r="K42" s="141"/>
      <c r="L42" s="141"/>
      <c r="M42" s="138" t="s">
        <v>273</v>
      </c>
      <c r="N42" s="138"/>
      <c r="O42" s="138"/>
      <c r="P42" s="138"/>
      <c r="Q42" s="138"/>
      <c r="R42" s="138"/>
      <c r="S42" s="138"/>
      <c r="T42" s="138"/>
      <c r="U42" s="138"/>
      <c r="V42" s="138"/>
      <c r="W42" s="138"/>
      <c r="X42" s="138" t="s">
        <v>283</v>
      </c>
      <c r="Y42" s="138"/>
      <c r="Z42" s="138"/>
      <c r="AA42" s="138"/>
      <c r="AB42" s="138"/>
      <c r="AC42" s="138"/>
      <c r="AD42" s="138"/>
      <c r="AE42" s="138"/>
      <c r="AF42" s="138"/>
      <c r="AG42" s="138"/>
      <c r="AH42" s="138"/>
      <c r="AI42" s="89" t="s">
        <v>83</v>
      </c>
      <c r="AJ42" s="89"/>
      <c r="AK42" s="86">
        <v>44052</v>
      </c>
      <c r="AL42" s="86"/>
      <c r="AM42" s="165" t="s">
        <v>187</v>
      </c>
      <c r="AN42" s="165"/>
      <c r="AO42" s="140"/>
      <c r="AP42" s="140"/>
      <c r="AQ42" s="140"/>
      <c r="AR42" s="140"/>
      <c r="AS42" s="140"/>
    </row>
    <row r="43" spans="1:45" ht="260.25" customHeight="1">
      <c r="A43" s="140">
        <v>31</v>
      </c>
      <c r="B43" s="140"/>
      <c r="C43" s="140" t="s">
        <v>224</v>
      </c>
      <c r="D43" s="140"/>
      <c r="E43" s="140"/>
      <c r="F43" s="140"/>
      <c r="G43" s="140"/>
      <c r="H43" s="141" t="s">
        <v>199</v>
      </c>
      <c r="I43" s="141"/>
      <c r="J43" s="141"/>
      <c r="K43" s="141"/>
      <c r="L43" s="141"/>
      <c r="M43" s="138" t="s">
        <v>274</v>
      </c>
      <c r="N43" s="138"/>
      <c r="O43" s="138"/>
      <c r="P43" s="138"/>
      <c r="Q43" s="138"/>
      <c r="R43" s="138"/>
      <c r="S43" s="138"/>
      <c r="T43" s="138"/>
      <c r="U43" s="138"/>
      <c r="V43" s="138"/>
      <c r="W43" s="138"/>
      <c r="X43" s="138" t="s">
        <v>284</v>
      </c>
      <c r="Y43" s="138"/>
      <c r="Z43" s="138"/>
      <c r="AA43" s="138"/>
      <c r="AB43" s="138"/>
      <c r="AC43" s="138"/>
      <c r="AD43" s="138"/>
      <c r="AE43" s="138"/>
      <c r="AF43" s="138"/>
      <c r="AG43" s="138"/>
      <c r="AH43" s="138"/>
      <c r="AI43" s="89" t="s">
        <v>83</v>
      </c>
      <c r="AJ43" s="89"/>
      <c r="AK43" s="86">
        <v>44052</v>
      </c>
      <c r="AL43" s="86"/>
      <c r="AM43" s="165" t="s">
        <v>187</v>
      </c>
      <c r="AN43" s="165"/>
      <c r="AO43" s="140"/>
      <c r="AP43" s="140"/>
      <c r="AQ43" s="140"/>
      <c r="AR43" s="140"/>
      <c r="AS43" s="140"/>
    </row>
    <row r="44" spans="1:45" ht="260.25" customHeight="1">
      <c r="A44" s="140">
        <v>32</v>
      </c>
      <c r="B44" s="140"/>
      <c r="C44" s="140" t="s">
        <v>224</v>
      </c>
      <c r="D44" s="140"/>
      <c r="E44" s="140"/>
      <c r="F44" s="140"/>
      <c r="G44" s="140"/>
      <c r="H44" s="141" t="s">
        <v>201</v>
      </c>
      <c r="I44" s="141"/>
      <c r="J44" s="141"/>
      <c r="K44" s="141"/>
      <c r="L44" s="141"/>
      <c r="M44" s="138" t="s">
        <v>275</v>
      </c>
      <c r="N44" s="138"/>
      <c r="O44" s="138"/>
      <c r="P44" s="138"/>
      <c r="Q44" s="138"/>
      <c r="R44" s="138"/>
      <c r="S44" s="138"/>
      <c r="T44" s="138"/>
      <c r="U44" s="138"/>
      <c r="V44" s="138"/>
      <c r="W44" s="138"/>
      <c r="X44" s="138" t="s">
        <v>285</v>
      </c>
      <c r="Y44" s="138"/>
      <c r="Z44" s="138"/>
      <c r="AA44" s="138"/>
      <c r="AB44" s="138"/>
      <c r="AC44" s="138"/>
      <c r="AD44" s="138"/>
      <c r="AE44" s="138"/>
      <c r="AF44" s="138"/>
      <c r="AG44" s="138"/>
      <c r="AH44" s="138"/>
      <c r="AI44" s="89" t="s">
        <v>83</v>
      </c>
      <c r="AJ44" s="89"/>
      <c r="AK44" s="86">
        <v>44052</v>
      </c>
      <c r="AL44" s="86"/>
      <c r="AM44" s="165" t="s">
        <v>187</v>
      </c>
      <c r="AN44" s="165"/>
      <c r="AO44" s="140"/>
      <c r="AP44" s="140"/>
      <c r="AQ44" s="140"/>
      <c r="AR44" s="140"/>
      <c r="AS44" s="140"/>
    </row>
    <row r="45" spans="1:45" ht="260.25" customHeight="1">
      <c r="A45" s="140">
        <v>33</v>
      </c>
      <c r="B45" s="140"/>
      <c r="C45" s="140" t="s">
        <v>224</v>
      </c>
      <c r="D45" s="140"/>
      <c r="E45" s="140"/>
      <c r="F45" s="140"/>
      <c r="G45" s="140"/>
      <c r="H45" s="141" t="s">
        <v>203</v>
      </c>
      <c r="I45" s="141"/>
      <c r="J45" s="141"/>
      <c r="K45" s="141"/>
      <c r="L45" s="141"/>
      <c r="M45" s="138" t="s">
        <v>276</v>
      </c>
      <c r="N45" s="138"/>
      <c r="O45" s="138"/>
      <c r="P45" s="138"/>
      <c r="Q45" s="138"/>
      <c r="R45" s="138"/>
      <c r="S45" s="138"/>
      <c r="T45" s="138"/>
      <c r="U45" s="138"/>
      <c r="V45" s="138"/>
      <c r="W45" s="138"/>
      <c r="X45" s="138" t="s">
        <v>286</v>
      </c>
      <c r="Y45" s="138"/>
      <c r="Z45" s="138"/>
      <c r="AA45" s="138"/>
      <c r="AB45" s="138"/>
      <c r="AC45" s="138"/>
      <c r="AD45" s="138"/>
      <c r="AE45" s="138"/>
      <c r="AF45" s="138"/>
      <c r="AG45" s="138"/>
      <c r="AH45" s="138"/>
      <c r="AI45" s="89" t="s">
        <v>83</v>
      </c>
      <c r="AJ45" s="89"/>
      <c r="AK45" s="86">
        <v>44052</v>
      </c>
      <c r="AL45" s="86"/>
      <c r="AM45" s="165" t="s">
        <v>187</v>
      </c>
      <c r="AN45" s="165"/>
      <c r="AO45" s="140"/>
      <c r="AP45" s="140"/>
      <c r="AQ45" s="140"/>
      <c r="AR45" s="140"/>
      <c r="AS45" s="140"/>
    </row>
    <row r="46" spans="1:45" ht="219.75" customHeight="1">
      <c r="A46" s="140">
        <v>34</v>
      </c>
      <c r="B46" s="140"/>
      <c r="C46" s="140"/>
      <c r="D46" s="140"/>
      <c r="E46" s="140"/>
      <c r="F46" s="140"/>
      <c r="G46" s="140"/>
      <c r="H46" s="141" t="s">
        <v>287</v>
      </c>
      <c r="I46" s="141"/>
      <c r="J46" s="141"/>
      <c r="K46" s="141"/>
      <c r="L46" s="141"/>
      <c r="M46" s="141" t="s">
        <v>288</v>
      </c>
      <c r="N46" s="141"/>
      <c r="O46" s="141"/>
      <c r="P46" s="141"/>
      <c r="Q46" s="141"/>
      <c r="R46" s="141"/>
      <c r="S46" s="141"/>
      <c r="T46" s="141"/>
      <c r="U46" s="141"/>
      <c r="V46" s="141"/>
      <c r="W46" s="141"/>
      <c r="X46" s="141" t="s">
        <v>289</v>
      </c>
      <c r="Y46" s="141"/>
      <c r="Z46" s="141"/>
      <c r="AA46" s="141"/>
      <c r="AB46" s="141"/>
      <c r="AC46" s="141"/>
      <c r="AD46" s="141"/>
      <c r="AE46" s="141"/>
      <c r="AF46" s="141"/>
      <c r="AG46" s="141"/>
      <c r="AH46" s="141"/>
      <c r="AI46" s="89" t="s">
        <v>83</v>
      </c>
      <c r="AJ46" s="89"/>
      <c r="AK46" s="86">
        <v>44052</v>
      </c>
      <c r="AL46" s="86"/>
      <c r="AM46" s="165" t="s">
        <v>187</v>
      </c>
      <c r="AN46" s="165"/>
      <c r="AO46" s="140"/>
      <c r="AP46" s="140"/>
      <c r="AQ46" s="140"/>
      <c r="AR46" s="140"/>
      <c r="AS46" s="140"/>
    </row>
    <row r="47" spans="1:45" ht="231.75" customHeight="1">
      <c r="A47" s="168">
        <v>35</v>
      </c>
      <c r="B47" s="168"/>
      <c r="C47" s="168"/>
      <c r="D47" s="168"/>
      <c r="E47" s="168"/>
      <c r="F47" s="168"/>
      <c r="G47" s="168"/>
      <c r="H47" s="168" t="s">
        <v>208</v>
      </c>
      <c r="I47" s="168"/>
      <c r="J47" s="168"/>
      <c r="K47" s="168"/>
      <c r="L47" s="168"/>
      <c r="M47" s="169" t="s">
        <v>290</v>
      </c>
      <c r="N47" s="169"/>
      <c r="O47" s="169"/>
      <c r="P47" s="169"/>
      <c r="Q47" s="169"/>
      <c r="R47" s="169"/>
      <c r="S47" s="169"/>
      <c r="T47" s="169"/>
      <c r="U47" s="169"/>
      <c r="V47" s="169"/>
      <c r="W47" s="169"/>
      <c r="X47" s="167" t="s">
        <v>210</v>
      </c>
      <c r="Y47" s="168"/>
      <c r="Z47" s="168"/>
      <c r="AA47" s="168"/>
      <c r="AB47" s="168"/>
      <c r="AC47" s="168"/>
      <c r="AD47" s="168"/>
      <c r="AE47" s="168"/>
      <c r="AF47" s="168"/>
      <c r="AG47" s="168"/>
      <c r="AH47" s="168"/>
      <c r="AI47" s="89" t="s">
        <v>83</v>
      </c>
      <c r="AJ47" s="89"/>
      <c r="AK47" s="86">
        <v>44052</v>
      </c>
      <c r="AL47" s="86"/>
      <c r="AM47" s="170" t="s">
        <v>59</v>
      </c>
      <c r="AN47" s="170"/>
      <c r="AO47" s="168"/>
      <c r="AP47" s="168"/>
      <c r="AQ47" s="168"/>
      <c r="AR47" s="168"/>
      <c r="AS47" s="168"/>
    </row>
    <row r="48" spans="1:45" ht="248.25" customHeight="1">
      <c r="A48" s="135">
        <v>28</v>
      </c>
      <c r="B48" s="135"/>
      <c r="C48" s="135" t="s">
        <v>224</v>
      </c>
      <c r="D48" s="135"/>
      <c r="E48" s="135"/>
      <c r="F48" s="135"/>
      <c r="G48" s="135"/>
      <c r="H48" s="137" t="s">
        <v>128</v>
      </c>
      <c r="I48" s="137"/>
      <c r="J48" s="137"/>
      <c r="K48" s="137"/>
      <c r="L48" s="137"/>
      <c r="M48" s="137" t="s">
        <v>291</v>
      </c>
      <c r="N48" s="137"/>
      <c r="O48" s="137"/>
      <c r="P48" s="137"/>
      <c r="Q48" s="137"/>
      <c r="R48" s="137"/>
      <c r="S48" s="137"/>
      <c r="T48" s="137"/>
      <c r="U48" s="137"/>
      <c r="V48" s="137"/>
      <c r="W48" s="137"/>
      <c r="X48" s="138" t="s">
        <v>292</v>
      </c>
      <c r="Y48" s="139"/>
      <c r="Z48" s="139"/>
      <c r="AA48" s="139"/>
      <c r="AB48" s="139"/>
      <c r="AC48" s="139"/>
      <c r="AD48" s="139"/>
      <c r="AE48" s="139"/>
      <c r="AF48" s="139"/>
      <c r="AG48" s="139"/>
      <c r="AH48" s="139"/>
      <c r="AI48" s="89" t="s">
        <v>83</v>
      </c>
      <c r="AJ48" s="89"/>
      <c r="AK48" s="86">
        <v>44052</v>
      </c>
      <c r="AL48" s="86"/>
      <c r="AM48" s="136" t="s">
        <v>187</v>
      </c>
      <c r="AN48" s="136"/>
      <c r="AO48" s="135"/>
      <c r="AP48" s="135"/>
      <c r="AQ48" s="135"/>
      <c r="AR48" s="135"/>
      <c r="AS48" s="135"/>
    </row>
    <row r="49" spans="1:45" ht="253.5" customHeight="1">
      <c r="A49" s="135">
        <v>29</v>
      </c>
      <c r="B49" s="135"/>
      <c r="C49" s="135" t="s">
        <v>224</v>
      </c>
      <c r="D49" s="135"/>
      <c r="E49" s="135"/>
      <c r="F49" s="135"/>
      <c r="G49" s="135"/>
      <c r="H49" s="137" t="s">
        <v>134</v>
      </c>
      <c r="I49" s="135"/>
      <c r="J49" s="135"/>
      <c r="K49" s="135"/>
      <c r="L49" s="135"/>
      <c r="M49" s="137" t="s">
        <v>293</v>
      </c>
      <c r="N49" s="137"/>
      <c r="O49" s="137"/>
      <c r="P49" s="137"/>
      <c r="Q49" s="137"/>
      <c r="R49" s="137"/>
      <c r="S49" s="137"/>
      <c r="T49" s="137"/>
      <c r="U49" s="137"/>
      <c r="V49" s="137"/>
      <c r="W49" s="137"/>
      <c r="X49" s="138" t="s">
        <v>294</v>
      </c>
      <c r="Y49" s="139"/>
      <c r="Z49" s="139"/>
      <c r="AA49" s="139"/>
      <c r="AB49" s="139"/>
      <c r="AC49" s="139"/>
      <c r="AD49" s="139"/>
      <c r="AE49" s="139"/>
      <c r="AF49" s="139"/>
      <c r="AG49" s="139"/>
      <c r="AH49" s="139"/>
      <c r="AI49" s="89" t="s">
        <v>83</v>
      </c>
      <c r="AJ49" s="89"/>
      <c r="AK49" s="86">
        <v>44052</v>
      </c>
      <c r="AL49" s="86"/>
      <c r="AM49" s="136" t="s">
        <v>187</v>
      </c>
      <c r="AN49" s="136"/>
      <c r="AO49" s="135"/>
      <c r="AP49" s="135"/>
      <c r="AQ49" s="135"/>
      <c r="AR49" s="135"/>
      <c r="AS49" s="135"/>
    </row>
    <row r="50" spans="1:45" ht="249" customHeight="1">
      <c r="A50" s="135">
        <v>30</v>
      </c>
      <c r="B50" s="135"/>
      <c r="C50" s="135" t="s">
        <v>224</v>
      </c>
      <c r="D50" s="135"/>
      <c r="E50" s="135"/>
      <c r="F50" s="135"/>
      <c r="G50" s="135"/>
      <c r="H50" s="137" t="s">
        <v>137</v>
      </c>
      <c r="I50" s="135"/>
      <c r="J50" s="135"/>
      <c r="K50" s="135"/>
      <c r="L50" s="135"/>
      <c r="M50" s="137" t="s">
        <v>295</v>
      </c>
      <c r="N50" s="137"/>
      <c r="O50" s="137"/>
      <c r="P50" s="137"/>
      <c r="Q50" s="137"/>
      <c r="R50" s="137"/>
      <c r="S50" s="137"/>
      <c r="T50" s="137"/>
      <c r="U50" s="137"/>
      <c r="V50" s="137"/>
      <c r="W50" s="137"/>
      <c r="X50" s="138" t="s">
        <v>296</v>
      </c>
      <c r="Y50" s="139"/>
      <c r="Z50" s="139"/>
      <c r="AA50" s="139"/>
      <c r="AB50" s="139"/>
      <c r="AC50" s="139"/>
      <c r="AD50" s="139"/>
      <c r="AE50" s="139"/>
      <c r="AF50" s="139"/>
      <c r="AG50" s="139"/>
      <c r="AH50" s="139"/>
      <c r="AI50" s="89" t="s">
        <v>83</v>
      </c>
      <c r="AJ50" s="89"/>
      <c r="AK50" s="86">
        <v>44052</v>
      </c>
      <c r="AL50" s="86"/>
      <c r="AM50" s="136" t="s">
        <v>187</v>
      </c>
      <c r="AN50" s="136"/>
      <c r="AO50" s="135"/>
      <c r="AP50" s="135"/>
      <c r="AQ50" s="135"/>
      <c r="AR50" s="135"/>
      <c r="AS50" s="135"/>
    </row>
    <row r="51" spans="1:45" ht="240.75" customHeight="1">
      <c r="A51" s="135">
        <v>31</v>
      </c>
      <c r="B51" s="135"/>
      <c r="C51" s="135" t="s">
        <v>224</v>
      </c>
      <c r="D51" s="135"/>
      <c r="E51" s="135"/>
      <c r="F51" s="135"/>
      <c r="G51" s="135"/>
      <c r="H51" s="137" t="s">
        <v>146</v>
      </c>
      <c r="I51" s="135"/>
      <c r="J51" s="135"/>
      <c r="K51" s="135"/>
      <c r="L51" s="135"/>
      <c r="M51" s="137" t="s">
        <v>297</v>
      </c>
      <c r="N51" s="137"/>
      <c r="O51" s="137"/>
      <c r="P51" s="137"/>
      <c r="Q51" s="137"/>
      <c r="R51" s="137"/>
      <c r="S51" s="137"/>
      <c r="T51" s="137"/>
      <c r="U51" s="137"/>
      <c r="V51" s="137"/>
      <c r="W51" s="137"/>
      <c r="X51" s="138" t="s">
        <v>298</v>
      </c>
      <c r="Y51" s="139"/>
      <c r="Z51" s="139"/>
      <c r="AA51" s="139"/>
      <c r="AB51" s="139"/>
      <c r="AC51" s="139"/>
      <c r="AD51" s="139"/>
      <c r="AE51" s="139"/>
      <c r="AF51" s="139"/>
      <c r="AG51" s="139"/>
      <c r="AH51" s="139"/>
      <c r="AI51" s="89" t="s">
        <v>83</v>
      </c>
      <c r="AJ51" s="89"/>
      <c r="AK51" s="86">
        <v>44052</v>
      </c>
      <c r="AL51" s="86"/>
      <c r="AM51" s="136" t="s">
        <v>187</v>
      </c>
      <c r="AN51" s="136"/>
      <c r="AO51" s="135"/>
      <c r="AP51" s="135"/>
      <c r="AQ51" s="135"/>
      <c r="AR51" s="135"/>
      <c r="AS51" s="135"/>
    </row>
    <row r="52" spans="1:45" ht="231.75" customHeight="1">
      <c r="A52" s="135">
        <v>32</v>
      </c>
      <c r="B52" s="135"/>
      <c r="C52" s="135" t="s">
        <v>224</v>
      </c>
      <c r="D52" s="135"/>
      <c r="E52" s="135"/>
      <c r="F52" s="135"/>
      <c r="G52" s="135"/>
      <c r="H52" s="137" t="s">
        <v>122</v>
      </c>
      <c r="I52" s="135"/>
      <c r="J52" s="135"/>
      <c r="K52" s="135"/>
      <c r="L52" s="135"/>
      <c r="M52" s="137" t="s">
        <v>299</v>
      </c>
      <c r="N52" s="137"/>
      <c r="O52" s="137"/>
      <c r="P52" s="137"/>
      <c r="Q52" s="137"/>
      <c r="R52" s="137"/>
      <c r="S52" s="137"/>
      <c r="T52" s="137"/>
      <c r="U52" s="137"/>
      <c r="V52" s="137"/>
      <c r="W52" s="137"/>
      <c r="X52" s="138" t="s">
        <v>222</v>
      </c>
      <c r="Y52" s="139"/>
      <c r="Z52" s="139"/>
      <c r="AA52" s="139"/>
      <c r="AB52" s="139"/>
      <c r="AC52" s="139"/>
      <c r="AD52" s="139"/>
      <c r="AE52" s="139"/>
      <c r="AF52" s="139"/>
      <c r="AG52" s="139"/>
      <c r="AH52" s="139"/>
      <c r="AI52" s="89" t="s">
        <v>83</v>
      </c>
      <c r="AJ52" s="89"/>
      <c r="AK52" s="86">
        <v>44052</v>
      </c>
      <c r="AL52" s="86"/>
      <c r="AM52" s="136" t="s">
        <v>187</v>
      </c>
      <c r="AN52" s="136"/>
      <c r="AO52" s="135"/>
      <c r="AP52" s="135"/>
      <c r="AQ52" s="135"/>
      <c r="AR52" s="135"/>
      <c r="AS52" s="135"/>
    </row>
    <row r="53" spans="1:45" ht="15.95" customHeight="1">
      <c r="M53" s="65"/>
    </row>
  </sheetData>
  <mergeCells count="497">
    <mergeCell ref="AO48:AQ48"/>
    <mergeCell ref="AO49:AQ49"/>
    <mergeCell ref="AO50:AQ50"/>
    <mergeCell ref="AO51:AQ51"/>
    <mergeCell ref="AO52:AQ52"/>
    <mergeCell ref="AR48:AS48"/>
    <mergeCell ref="AR49:AS49"/>
    <mergeCell ref="AR50:AS50"/>
    <mergeCell ref="AR51:AS51"/>
    <mergeCell ref="AR52:AS52"/>
    <mergeCell ref="AK48:AL48"/>
    <mergeCell ref="AK49:AL49"/>
    <mergeCell ref="AK50:AL50"/>
    <mergeCell ref="AK51:AL51"/>
    <mergeCell ref="AK52:AL52"/>
    <mergeCell ref="AM48:AN48"/>
    <mergeCell ref="AM49:AN49"/>
    <mergeCell ref="AM50:AN50"/>
    <mergeCell ref="AM51:AN51"/>
    <mergeCell ref="AM52:AN52"/>
    <mergeCell ref="X48:AH48"/>
    <mergeCell ref="X49:AH49"/>
    <mergeCell ref="X50:AH50"/>
    <mergeCell ref="X51:AH51"/>
    <mergeCell ref="X52:AH52"/>
    <mergeCell ref="AI48:AJ48"/>
    <mergeCell ref="AI49:AJ49"/>
    <mergeCell ref="AI50:AJ50"/>
    <mergeCell ref="AI51:AJ51"/>
    <mergeCell ref="AI52:AJ52"/>
    <mergeCell ref="H48:L48"/>
    <mergeCell ref="H49:L49"/>
    <mergeCell ref="H50:L50"/>
    <mergeCell ref="H51:L51"/>
    <mergeCell ref="H52:L52"/>
    <mergeCell ref="M48:W48"/>
    <mergeCell ref="M49:W49"/>
    <mergeCell ref="M50:W50"/>
    <mergeCell ref="M51:W51"/>
    <mergeCell ref="M52:W52"/>
    <mergeCell ref="A48:B48"/>
    <mergeCell ref="A49:B49"/>
    <mergeCell ref="A50:B50"/>
    <mergeCell ref="A51:B51"/>
    <mergeCell ref="A52:B52"/>
    <mergeCell ref="C48:G48"/>
    <mergeCell ref="C49:G49"/>
    <mergeCell ref="C50:G50"/>
    <mergeCell ref="C51:G51"/>
    <mergeCell ref="C52:G52"/>
    <mergeCell ref="AR41:AS41"/>
    <mergeCell ref="AR42:AS42"/>
    <mergeCell ref="AR43:AS43"/>
    <mergeCell ref="AR44:AS44"/>
    <mergeCell ref="AR45:AS45"/>
    <mergeCell ref="AR46:AS46"/>
    <mergeCell ref="AR47:AS47"/>
    <mergeCell ref="AR32:AS32"/>
    <mergeCell ref="AR33:AS33"/>
    <mergeCell ref="AR34:AS34"/>
    <mergeCell ref="AR35:AS35"/>
    <mergeCell ref="AR36:AS36"/>
    <mergeCell ref="AR37:AS37"/>
    <mergeCell ref="AR38:AS38"/>
    <mergeCell ref="AR39:AS39"/>
    <mergeCell ref="AR40:AS40"/>
    <mergeCell ref="AR23:AS23"/>
    <mergeCell ref="AR24:AS24"/>
    <mergeCell ref="AR25:AS25"/>
    <mergeCell ref="AR26:AS26"/>
    <mergeCell ref="AR27:AS27"/>
    <mergeCell ref="AR28:AS28"/>
    <mergeCell ref="AR29:AS29"/>
    <mergeCell ref="AR30:AS30"/>
    <mergeCell ref="AR31:AS31"/>
    <mergeCell ref="AR14:AS14"/>
    <mergeCell ref="AR15:AS15"/>
    <mergeCell ref="AR16:AS16"/>
    <mergeCell ref="AR17:AS17"/>
    <mergeCell ref="AR18:AS18"/>
    <mergeCell ref="AR19:AS19"/>
    <mergeCell ref="AR20:AS20"/>
    <mergeCell ref="AR21:AS21"/>
    <mergeCell ref="AR22:AS22"/>
    <mergeCell ref="AO39:AQ39"/>
    <mergeCell ref="AO40:AQ40"/>
    <mergeCell ref="AO41:AQ41"/>
    <mergeCell ref="AO42:AQ42"/>
    <mergeCell ref="AO43:AQ43"/>
    <mergeCell ref="AO44:AQ44"/>
    <mergeCell ref="AO45:AQ45"/>
    <mergeCell ref="AO46:AQ46"/>
    <mergeCell ref="AO47:AQ47"/>
    <mergeCell ref="AO30:AQ30"/>
    <mergeCell ref="AO31:AQ31"/>
    <mergeCell ref="AO32:AQ32"/>
    <mergeCell ref="AO33:AQ33"/>
    <mergeCell ref="AO34:AQ34"/>
    <mergeCell ref="AO35:AQ35"/>
    <mergeCell ref="AO36:AQ36"/>
    <mergeCell ref="AO37:AQ37"/>
    <mergeCell ref="AO38:AQ38"/>
    <mergeCell ref="AM40:AN40"/>
    <mergeCell ref="AM41:AN41"/>
    <mergeCell ref="AM42:AN42"/>
    <mergeCell ref="AM43:AN43"/>
    <mergeCell ref="AM44:AN44"/>
    <mergeCell ref="AM45:AN45"/>
    <mergeCell ref="AM46:AN46"/>
    <mergeCell ref="AM47:AN47"/>
    <mergeCell ref="AO14:AQ14"/>
    <mergeCell ref="AO15:AQ15"/>
    <mergeCell ref="AO16:AQ16"/>
    <mergeCell ref="AO17:AQ17"/>
    <mergeCell ref="AO18:AQ18"/>
    <mergeCell ref="AO19:AQ19"/>
    <mergeCell ref="AO20:AQ20"/>
    <mergeCell ref="AO21:AQ21"/>
    <mergeCell ref="AO22:AQ22"/>
    <mergeCell ref="AO23:AQ23"/>
    <mergeCell ref="AO24:AQ24"/>
    <mergeCell ref="AO25:AQ25"/>
    <mergeCell ref="AO26:AQ26"/>
    <mergeCell ref="AO27:AQ27"/>
    <mergeCell ref="AO28:AQ28"/>
    <mergeCell ref="AO29:AQ29"/>
    <mergeCell ref="AM31:AN31"/>
    <mergeCell ref="AM32:AN32"/>
    <mergeCell ref="AM33:AN33"/>
    <mergeCell ref="AM34:AN34"/>
    <mergeCell ref="AM35:AN35"/>
    <mergeCell ref="AM36:AN36"/>
    <mergeCell ref="AM37:AN37"/>
    <mergeCell ref="AM38:AN38"/>
    <mergeCell ref="AM39:AN39"/>
    <mergeCell ref="AK41:AL41"/>
    <mergeCell ref="AK42:AL42"/>
    <mergeCell ref="AK43:AL43"/>
    <mergeCell ref="AK44:AL44"/>
    <mergeCell ref="AK45:AL45"/>
    <mergeCell ref="AK46:AL46"/>
    <mergeCell ref="AK47:AL47"/>
    <mergeCell ref="AM14:AN14"/>
    <mergeCell ref="AM15:AN15"/>
    <mergeCell ref="AM16:AN16"/>
    <mergeCell ref="AM17:AN17"/>
    <mergeCell ref="AM18:AN18"/>
    <mergeCell ref="AM19:AN19"/>
    <mergeCell ref="AM20:AN20"/>
    <mergeCell ref="AM21:AN21"/>
    <mergeCell ref="AM22:AN22"/>
    <mergeCell ref="AM23:AN23"/>
    <mergeCell ref="AM24:AN24"/>
    <mergeCell ref="AM25:AN25"/>
    <mergeCell ref="AM26:AN26"/>
    <mergeCell ref="AM27:AN27"/>
    <mergeCell ref="AM28:AN28"/>
    <mergeCell ref="AM29:AN29"/>
    <mergeCell ref="AM30:AN30"/>
    <mergeCell ref="AK32:AL32"/>
    <mergeCell ref="AK33:AL33"/>
    <mergeCell ref="AK34:AL34"/>
    <mergeCell ref="AK35:AL35"/>
    <mergeCell ref="AK36:AL36"/>
    <mergeCell ref="AK37:AL37"/>
    <mergeCell ref="AK38:AL38"/>
    <mergeCell ref="AK39:AL39"/>
    <mergeCell ref="AK40:AL40"/>
    <mergeCell ref="AK23:AL23"/>
    <mergeCell ref="AK24:AL24"/>
    <mergeCell ref="AK25:AL25"/>
    <mergeCell ref="AK26:AL26"/>
    <mergeCell ref="AK27:AL27"/>
    <mergeCell ref="AK28:AL28"/>
    <mergeCell ref="AK29:AL29"/>
    <mergeCell ref="AK30:AL30"/>
    <mergeCell ref="AK31:AL31"/>
    <mergeCell ref="AK14:AL14"/>
    <mergeCell ref="AK15:AL15"/>
    <mergeCell ref="AK16:AL16"/>
    <mergeCell ref="AK17:AL17"/>
    <mergeCell ref="AK18:AL18"/>
    <mergeCell ref="AK19:AL19"/>
    <mergeCell ref="AK20:AL20"/>
    <mergeCell ref="AK21:AL21"/>
    <mergeCell ref="AK22:AL22"/>
    <mergeCell ref="AI39:AJ39"/>
    <mergeCell ref="AI40:AJ40"/>
    <mergeCell ref="AI41:AJ41"/>
    <mergeCell ref="AI42:AJ42"/>
    <mergeCell ref="AI43:AJ43"/>
    <mergeCell ref="AI44:AJ44"/>
    <mergeCell ref="AI45:AJ45"/>
    <mergeCell ref="AI46:AJ46"/>
    <mergeCell ref="AI47:AJ47"/>
    <mergeCell ref="AI30:AJ30"/>
    <mergeCell ref="AI31:AJ31"/>
    <mergeCell ref="AI32:AJ32"/>
    <mergeCell ref="AI33:AJ33"/>
    <mergeCell ref="AI34:AJ34"/>
    <mergeCell ref="AI35:AJ35"/>
    <mergeCell ref="AI36:AJ36"/>
    <mergeCell ref="AI37:AJ37"/>
    <mergeCell ref="AI38:AJ38"/>
    <mergeCell ref="M40:W40"/>
    <mergeCell ref="M41:W41"/>
    <mergeCell ref="M42:W42"/>
    <mergeCell ref="M43:W43"/>
    <mergeCell ref="M44:W44"/>
    <mergeCell ref="M45:W45"/>
    <mergeCell ref="M46:W46"/>
    <mergeCell ref="M47:W47"/>
    <mergeCell ref="AI14:AJ14"/>
    <mergeCell ref="AI15:AJ15"/>
    <mergeCell ref="AI16:AJ16"/>
    <mergeCell ref="AI17:AJ17"/>
    <mergeCell ref="AI18:AJ18"/>
    <mergeCell ref="AI19:AJ19"/>
    <mergeCell ref="AI20:AJ20"/>
    <mergeCell ref="AI21:AJ21"/>
    <mergeCell ref="AI22:AJ22"/>
    <mergeCell ref="AI23:AJ23"/>
    <mergeCell ref="AI24:AJ24"/>
    <mergeCell ref="AI25:AJ25"/>
    <mergeCell ref="AI26:AJ26"/>
    <mergeCell ref="AI27:AJ27"/>
    <mergeCell ref="AI28:AJ28"/>
    <mergeCell ref="AI29:AJ29"/>
    <mergeCell ref="M31:W31"/>
    <mergeCell ref="M32:W32"/>
    <mergeCell ref="M33:W33"/>
    <mergeCell ref="M34:W34"/>
    <mergeCell ref="M35:W35"/>
    <mergeCell ref="M36:W36"/>
    <mergeCell ref="M37:W37"/>
    <mergeCell ref="M38:W38"/>
    <mergeCell ref="M39:W39"/>
    <mergeCell ref="H41:L41"/>
    <mergeCell ref="H42:L42"/>
    <mergeCell ref="H43:L43"/>
    <mergeCell ref="H44:L44"/>
    <mergeCell ref="H45:L45"/>
    <mergeCell ref="H46:L46"/>
    <mergeCell ref="H47:L47"/>
    <mergeCell ref="M14:W14"/>
    <mergeCell ref="M15:W15"/>
    <mergeCell ref="M16:W16"/>
    <mergeCell ref="M17:W17"/>
    <mergeCell ref="M18:W18"/>
    <mergeCell ref="M19:W19"/>
    <mergeCell ref="M20:W20"/>
    <mergeCell ref="M21:W21"/>
    <mergeCell ref="M22:W22"/>
    <mergeCell ref="M23:W23"/>
    <mergeCell ref="M24:W24"/>
    <mergeCell ref="M25:W25"/>
    <mergeCell ref="M26:W26"/>
    <mergeCell ref="M27:W27"/>
    <mergeCell ref="M28:W28"/>
    <mergeCell ref="M29:W29"/>
    <mergeCell ref="M30:W30"/>
    <mergeCell ref="H32:L32"/>
    <mergeCell ref="H33:L33"/>
    <mergeCell ref="H34:L34"/>
    <mergeCell ref="H35:L35"/>
    <mergeCell ref="H36:L36"/>
    <mergeCell ref="H37:L37"/>
    <mergeCell ref="H38:L38"/>
    <mergeCell ref="H39:L39"/>
    <mergeCell ref="H40:L40"/>
    <mergeCell ref="H23:L23"/>
    <mergeCell ref="H24:L24"/>
    <mergeCell ref="H25:L25"/>
    <mergeCell ref="H26:L26"/>
    <mergeCell ref="H27:L27"/>
    <mergeCell ref="H28:L28"/>
    <mergeCell ref="H29:L29"/>
    <mergeCell ref="H30:L30"/>
    <mergeCell ref="H31:L31"/>
    <mergeCell ref="H14:L14"/>
    <mergeCell ref="H15:L15"/>
    <mergeCell ref="H16:L16"/>
    <mergeCell ref="H17:L17"/>
    <mergeCell ref="H18:L18"/>
    <mergeCell ref="H19:L19"/>
    <mergeCell ref="H20:L20"/>
    <mergeCell ref="H21:L21"/>
    <mergeCell ref="H22:L22"/>
    <mergeCell ref="C39:G39"/>
    <mergeCell ref="C40:G40"/>
    <mergeCell ref="C41:G41"/>
    <mergeCell ref="C42:G42"/>
    <mergeCell ref="C43:G43"/>
    <mergeCell ref="C44:G44"/>
    <mergeCell ref="C45:G45"/>
    <mergeCell ref="C46:G46"/>
    <mergeCell ref="C47:G47"/>
    <mergeCell ref="C30:G30"/>
    <mergeCell ref="C31:G31"/>
    <mergeCell ref="C32:G32"/>
    <mergeCell ref="C33:G33"/>
    <mergeCell ref="C34:G34"/>
    <mergeCell ref="C35:G35"/>
    <mergeCell ref="C36:G36"/>
    <mergeCell ref="C37:G37"/>
    <mergeCell ref="C38:G38"/>
    <mergeCell ref="A40:B40"/>
    <mergeCell ref="A41:B41"/>
    <mergeCell ref="A42:B42"/>
    <mergeCell ref="A43:B43"/>
    <mergeCell ref="A44:B44"/>
    <mergeCell ref="A45:B45"/>
    <mergeCell ref="A46:B46"/>
    <mergeCell ref="A47:B47"/>
    <mergeCell ref="C14:G14"/>
    <mergeCell ref="C15:G15"/>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A31:B31"/>
    <mergeCell ref="A32:B32"/>
    <mergeCell ref="A33:B33"/>
    <mergeCell ref="A34:B34"/>
    <mergeCell ref="A35:B35"/>
    <mergeCell ref="A36:B36"/>
    <mergeCell ref="A37:B37"/>
    <mergeCell ref="A38:B38"/>
    <mergeCell ref="A39:B39"/>
    <mergeCell ref="X41:AH41"/>
    <mergeCell ref="X42:AH42"/>
    <mergeCell ref="X43:AH43"/>
    <mergeCell ref="X44:AH44"/>
    <mergeCell ref="X45:AH45"/>
    <mergeCell ref="X46:AH46"/>
    <mergeCell ref="X47:AH47"/>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X32:AH32"/>
    <mergeCell ref="X33:AH33"/>
    <mergeCell ref="X34:AH34"/>
    <mergeCell ref="X35:AH35"/>
    <mergeCell ref="X36:AH36"/>
    <mergeCell ref="X37:AH37"/>
    <mergeCell ref="X38:AH38"/>
    <mergeCell ref="X39:AH39"/>
    <mergeCell ref="X40:AH40"/>
    <mergeCell ref="X23:AH23"/>
    <mergeCell ref="X24:AH24"/>
    <mergeCell ref="X25:AH25"/>
    <mergeCell ref="X26:AH26"/>
    <mergeCell ref="X27:AH27"/>
    <mergeCell ref="X28:AH28"/>
    <mergeCell ref="X29:AH29"/>
    <mergeCell ref="X30:AH30"/>
    <mergeCell ref="X31:AH31"/>
    <mergeCell ref="X14:AH14"/>
    <mergeCell ref="X15:AH15"/>
    <mergeCell ref="X16:AH16"/>
    <mergeCell ref="X17:AH17"/>
    <mergeCell ref="X18:AH18"/>
    <mergeCell ref="X19:AH19"/>
    <mergeCell ref="X20:AH20"/>
    <mergeCell ref="X21:AH21"/>
    <mergeCell ref="X22:AH22"/>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7:B7"/>
    <mergeCell ref="C7:G7"/>
    <mergeCell ref="H7:L7"/>
    <mergeCell ref="M7:W7"/>
    <mergeCell ref="X7:AH7"/>
    <mergeCell ref="AI7:AJ7"/>
    <mergeCell ref="AK7:AL7"/>
    <mergeCell ref="AM7:AN7"/>
    <mergeCell ref="AO7:AQ7"/>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M9:W9"/>
    <mergeCell ref="X9:AH9"/>
    <mergeCell ref="AI9:AJ9"/>
    <mergeCell ref="AK9:AL9"/>
    <mergeCell ref="AM9:AN9"/>
    <mergeCell ref="AO9:AQ9"/>
    <mergeCell ref="AR11:AS11"/>
    <mergeCell ref="A12:B12"/>
    <mergeCell ref="C12:G12"/>
    <mergeCell ref="H12:L12"/>
    <mergeCell ref="M12:W12"/>
    <mergeCell ref="X12:AH12"/>
    <mergeCell ref="AI12:AJ12"/>
    <mergeCell ref="AK12:AL12"/>
    <mergeCell ref="AM12:AN12"/>
    <mergeCell ref="AO12:AQ12"/>
    <mergeCell ref="A11:B11"/>
    <mergeCell ref="C11:G11"/>
    <mergeCell ref="H11:L11"/>
    <mergeCell ref="M11:W11"/>
    <mergeCell ref="X11:AH11"/>
    <mergeCell ref="AI11:AJ11"/>
    <mergeCell ref="AK11:AL11"/>
    <mergeCell ref="AM11:AN11"/>
    <mergeCell ref="AO11:AQ11"/>
    <mergeCell ref="AR13:AS13"/>
    <mergeCell ref="AR12:AS12"/>
    <mergeCell ref="A13:B13"/>
    <mergeCell ref="C13:G13"/>
    <mergeCell ref="H13:L13"/>
    <mergeCell ref="M13:W13"/>
    <mergeCell ref="X13:AH13"/>
    <mergeCell ref="AI13:AJ13"/>
    <mergeCell ref="AK13:AL13"/>
    <mergeCell ref="AM13:AN13"/>
    <mergeCell ref="AO13:AQ13"/>
    <mergeCell ref="A8:B8"/>
    <mergeCell ref="AR8:AS8"/>
    <mergeCell ref="AO8:AQ8"/>
    <mergeCell ref="AM8:AN8"/>
    <mergeCell ref="AK8:AL8"/>
    <mergeCell ref="AI8:AJ8"/>
    <mergeCell ref="X8:AH8"/>
    <mergeCell ref="M8:W8"/>
    <mergeCell ref="H8:L8"/>
    <mergeCell ref="C8:G8"/>
  </mergeCells>
  <phoneticPr fontId="1"/>
  <hyperlinks>
    <hyperlink ref="X12:AH12" r:id="rId1" display="会員情報変更画面が表示される。_x000a_会員情報変更画面には以下の情報が初期表示されていること。_x000a__x000a_メールアドレス：1111111@s.asojuku.ac.jp_x000a_パスワード：_x000a_名前：藤澤先生_x000a_郵便番号：8100011_x000a_住所：鹿児島県出水市高尾野町下高尾野363-1_x000a_電話番号：09011112222_x000a_クレジットカード：2222333344445555_x000a_有効期限：2021/2/1_x000a_名義人名：藤澤_x000a_セキュリティコード：000" xr:uid="{95EB58C9-1F89-47F8-8EE9-7EBF6A663993}"/>
    <hyperlink ref="M47:W47" r:id="rId2" display="前提：ログイン後、変更画面を表示した後にDBをシャットダウンした状態にする_x000a_　　　（接続エラーを発生させる）_x000a__x000a_変更画面に以下を入力し確認ボタンをクリックする_x000a_メールアドレス：1111111@s.asojuku.ac.jp_x000a_パスワード：shio_x000a_名前：藤澤先生_x000a_郵便番号：8100011_x000a_住所：_x000a_電話番号：09011112222_x000a_クレジットカード：2222333344445555_x000a_有効期限：2021/2/1_x000a_名義人名：藤澤_x000a_セキュリティコード：000" xr:uid="{C0A26460-2413-49E6-B336-6074DC477E4A}"/>
    <hyperlink ref="M10:W10" r:id="rId3" display="前提：DBの状態をテストデータ４にする_x000a_変更画面に以下を入力し確認ボタンをクリックする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0" xr:uid="{DE85C8F9-0C1C-4903-A2F5-88753F2D5FE2}"/>
    <hyperlink ref="X52:AH52" r:id="rId4" display="入力画面に戻り、以下のエラーが表示される_x000a_「指定されている書式で入力してください」_x000a__x000a_会員情報登録画面には以下の情報が初期表示されていること。_x000a__x000a_メールアドレス：1111111@s.asojuku.ac.jp_x000a_パスワード：shio!_x000a_名前：藤澤先生_x000a_郵便番号：8100011_x000a_住所：_x000a_電話番号：09011112222_x000a_クレジットカード：2222333344445555_x000a_有効期限：2021/2/1_x000a_名義人名：藤澤_x000a_セキュリティコード：000" xr:uid="{352320FD-1FEA-478E-8915-0137CA2426DB}"/>
    <hyperlink ref="X51:AH51" r:id="rId5" display="入力画面に戻り、以下のエラーが表示される_x000a_「指定されている書式で入力してください」_x000a__x000a_会員情報修正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2_x000a_クレジットカード：2222333344445555_x000a_有効期限：2021/2/1_x000a_名義人名：藤澤_x000a_セキュリティコード：00!" xr:uid="{BECACAAA-19B2-4D49-9C55-2FBB59A7A50A}"/>
    <hyperlink ref="X50:AH50" r:id="rId6" display="入力画面に戻り、以下のエラーが表示される_x000a_「指定されている書式で入力してください」_x000a__x000a_会員情報修正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2_x000a_クレジットカード：222233334444555!_x000a_有効期限：2021/2/1_x000a_名義人名：藤澤_x000a_セキュリティコード：000" xr:uid="{E17B21D4-DAC8-4356-8035-684906D41097}"/>
    <hyperlink ref="X49:AH49" r:id="rId7" display="入力画面に戻り、以下のエラーが表示される_x000a_「指定されている書式で入力してください」_x000a__x000a_会員情報修正画面には以下の情報が初期表示されていること。_x000a__x000a_メールアドレス：1111111@s.asojuku.ac.jp_x000a_パスワード：shio_x000a_名前：藤澤先生_x000a_郵便番号：8100011_x000a_住所：鹿児島県出水市高尾野町下高尾野363-1_x000a_電話番号：0901111222!_x000a_クレジットカード：2222333344445555_x000a_有効期限：2021/2/1_x000a_名義人名：藤澤_x000a_セキュリティコード：000" xr:uid="{8F34E120-0BBC-46FF-8926-05F6BD529724}"/>
    <hyperlink ref="X27:AH27" r:id="rId8" display="会員情報登録確認画面には以下の情報が初期表示されていること。_x000a__x000a_メールアドレス：1111111@s.asojuku.ac.jp_x000a_パスワード：●●●●●●●●_x000a_名前：test&lt;br&gt;test2_x000a_郵便番号：8100011_x000a_住所：&lt;script&gt;alert(&quot;test&quot;);&lt;/script&gt;_x000a_電話番号：09011112222_x000a_クレジットカード：2222333344445555_x000a_有効期限：2021/2/1_x000a_名義人名：test&lt;br&gt;test2_x000a_セキュリティコード：000" xr:uid="{E3C4C567-A312-47B0-B9FE-CEF6CACF5EA4}"/>
    <hyperlink ref="M30:W30" r:id="rId9" display="前提：DBの状態をテストデータ４にする_x000a_変更画面に以下を入力し確認ボタンをクリックする_x000a__x000a_メールアドレス：1111111@s.asojuku.ac.jp_x000a_パスワード：shio_x000a_名前：123456789012345678901_x000a_郵便番号：8100011_x000a_住所：鹿児島県出水市高尾野町下高尾野363-1_x000a_電話番号：09011112222_x000a_クレジットカード：2222333344445555_x000a_有効期限：2021/2/1_x000a_名義人名：藤澤_x000a_セキュリティコード：000" xr:uid="{F3093922-C627-4D95-AAD5-D0A33A7867D7}"/>
    <hyperlink ref="M31:W31" r:id="rId10" display="前提：DBの状態をテストデータ４にする_x000a_変更画面に以下を入力し確認ボタンをクリックする_x000a__x000a_メールアドレス：1111111@s.asojuku.ac.jp_x000a_パスワード：shio_x000a_名前：藤澤先生_x000a_郵便番号：12345678_x000a_住所：鹿児島県出水市高尾野町下高尾野363-1_x000a_電話番号：09011112222_x000a_クレジットカード：2222333344445555_x000a_有効期限：2021/2/1_x000a_名義人名：藤澤_x000a_セキュリティコード：000" xr:uid="{63BF7345-5A4D-440F-A5F8-379290E47F15}"/>
    <hyperlink ref="X48:AH48" r:id="rId11" display="入力画面に戻り、以下のエラーが表示される_x000a_「指定されている書式で入力してください」_x000a__x000a_会員情報修正画面には以下の情報が初期表示されていること。_x000a__x000a_メールアドレス：1111111@s.asojuku.ac.jp_x000a_パスワード：shio_x000a_名前：藤澤先生_x000a_郵便番号：810001!_x000a_住所：鹿児島県出水市高尾野町下高尾野363-1_x000a_電話番号：0901111222200!_x000a_クレジットカード：2222333344445555_x000a_有効期限：2021/2/1_x000a_名義人名：藤澤_x000a_セキュリティコード：000" xr:uid="{EA24BF78-F647-4C3F-8A64-774C8D131CE7}"/>
    <hyperlink ref="M27:W27" r:id="rId12" display="前提：DBの状態をテストデータ４にする_x000a_登録画面に以下を入力し確認ボタンをクリックする_x000a__x000a_メールアドレス：1111111@s.asojuku.ac.jp_x000a_パスワード：shio_x000a_名前：test&lt;br&gt;test2_x000a_郵便番号：8100011_x000a_住所：&lt;script&gt;alert(&quot;test&quot;);&lt;/script&gt;_x000a_電話番号：09011112222_x000a_クレジットカード：2222333344445555_x000a_有効期限：2021/2/1_x000a_名義人名：test&lt;br&gt;test2_x000a_セキュリティコード：000" xr:uid="{32ED6027-1B2C-43B0-B095-EEBF8D4C72F8}"/>
  </hyperlinks>
  <pageMargins left="0.7" right="0.7" top="0.75" bottom="0.75" header="0.3" footer="0.3"/>
  <pageSetup paperSize="9" orientation="landscape" horizontalDpi="4294967293" verticalDpi="0"/>
  <headerFooter>
    <oddFooter>&amp;C&amp;P/&amp;N</oddFooter>
  </headerFooter>
  <legacy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4546-EA98-4D37-AADB-789ED4F52993}">
  <dimension ref="A1:AT12"/>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46" width="33.75" style="69" customWidth="1"/>
    <col min="47" max="16384" width="8.625" style="1"/>
  </cols>
  <sheetData>
    <row r="1" spans="1:46" ht="15.95" customHeight="1">
      <c r="A1" s="109" t="s">
        <v>78</v>
      </c>
      <c r="B1" s="110"/>
      <c r="C1" s="110"/>
      <c r="D1" s="110"/>
      <c r="E1" s="110"/>
      <c r="F1" s="110"/>
      <c r="G1" s="110"/>
      <c r="H1" s="110"/>
      <c r="I1" s="110"/>
      <c r="J1" s="110"/>
      <c r="K1" s="113" t="s">
        <v>79</v>
      </c>
      <c r="L1" s="113"/>
      <c r="M1" s="113"/>
      <c r="N1" s="113"/>
      <c r="O1" s="113"/>
      <c r="P1" s="113"/>
      <c r="Q1" s="115" t="s">
        <v>300</v>
      </c>
      <c r="R1" s="116"/>
      <c r="S1" s="116"/>
      <c r="T1" s="116"/>
      <c r="U1" s="116"/>
      <c r="V1" s="116"/>
      <c r="W1" s="116"/>
      <c r="X1" s="116"/>
      <c r="Y1" s="116"/>
      <c r="Z1" s="116"/>
      <c r="AA1" s="116"/>
      <c r="AB1" s="116"/>
      <c r="AC1" s="116"/>
      <c r="AD1" s="116"/>
      <c r="AE1" s="117"/>
      <c r="AF1" s="121" t="s">
        <v>81</v>
      </c>
      <c r="AG1" s="122"/>
      <c r="AH1" s="123"/>
      <c r="AI1" s="127"/>
      <c r="AJ1" s="128"/>
      <c r="AK1" s="128"/>
      <c r="AL1" s="129"/>
      <c r="AM1" s="133" t="s">
        <v>82</v>
      </c>
      <c r="AN1" s="122"/>
      <c r="AO1" s="123"/>
      <c r="AP1" s="102"/>
      <c r="AQ1" s="103"/>
      <c r="AR1" s="103"/>
      <c r="AS1" s="104"/>
    </row>
    <row r="2" spans="1:46"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6" ht="8.1" customHeight="1"/>
    <row r="4" spans="1:46" s="3" customFormat="1" ht="15.95" customHeight="1">
      <c r="A4" s="108" t="s">
        <v>84</v>
      </c>
      <c r="B4" s="108"/>
      <c r="C4" s="108" t="s">
        <v>85</v>
      </c>
      <c r="D4" s="108"/>
      <c r="E4" s="108"/>
      <c r="F4" s="108"/>
      <c r="G4" s="108"/>
      <c r="H4" s="108" t="s">
        <v>86</v>
      </c>
      <c r="I4" s="108"/>
      <c r="J4" s="108"/>
      <c r="K4" s="108"/>
      <c r="L4" s="108"/>
      <c r="M4" s="108" t="s">
        <v>87</v>
      </c>
      <c r="N4" s="108"/>
      <c r="O4" s="108"/>
      <c r="P4" s="108"/>
      <c r="Q4" s="108"/>
      <c r="R4" s="108"/>
      <c r="S4" s="108"/>
      <c r="T4" s="108"/>
      <c r="U4" s="108"/>
      <c r="V4" s="108"/>
      <c r="W4" s="108"/>
      <c r="X4" s="108" t="s">
        <v>88</v>
      </c>
      <c r="Y4" s="108"/>
      <c r="Z4" s="108"/>
      <c r="AA4" s="108"/>
      <c r="AB4" s="108"/>
      <c r="AC4" s="108"/>
      <c r="AD4" s="108"/>
      <c r="AE4" s="108"/>
      <c r="AF4" s="108"/>
      <c r="AG4" s="108"/>
      <c r="AH4" s="108"/>
      <c r="AI4" s="108" t="s">
        <v>89</v>
      </c>
      <c r="AJ4" s="108"/>
      <c r="AK4" s="108" t="s">
        <v>90</v>
      </c>
      <c r="AL4" s="108"/>
      <c r="AM4" s="108" t="s">
        <v>91</v>
      </c>
      <c r="AN4" s="108"/>
      <c r="AO4" s="108" t="s">
        <v>92</v>
      </c>
      <c r="AP4" s="108"/>
      <c r="AQ4" s="108"/>
      <c r="AR4" s="108" t="s">
        <v>93</v>
      </c>
      <c r="AS4" s="108"/>
      <c r="AT4" s="74"/>
    </row>
    <row r="5" spans="1:46" ht="47.25" customHeight="1">
      <c r="A5" s="87">
        <v>1</v>
      </c>
      <c r="B5" s="87"/>
      <c r="C5" s="88" t="s">
        <v>301</v>
      </c>
      <c r="D5" s="88"/>
      <c r="E5" s="88"/>
      <c r="F5" s="88"/>
      <c r="G5" s="88"/>
      <c r="H5" s="88" t="s">
        <v>25</v>
      </c>
      <c r="I5" s="88"/>
      <c r="J5" s="88"/>
      <c r="K5" s="88"/>
      <c r="L5" s="88"/>
      <c r="M5" s="88" t="s">
        <v>302</v>
      </c>
      <c r="N5" s="88"/>
      <c r="O5" s="88"/>
      <c r="P5" s="88"/>
      <c r="Q5" s="88"/>
      <c r="R5" s="88"/>
      <c r="S5" s="88"/>
      <c r="T5" s="88"/>
      <c r="U5" s="88"/>
      <c r="V5" s="88"/>
      <c r="W5" s="88"/>
      <c r="X5" s="88" t="s">
        <v>303</v>
      </c>
      <c r="Y5" s="88"/>
      <c r="Z5" s="88"/>
      <c r="AA5" s="88"/>
      <c r="AB5" s="88"/>
      <c r="AC5" s="88"/>
      <c r="AD5" s="88"/>
      <c r="AE5" s="88"/>
      <c r="AF5" s="88"/>
      <c r="AG5" s="88"/>
      <c r="AH5" s="88"/>
      <c r="AI5" s="86" t="s">
        <v>83</v>
      </c>
      <c r="AJ5" s="86"/>
      <c r="AK5" s="86">
        <v>44053</v>
      </c>
      <c r="AL5" s="86"/>
      <c r="AM5" s="154" t="s">
        <v>187</v>
      </c>
      <c r="AN5" s="155"/>
      <c r="AO5" s="90"/>
      <c r="AP5" s="90"/>
      <c r="AQ5" s="90"/>
      <c r="AR5" s="86"/>
      <c r="AS5" s="86"/>
    </row>
    <row r="6" spans="1:46" ht="82.5" customHeight="1">
      <c r="A6" s="87">
        <v>2</v>
      </c>
      <c r="B6" s="87"/>
      <c r="C6" s="88" t="s">
        <v>301</v>
      </c>
      <c r="D6" s="88"/>
      <c r="E6" s="88"/>
      <c r="F6" s="88"/>
      <c r="G6" s="88"/>
      <c r="H6" s="88" t="s">
        <v>75</v>
      </c>
      <c r="I6" s="88"/>
      <c r="J6" s="88"/>
      <c r="K6" s="88"/>
      <c r="L6" s="88"/>
      <c r="M6" s="88" t="s">
        <v>304</v>
      </c>
      <c r="N6" s="88"/>
      <c r="O6" s="88"/>
      <c r="P6" s="88"/>
      <c r="Q6" s="88"/>
      <c r="R6" s="88"/>
      <c r="S6" s="88"/>
      <c r="T6" s="88"/>
      <c r="U6" s="88"/>
      <c r="V6" s="88"/>
      <c r="W6" s="88"/>
      <c r="X6" s="88" t="s">
        <v>305</v>
      </c>
      <c r="Y6" s="88"/>
      <c r="Z6" s="88"/>
      <c r="AA6" s="88"/>
      <c r="AB6" s="88"/>
      <c r="AC6" s="88"/>
      <c r="AD6" s="88"/>
      <c r="AE6" s="88"/>
      <c r="AF6" s="88"/>
      <c r="AG6" s="88"/>
      <c r="AH6" s="88"/>
      <c r="AI6" s="86" t="s">
        <v>83</v>
      </c>
      <c r="AJ6" s="86"/>
      <c r="AK6" s="86">
        <v>44053</v>
      </c>
      <c r="AL6" s="86"/>
      <c r="AM6" s="154" t="s">
        <v>187</v>
      </c>
      <c r="AN6" s="155"/>
      <c r="AO6" s="90"/>
      <c r="AP6" s="90"/>
      <c r="AQ6" s="90"/>
      <c r="AR6" s="86"/>
      <c r="AS6" s="86"/>
    </row>
    <row r="7" spans="1:46" ht="97.5" customHeight="1">
      <c r="A7" s="87">
        <v>3</v>
      </c>
      <c r="B7" s="87"/>
      <c r="C7" s="91" t="s">
        <v>301</v>
      </c>
      <c r="D7" s="92"/>
      <c r="E7" s="92"/>
      <c r="F7" s="92"/>
      <c r="G7" s="93"/>
      <c r="H7" s="88" t="s">
        <v>75</v>
      </c>
      <c r="I7" s="88"/>
      <c r="J7" s="88"/>
      <c r="K7" s="88"/>
      <c r="L7" s="88"/>
      <c r="M7" s="88" t="s">
        <v>306</v>
      </c>
      <c r="N7" s="88"/>
      <c r="O7" s="88"/>
      <c r="P7" s="88"/>
      <c r="Q7" s="88"/>
      <c r="R7" s="88"/>
      <c r="S7" s="88"/>
      <c r="T7" s="88"/>
      <c r="U7" s="88"/>
      <c r="V7" s="88"/>
      <c r="W7" s="88"/>
      <c r="X7" s="88" t="s">
        <v>307</v>
      </c>
      <c r="Y7" s="88"/>
      <c r="Z7" s="88"/>
      <c r="AA7" s="88"/>
      <c r="AB7" s="88"/>
      <c r="AC7" s="88"/>
      <c r="AD7" s="88"/>
      <c r="AE7" s="88"/>
      <c r="AF7" s="88"/>
      <c r="AG7" s="88"/>
      <c r="AH7" s="88"/>
      <c r="AI7" s="86" t="s">
        <v>83</v>
      </c>
      <c r="AJ7" s="86"/>
      <c r="AK7" s="86">
        <v>44053</v>
      </c>
      <c r="AL7" s="86"/>
      <c r="AM7" s="90" t="s">
        <v>187</v>
      </c>
      <c r="AN7" s="90"/>
      <c r="AO7" s="90"/>
      <c r="AP7" s="90"/>
      <c r="AQ7" s="90"/>
      <c r="AR7" s="86"/>
      <c r="AS7" s="86"/>
    </row>
    <row r="8" spans="1:46" ht="82.5" customHeight="1">
      <c r="A8" s="87">
        <v>4</v>
      </c>
      <c r="B8" s="87"/>
      <c r="C8" s="91" t="s">
        <v>301</v>
      </c>
      <c r="D8" s="92"/>
      <c r="E8" s="92"/>
      <c r="F8" s="92"/>
      <c r="G8" s="93"/>
      <c r="H8" s="88" t="s">
        <v>75</v>
      </c>
      <c r="I8" s="88"/>
      <c r="J8" s="88"/>
      <c r="K8" s="88"/>
      <c r="L8" s="88"/>
      <c r="M8" s="88" t="s">
        <v>308</v>
      </c>
      <c r="N8" s="88"/>
      <c r="O8" s="88"/>
      <c r="P8" s="88"/>
      <c r="Q8" s="88"/>
      <c r="R8" s="88"/>
      <c r="S8" s="88"/>
      <c r="T8" s="88"/>
      <c r="U8" s="88"/>
      <c r="V8" s="88"/>
      <c r="W8" s="88"/>
      <c r="X8" s="100" t="s">
        <v>230</v>
      </c>
      <c r="Y8" s="100"/>
      <c r="Z8" s="100"/>
      <c r="AA8" s="100"/>
      <c r="AB8" s="100"/>
      <c r="AC8" s="100"/>
      <c r="AD8" s="100"/>
      <c r="AE8" s="100"/>
      <c r="AF8" s="100"/>
      <c r="AG8" s="100"/>
      <c r="AH8" s="100"/>
      <c r="AI8" s="86" t="s">
        <v>83</v>
      </c>
      <c r="AJ8" s="86"/>
      <c r="AK8" s="86">
        <v>44053</v>
      </c>
      <c r="AL8" s="86"/>
      <c r="AM8" s="90" t="s">
        <v>187</v>
      </c>
      <c r="AN8" s="90"/>
      <c r="AO8" s="90"/>
      <c r="AP8" s="90"/>
      <c r="AQ8" s="90"/>
      <c r="AR8" s="86"/>
      <c r="AS8" s="86"/>
    </row>
    <row r="9" spans="1:46" ht="71.25" customHeight="1">
      <c r="A9" s="87">
        <v>6</v>
      </c>
      <c r="B9" s="87"/>
      <c r="C9" s="91" t="s">
        <v>301</v>
      </c>
      <c r="D9" s="92"/>
      <c r="E9" s="92"/>
      <c r="F9" s="92"/>
      <c r="G9" s="93"/>
      <c r="H9" s="91" t="s">
        <v>107</v>
      </c>
      <c r="I9" s="92"/>
      <c r="J9" s="92"/>
      <c r="K9" s="92"/>
      <c r="L9" s="93"/>
      <c r="M9" s="94" t="s">
        <v>309</v>
      </c>
      <c r="N9" s="95"/>
      <c r="O9" s="95"/>
      <c r="P9" s="95"/>
      <c r="Q9" s="95"/>
      <c r="R9" s="95"/>
      <c r="S9" s="95"/>
      <c r="T9" s="95"/>
      <c r="U9" s="95"/>
      <c r="V9" s="95"/>
      <c r="W9" s="96"/>
      <c r="X9" s="91" t="s">
        <v>310</v>
      </c>
      <c r="Y9" s="92"/>
      <c r="Z9" s="92"/>
      <c r="AA9" s="92"/>
      <c r="AB9" s="92"/>
      <c r="AC9" s="92"/>
      <c r="AD9" s="92"/>
      <c r="AE9" s="92"/>
      <c r="AF9" s="92"/>
      <c r="AG9" s="92"/>
      <c r="AH9" s="93"/>
      <c r="AI9" s="86" t="s">
        <v>83</v>
      </c>
      <c r="AJ9" s="86"/>
      <c r="AK9" s="86">
        <v>44053</v>
      </c>
      <c r="AL9" s="86"/>
      <c r="AM9" s="90" t="s">
        <v>55</v>
      </c>
      <c r="AN9" s="90"/>
      <c r="AO9" s="90" t="s">
        <v>311</v>
      </c>
      <c r="AP9" s="90"/>
      <c r="AQ9" s="90"/>
      <c r="AR9" s="86">
        <v>44055</v>
      </c>
      <c r="AS9" s="86"/>
    </row>
    <row r="10" spans="1:46" ht="98.25" customHeight="1">
      <c r="A10" s="87">
        <v>7</v>
      </c>
      <c r="B10" s="87"/>
      <c r="C10" s="91" t="s">
        <v>301</v>
      </c>
      <c r="D10" s="92"/>
      <c r="E10" s="92"/>
      <c r="F10" s="92"/>
      <c r="G10" s="93"/>
      <c r="H10" s="91" t="s">
        <v>312</v>
      </c>
      <c r="I10" s="92"/>
      <c r="J10" s="92"/>
      <c r="K10" s="92"/>
      <c r="L10" s="93"/>
      <c r="M10" s="94" t="s">
        <v>313</v>
      </c>
      <c r="N10" s="95"/>
      <c r="O10" s="95"/>
      <c r="P10" s="95"/>
      <c r="Q10" s="95"/>
      <c r="R10" s="95"/>
      <c r="S10" s="95"/>
      <c r="T10" s="95"/>
      <c r="U10" s="95"/>
      <c r="V10" s="95"/>
      <c r="W10" s="96"/>
      <c r="X10" s="91" t="s">
        <v>314</v>
      </c>
      <c r="Y10" s="92"/>
      <c r="Z10" s="92"/>
      <c r="AA10" s="92"/>
      <c r="AB10" s="92"/>
      <c r="AC10" s="92"/>
      <c r="AD10" s="92"/>
      <c r="AE10" s="92"/>
      <c r="AF10" s="92"/>
      <c r="AG10" s="92"/>
      <c r="AH10" s="93"/>
      <c r="AI10" s="86" t="s">
        <v>83</v>
      </c>
      <c r="AJ10" s="86"/>
      <c r="AK10" s="86">
        <v>44053</v>
      </c>
      <c r="AL10" s="86"/>
      <c r="AM10" s="90" t="s">
        <v>187</v>
      </c>
      <c r="AN10" s="90"/>
      <c r="AO10" s="90"/>
      <c r="AP10" s="90"/>
      <c r="AQ10" s="90"/>
      <c r="AR10" s="86"/>
      <c r="AS10" s="86"/>
    </row>
    <row r="11" spans="1:46" ht="58.5" customHeight="1">
      <c r="A11" s="87">
        <v>9</v>
      </c>
      <c r="B11" s="87"/>
      <c r="C11" s="91" t="s">
        <v>301</v>
      </c>
      <c r="D11" s="92"/>
      <c r="E11" s="92"/>
      <c r="F11" s="92"/>
      <c r="G11" s="93"/>
      <c r="H11" s="91" t="s">
        <v>315</v>
      </c>
      <c r="I11" s="92"/>
      <c r="J11" s="92"/>
      <c r="K11" s="92"/>
      <c r="L11" s="93"/>
      <c r="M11" s="88" t="s">
        <v>316</v>
      </c>
      <c r="N11" s="88"/>
      <c r="O11" s="88"/>
      <c r="P11" s="88"/>
      <c r="Q11" s="88"/>
      <c r="R11" s="88"/>
      <c r="S11" s="88"/>
      <c r="T11" s="88"/>
      <c r="U11" s="88"/>
      <c r="V11" s="88"/>
      <c r="W11" s="88"/>
      <c r="X11" s="91" t="s">
        <v>317</v>
      </c>
      <c r="Y11" s="92"/>
      <c r="Z11" s="92"/>
      <c r="AA11" s="92"/>
      <c r="AB11" s="92"/>
      <c r="AC11" s="92"/>
      <c r="AD11" s="92"/>
      <c r="AE11" s="92"/>
      <c r="AF11" s="92"/>
      <c r="AG11" s="92"/>
      <c r="AH11" s="93"/>
      <c r="AI11" s="86" t="s">
        <v>83</v>
      </c>
      <c r="AJ11" s="86"/>
      <c r="AK11" s="86">
        <v>44053</v>
      </c>
      <c r="AL11" s="86"/>
      <c r="AM11" s="90" t="s">
        <v>187</v>
      </c>
      <c r="AN11" s="90"/>
      <c r="AO11" s="90"/>
      <c r="AP11" s="90"/>
      <c r="AQ11" s="90"/>
      <c r="AR11" s="86"/>
      <c r="AS11" s="86"/>
    </row>
    <row r="12" spans="1:46" ht="55.5" customHeight="1">
      <c r="A12" s="87">
        <v>10</v>
      </c>
      <c r="B12" s="87"/>
      <c r="C12" s="91" t="s">
        <v>301</v>
      </c>
      <c r="D12" s="92"/>
      <c r="E12" s="92"/>
      <c r="F12" s="92"/>
      <c r="G12" s="93"/>
      <c r="H12" s="91" t="s">
        <v>208</v>
      </c>
      <c r="I12" s="92"/>
      <c r="J12" s="92"/>
      <c r="K12" s="92"/>
      <c r="L12" s="93"/>
      <c r="M12" s="91" t="s">
        <v>318</v>
      </c>
      <c r="N12" s="92"/>
      <c r="O12" s="92"/>
      <c r="P12" s="92"/>
      <c r="Q12" s="92"/>
      <c r="R12" s="92"/>
      <c r="S12" s="92"/>
      <c r="T12" s="92"/>
      <c r="U12" s="92"/>
      <c r="V12" s="92"/>
      <c r="W12" s="93"/>
      <c r="X12" s="91" t="s">
        <v>319</v>
      </c>
      <c r="Y12" s="92"/>
      <c r="Z12" s="92"/>
      <c r="AA12" s="92"/>
      <c r="AB12" s="92"/>
      <c r="AC12" s="92"/>
      <c r="AD12" s="92"/>
      <c r="AE12" s="92"/>
      <c r="AF12" s="92"/>
      <c r="AG12" s="92"/>
      <c r="AH12" s="93"/>
      <c r="AI12" s="86" t="s">
        <v>83</v>
      </c>
      <c r="AJ12" s="86"/>
      <c r="AK12" s="86">
        <v>44053</v>
      </c>
      <c r="AL12" s="86"/>
      <c r="AM12" s="90" t="s">
        <v>187</v>
      </c>
      <c r="AN12" s="90"/>
      <c r="AO12" s="90"/>
      <c r="AP12" s="90"/>
      <c r="AQ12" s="90"/>
      <c r="AR12" s="86"/>
      <c r="AS12" s="86"/>
    </row>
  </sheetData>
  <mergeCells count="9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8:B8"/>
    <mergeCell ref="C8:G8"/>
    <mergeCell ref="H8:L8"/>
    <mergeCell ref="M8:W8"/>
    <mergeCell ref="X8:AH8"/>
    <mergeCell ref="AI8:AJ8"/>
    <mergeCell ref="AK8:AL8"/>
    <mergeCell ref="AM8:AN8"/>
    <mergeCell ref="AO8:AQ8"/>
    <mergeCell ref="AR8:AS8"/>
    <mergeCell ref="A7:B7"/>
    <mergeCell ref="C7:G7"/>
    <mergeCell ref="H7:L7"/>
    <mergeCell ref="M7:W7"/>
    <mergeCell ref="X7:AH7"/>
    <mergeCell ref="AI7:AJ7"/>
    <mergeCell ref="AK7:AL7"/>
    <mergeCell ref="AM7:AN7"/>
    <mergeCell ref="AO7:AQ7"/>
    <mergeCell ref="A9:B9"/>
    <mergeCell ref="C9:G9"/>
    <mergeCell ref="H9:L9"/>
    <mergeCell ref="M9:W9"/>
    <mergeCell ref="X9:AH9"/>
    <mergeCell ref="AI9:AJ9"/>
    <mergeCell ref="AK9:AL9"/>
    <mergeCell ref="AM9:AN9"/>
    <mergeCell ref="AO9:AQ9"/>
    <mergeCell ref="AR9:AS9"/>
    <mergeCell ref="AR10:AS10"/>
    <mergeCell ref="A10:B10"/>
    <mergeCell ref="C10:G10"/>
    <mergeCell ref="H10:L10"/>
    <mergeCell ref="M10:W10"/>
    <mergeCell ref="X10:AH10"/>
    <mergeCell ref="AI10:AJ10"/>
    <mergeCell ref="AK10:AL10"/>
    <mergeCell ref="AM10:AN10"/>
    <mergeCell ref="AO10:AQ10"/>
    <mergeCell ref="A11:B11"/>
    <mergeCell ref="C11:G11"/>
    <mergeCell ref="H11:L11"/>
    <mergeCell ref="M11:W11"/>
    <mergeCell ref="X11:AH11"/>
    <mergeCell ref="A12:B12"/>
    <mergeCell ref="C12:G12"/>
    <mergeCell ref="H12:L12"/>
    <mergeCell ref="M12:W12"/>
    <mergeCell ref="X12:AH12"/>
    <mergeCell ref="AI11:AJ11"/>
    <mergeCell ref="AK11:AL11"/>
    <mergeCell ref="AM11:AN11"/>
    <mergeCell ref="AO11:AQ11"/>
    <mergeCell ref="AR12:AS12"/>
    <mergeCell ref="AR11:AS11"/>
    <mergeCell ref="AI12:AJ12"/>
    <mergeCell ref="AK12:AL12"/>
    <mergeCell ref="AM12:AN12"/>
    <mergeCell ref="AO12:AQ12"/>
  </mergeCells>
  <phoneticPr fontId="1"/>
  <hyperlinks>
    <hyperlink ref="M10:W10" r:id="rId1" display="前提：テストNo.6で表示した確認画面で削除をクリックする_x000a_ログイン画面で以下のデータでログインする_x000a__x000a_メールアドレス：1111113@s.asojuku.ac.jp_x000a_パスワード：popai" xr:uid="{3B44417E-F113-4D90-9AF8-44B0CC421E55}"/>
    <hyperlink ref="M9:W9" r:id="rId2" display="前提：DBの状態をテストデータ４にする_x000a_退会画面で、以下のデータを選択し削除確認画面を表示する_x000a_メールアドレス：1111113@s.asojuku.ac.jp_x000a_パスワード：popai_x000a_名前：竹下寛大_x000a_郵便番号：8990404_x000a_住所：鹿児島県出水市高尾野町下高尾野363-1_x000a_電話番号：09011112222_x000a_クレジットカード：1111222233334444_x000a_有効期限：2021/1/1_x000a_名義人名：TAKESHITA_x000a_セキュリティコード：111" xr:uid="{88E343C9-CB50-42E7-BCD0-65C42D18ED67}"/>
  </hyperlinks>
  <pageMargins left="0.7" right="0.7" top="0.75" bottom="0.75" header="0.3" footer="0.3"/>
  <pageSetup paperSize="9" orientation="landscape" horizontalDpi="4294967293" verticalDpi="0"/>
  <headerFooter>
    <oddFooter>&amp;C&amp;P/&amp;N</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B0AC-63E2-45C6-AB38-D777ABF49AC7}">
  <dimension ref="A1:AS8"/>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16384" width="8.625" style="1"/>
  </cols>
  <sheetData>
    <row r="1" spans="1:45" ht="15.95" customHeight="1">
      <c r="A1" s="109" t="s">
        <v>9</v>
      </c>
      <c r="B1" s="110"/>
      <c r="C1" s="110"/>
      <c r="D1" s="110"/>
      <c r="E1" s="110"/>
      <c r="F1" s="110"/>
      <c r="G1" s="110"/>
      <c r="H1" s="110"/>
      <c r="I1" s="110"/>
      <c r="J1" s="110"/>
      <c r="K1" s="113" t="s">
        <v>10</v>
      </c>
      <c r="L1" s="113"/>
      <c r="M1" s="113"/>
      <c r="N1" s="113"/>
      <c r="O1" s="113"/>
      <c r="P1" s="113"/>
      <c r="Q1" s="115" t="s">
        <v>320</v>
      </c>
      <c r="R1" s="116"/>
      <c r="S1" s="116"/>
      <c r="T1" s="116"/>
      <c r="U1" s="116"/>
      <c r="V1" s="116"/>
      <c r="W1" s="116"/>
      <c r="X1" s="116"/>
      <c r="Y1" s="116"/>
      <c r="Z1" s="116"/>
      <c r="AA1" s="116"/>
      <c r="AB1" s="116"/>
      <c r="AC1" s="116"/>
      <c r="AD1" s="116"/>
      <c r="AE1" s="117"/>
      <c r="AF1" s="121" t="s">
        <v>12</v>
      </c>
      <c r="AG1" s="122"/>
      <c r="AH1" s="123"/>
      <c r="AI1" s="127">
        <v>44039</v>
      </c>
      <c r="AJ1" s="128"/>
      <c r="AK1" s="128"/>
      <c r="AL1" s="129"/>
      <c r="AM1" s="133" t="s">
        <v>13</v>
      </c>
      <c r="AN1" s="122"/>
      <c r="AO1" s="123"/>
      <c r="AP1" s="102" t="s">
        <v>51</v>
      </c>
      <c r="AQ1" s="103"/>
      <c r="AR1" s="103"/>
      <c r="AS1" s="104"/>
    </row>
    <row r="2" spans="1:45"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5" ht="8.1" customHeight="1"/>
    <row r="4" spans="1:45"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5" ht="47.25" customHeight="1">
      <c r="A5" s="87">
        <v>1</v>
      </c>
      <c r="B5" s="87"/>
      <c r="C5" s="88" t="s">
        <v>321</v>
      </c>
      <c r="D5" s="88"/>
      <c r="E5" s="88"/>
      <c r="F5" s="88"/>
      <c r="G5" s="88"/>
      <c r="H5" s="88" t="s">
        <v>25</v>
      </c>
      <c r="I5" s="88"/>
      <c r="J5" s="88"/>
      <c r="K5" s="88"/>
      <c r="L5" s="88"/>
      <c r="M5" s="88" t="s">
        <v>322</v>
      </c>
      <c r="N5" s="88"/>
      <c r="O5" s="88"/>
      <c r="P5" s="88"/>
      <c r="Q5" s="88"/>
      <c r="R5" s="88"/>
      <c r="S5" s="88"/>
      <c r="T5" s="88"/>
      <c r="U5" s="88"/>
      <c r="V5" s="88"/>
      <c r="W5" s="88"/>
      <c r="X5" s="88" t="s">
        <v>323</v>
      </c>
      <c r="Y5" s="88"/>
      <c r="Z5" s="88"/>
      <c r="AA5" s="88"/>
      <c r="AB5" s="88"/>
      <c r="AC5" s="88"/>
      <c r="AD5" s="88"/>
      <c r="AE5" s="88"/>
      <c r="AF5" s="88"/>
      <c r="AG5" s="88"/>
      <c r="AH5" s="88"/>
      <c r="AI5" s="89" t="s">
        <v>51</v>
      </c>
      <c r="AJ5" s="89"/>
      <c r="AK5" s="86">
        <v>44048</v>
      </c>
      <c r="AL5" s="86"/>
      <c r="AM5" s="99" t="s">
        <v>59</v>
      </c>
      <c r="AN5" s="99"/>
      <c r="AO5" s="90"/>
      <c r="AP5" s="90"/>
      <c r="AQ5" s="90"/>
      <c r="AR5" s="86"/>
      <c r="AS5" s="86"/>
    </row>
    <row r="6" spans="1:45" ht="82.5" customHeight="1">
      <c r="A6" s="87">
        <v>2</v>
      </c>
      <c r="B6" s="87"/>
      <c r="C6" s="88" t="s">
        <v>321</v>
      </c>
      <c r="D6" s="88"/>
      <c r="E6" s="88"/>
      <c r="F6" s="88"/>
      <c r="G6" s="88"/>
      <c r="H6" s="88" t="s">
        <v>25</v>
      </c>
      <c r="I6" s="88"/>
      <c r="J6" s="88"/>
      <c r="K6" s="88"/>
      <c r="L6" s="88"/>
      <c r="M6" s="88" t="s">
        <v>324</v>
      </c>
      <c r="N6" s="88"/>
      <c r="O6" s="88"/>
      <c r="P6" s="88"/>
      <c r="Q6" s="88"/>
      <c r="R6" s="88"/>
      <c r="S6" s="88"/>
      <c r="T6" s="88"/>
      <c r="U6" s="88"/>
      <c r="V6" s="88"/>
      <c r="W6" s="88"/>
      <c r="X6" s="88" t="s">
        <v>325</v>
      </c>
      <c r="Y6" s="88"/>
      <c r="Z6" s="88"/>
      <c r="AA6" s="88"/>
      <c r="AB6" s="88"/>
      <c r="AC6" s="88"/>
      <c r="AD6" s="88"/>
      <c r="AE6" s="88"/>
      <c r="AF6" s="88"/>
      <c r="AG6" s="88"/>
      <c r="AH6" s="88"/>
      <c r="AI6" s="89" t="s">
        <v>51</v>
      </c>
      <c r="AJ6" s="89"/>
      <c r="AK6" s="98">
        <v>44048</v>
      </c>
      <c r="AL6" s="98"/>
      <c r="AM6" s="90" t="s">
        <v>59</v>
      </c>
      <c r="AN6" s="90"/>
      <c r="AO6" s="90"/>
      <c r="AP6" s="90"/>
      <c r="AQ6" s="90"/>
      <c r="AR6" s="86"/>
      <c r="AS6" s="86"/>
    </row>
    <row r="7" spans="1:45" ht="97.5" customHeight="1">
      <c r="A7" s="87">
        <v>3</v>
      </c>
      <c r="B7" s="87"/>
      <c r="C7" s="88" t="s">
        <v>321</v>
      </c>
      <c r="D7" s="88"/>
      <c r="E7" s="88"/>
      <c r="F7" s="88"/>
      <c r="G7" s="88"/>
      <c r="H7" s="88" t="s">
        <v>25</v>
      </c>
      <c r="I7" s="88"/>
      <c r="J7" s="88"/>
      <c r="K7" s="88"/>
      <c r="L7" s="88"/>
      <c r="M7" s="88" t="s">
        <v>326</v>
      </c>
      <c r="N7" s="88"/>
      <c r="O7" s="88"/>
      <c r="P7" s="88"/>
      <c r="Q7" s="88"/>
      <c r="R7" s="88"/>
      <c r="S7" s="88"/>
      <c r="T7" s="88"/>
      <c r="U7" s="88"/>
      <c r="V7" s="88"/>
      <c r="W7" s="88"/>
      <c r="X7" s="88" t="s">
        <v>323</v>
      </c>
      <c r="Y7" s="88"/>
      <c r="Z7" s="88"/>
      <c r="AA7" s="88"/>
      <c r="AB7" s="88"/>
      <c r="AC7" s="88"/>
      <c r="AD7" s="88"/>
      <c r="AE7" s="88"/>
      <c r="AF7" s="88"/>
      <c r="AG7" s="88"/>
      <c r="AH7" s="88"/>
      <c r="AI7" s="89" t="s">
        <v>51</v>
      </c>
      <c r="AJ7" s="89"/>
      <c r="AK7" s="98">
        <v>44048</v>
      </c>
      <c r="AL7" s="98"/>
      <c r="AM7" s="99" t="s">
        <v>59</v>
      </c>
      <c r="AN7" s="99"/>
      <c r="AO7" s="90"/>
      <c r="AP7" s="90"/>
      <c r="AQ7" s="90"/>
      <c r="AR7" s="86"/>
      <c r="AS7" s="86"/>
    </row>
    <row r="8" spans="1:45" ht="110.25" customHeight="1">
      <c r="A8" s="87">
        <v>4</v>
      </c>
      <c r="B8" s="87"/>
      <c r="C8" s="88" t="s">
        <v>321</v>
      </c>
      <c r="D8" s="88"/>
      <c r="E8" s="88"/>
      <c r="F8" s="88"/>
      <c r="G8" s="88"/>
      <c r="H8" s="88" t="s">
        <v>75</v>
      </c>
      <c r="I8" s="88"/>
      <c r="J8" s="88"/>
      <c r="K8" s="88"/>
      <c r="L8" s="88"/>
      <c r="M8" s="88" t="s">
        <v>327</v>
      </c>
      <c r="N8" s="88"/>
      <c r="O8" s="88"/>
      <c r="P8" s="88"/>
      <c r="Q8" s="88"/>
      <c r="R8" s="88"/>
      <c r="S8" s="88"/>
      <c r="T8" s="88"/>
      <c r="U8" s="88"/>
      <c r="V8" s="88"/>
      <c r="W8" s="88"/>
      <c r="X8" s="88" t="s">
        <v>328</v>
      </c>
      <c r="Y8" s="88"/>
      <c r="Z8" s="88"/>
      <c r="AA8" s="88"/>
      <c r="AB8" s="88"/>
      <c r="AC8" s="88"/>
      <c r="AD8" s="88"/>
      <c r="AE8" s="88"/>
      <c r="AF8" s="88"/>
      <c r="AG8" s="88"/>
      <c r="AH8" s="88"/>
      <c r="AI8" s="89" t="s">
        <v>51</v>
      </c>
      <c r="AJ8" s="89"/>
      <c r="AK8" s="98">
        <v>44048</v>
      </c>
      <c r="AL8" s="98"/>
      <c r="AM8" s="99" t="s">
        <v>59</v>
      </c>
      <c r="AN8" s="99"/>
      <c r="AO8" s="90"/>
      <c r="AP8" s="90"/>
      <c r="AQ8" s="90"/>
      <c r="AR8" s="86"/>
      <c r="AS8" s="86"/>
    </row>
  </sheetData>
  <mergeCells count="57">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5:B5"/>
    <mergeCell ref="C5:G5"/>
    <mergeCell ref="H5:L5"/>
    <mergeCell ref="M5:W5"/>
    <mergeCell ref="X5:AH5"/>
    <mergeCell ref="AI5:AJ5"/>
    <mergeCell ref="AK5:AL5"/>
    <mergeCell ref="AM5:AN5"/>
    <mergeCell ref="AO5:AQ5"/>
    <mergeCell ref="AR5:AS5"/>
    <mergeCell ref="A6:B6"/>
    <mergeCell ref="C6:G6"/>
    <mergeCell ref="H6:L6"/>
    <mergeCell ref="M6:W6"/>
    <mergeCell ref="X6:AH6"/>
    <mergeCell ref="AI6:AJ6"/>
    <mergeCell ref="AK6:AL6"/>
    <mergeCell ref="AM6:AN6"/>
    <mergeCell ref="AO6:AQ6"/>
    <mergeCell ref="AR6:AS6"/>
    <mergeCell ref="A7:B7"/>
    <mergeCell ref="C7:G7"/>
    <mergeCell ref="H7:L7"/>
    <mergeCell ref="M7:W7"/>
    <mergeCell ref="X7:AH7"/>
    <mergeCell ref="AI7:AJ7"/>
    <mergeCell ref="AK7:AL7"/>
    <mergeCell ref="AM7:AN7"/>
    <mergeCell ref="AO7:AQ7"/>
    <mergeCell ref="AR7:AS7"/>
    <mergeCell ref="A8:B8"/>
    <mergeCell ref="C8:G8"/>
    <mergeCell ref="H8:L8"/>
    <mergeCell ref="M8:W8"/>
    <mergeCell ref="X8:AH8"/>
    <mergeCell ref="AI8:AJ8"/>
    <mergeCell ref="AK8:AL8"/>
    <mergeCell ref="AM8:AN8"/>
    <mergeCell ref="AO8:AQ8"/>
    <mergeCell ref="AR8:AS8"/>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2FFD-860D-4D55-8C72-5069A2A37E83}">
  <dimension ref="A1:AU1048571"/>
  <sheetViews>
    <sheetView zoomScaleNormal="100" workbookViewId="0">
      <pane ySplit="4" topLeftCell="A5" activePane="bottomLeft" state="frozen"/>
      <selection pane="bottomLeft" activeCell="AP3" sqref="AP3"/>
    </sheetView>
  </sheetViews>
  <sheetFormatPr defaultColWidth="8.625" defaultRowHeight="15.95" customHeight="1"/>
  <cols>
    <col min="1" max="45" width="2.625" style="1" customWidth="1"/>
    <col min="46" max="46" width="25.875" style="1" customWidth="1"/>
    <col min="47" max="47" width="35.75" style="1" customWidth="1"/>
    <col min="48" max="16384" width="8.625" style="1"/>
  </cols>
  <sheetData>
    <row r="1" spans="1:47" ht="15.95" customHeight="1">
      <c r="A1" s="109" t="s">
        <v>9</v>
      </c>
      <c r="B1" s="110"/>
      <c r="C1" s="110"/>
      <c r="D1" s="110"/>
      <c r="E1" s="110"/>
      <c r="F1" s="110"/>
      <c r="G1" s="110"/>
      <c r="H1" s="110"/>
      <c r="I1" s="110"/>
      <c r="J1" s="110"/>
      <c r="K1" s="113" t="s">
        <v>10</v>
      </c>
      <c r="L1" s="113"/>
      <c r="M1" s="113"/>
      <c r="N1" s="113"/>
      <c r="O1" s="113"/>
      <c r="P1" s="113"/>
      <c r="Q1" s="115" t="s">
        <v>329</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51</v>
      </c>
      <c r="AQ1" s="103"/>
      <c r="AR1" s="103"/>
      <c r="AS1" s="104"/>
    </row>
    <row r="2" spans="1:47"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47" ht="8.1" customHeight="1"/>
    <row r="4" spans="1:47"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47" ht="84" customHeight="1">
      <c r="A5" s="183">
        <v>1</v>
      </c>
      <c r="B5" s="183"/>
      <c r="C5" s="88" t="s">
        <v>330</v>
      </c>
      <c r="D5" s="88"/>
      <c r="E5" s="88"/>
      <c r="F5" s="88"/>
      <c r="G5" s="88"/>
      <c r="H5" s="88" t="s">
        <v>25</v>
      </c>
      <c r="I5" s="88"/>
      <c r="J5" s="88"/>
      <c r="K5" s="88"/>
      <c r="L5" s="88"/>
      <c r="M5" s="88" t="s">
        <v>331</v>
      </c>
      <c r="N5" s="88"/>
      <c r="O5" s="88"/>
      <c r="P5" s="88"/>
      <c r="Q5" s="88"/>
      <c r="R5" s="88"/>
      <c r="S5" s="88"/>
      <c r="T5" s="88"/>
      <c r="U5" s="88"/>
      <c r="V5" s="88"/>
      <c r="W5" s="88"/>
      <c r="X5" s="88" t="s">
        <v>332</v>
      </c>
      <c r="Y5" s="88"/>
      <c r="Z5" s="88"/>
      <c r="AA5" s="88"/>
      <c r="AB5" s="88"/>
      <c r="AC5" s="88"/>
      <c r="AD5" s="88"/>
      <c r="AE5" s="88"/>
      <c r="AF5" s="88"/>
      <c r="AG5" s="88"/>
      <c r="AH5" s="88"/>
      <c r="AI5" s="89" t="s">
        <v>51</v>
      </c>
      <c r="AJ5" s="89"/>
      <c r="AK5" s="86">
        <v>44050</v>
      </c>
      <c r="AL5" s="86"/>
      <c r="AM5" s="90" t="s">
        <v>59</v>
      </c>
      <c r="AN5" s="90"/>
      <c r="AO5" s="90"/>
      <c r="AP5" s="90"/>
      <c r="AQ5" s="90"/>
      <c r="AR5" s="86"/>
      <c r="AS5" s="86"/>
      <c r="AT5" s="63"/>
    </row>
    <row r="6" spans="1:47" ht="90.75" customHeight="1">
      <c r="A6" s="173">
        <v>2</v>
      </c>
      <c r="B6" s="173"/>
      <c r="C6" s="88" t="s">
        <v>330</v>
      </c>
      <c r="D6" s="88"/>
      <c r="E6" s="88"/>
      <c r="F6" s="88"/>
      <c r="G6" s="88"/>
      <c r="H6" s="88" t="s">
        <v>25</v>
      </c>
      <c r="I6" s="88"/>
      <c r="J6" s="88"/>
      <c r="K6" s="88"/>
      <c r="L6" s="88"/>
      <c r="M6" s="177" t="s">
        <v>333</v>
      </c>
      <c r="N6" s="178"/>
      <c r="O6" s="178"/>
      <c r="P6" s="178"/>
      <c r="Q6" s="178"/>
      <c r="R6" s="178"/>
      <c r="S6" s="178"/>
      <c r="T6" s="178"/>
      <c r="U6" s="178"/>
      <c r="V6" s="178"/>
      <c r="W6" s="179"/>
      <c r="X6" s="100" t="s">
        <v>334</v>
      </c>
      <c r="Y6" s="100"/>
      <c r="Z6" s="100"/>
      <c r="AA6" s="100"/>
      <c r="AB6" s="100"/>
      <c r="AC6" s="100"/>
      <c r="AD6" s="100"/>
      <c r="AE6" s="100"/>
      <c r="AF6" s="100"/>
      <c r="AG6" s="100"/>
      <c r="AH6" s="100"/>
      <c r="AI6" s="97" t="s">
        <v>51</v>
      </c>
      <c r="AJ6" s="97"/>
      <c r="AK6" s="98">
        <v>44050</v>
      </c>
      <c r="AL6" s="98"/>
      <c r="AM6" s="99" t="s">
        <v>59</v>
      </c>
      <c r="AN6" s="99"/>
      <c r="AO6" s="174"/>
      <c r="AP6" s="175"/>
      <c r="AQ6" s="176"/>
      <c r="AR6" s="171"/>
      <c r="AS6" s="172"/>
      <c r="AT6" s="63"/>
    </row>
    <row r="7" spans="1:47" ht="91.5" customHeight="1">
      <c r="A7" s="173">
        <v>3</v>
      </c>
      <c r="B7" s="173"/>
      <c r="C7" s="88" t="s">
        <v>330</v>
      </c>
      <c r="D7" s="88"/>
      <c r="E7" s="88"/>
      <c r="F7" s="88"/>
      <c r="G7" s="88"/>
      <c r="H7" s="88" t="s">
        <v>25</v>
      </c>
      <c r="I7" s="88"/>
      <c r="J7" s="88"/>
      <c r="K7" s="88"/>
      <c r="L7" s="88"/>
      <c r="M7" s="177" t="s">
        <v>335</v>
      </c>
      <c r="N7" s="178"/>
      <c r="O7" s="178"/>
      <c r="P7" s="178"/>
      <c r="Q7" s="178"/>
      <c r="R7" s="178"/>
      <c r="S7" s="178"/>
      <c r="T7" s="178"/>
      <c r="U7" s="178"/>
      <c r="V7" s="178"/>
      <c r="W7" s="179"/>
      <c r="X7" s="100" t="s">
        <v>336</v>
      </c>
      <c r="Y7" s="100"/>
      <c r="Z7" s="100"/>
      <c r="AA7" s="100"/>
      <c r="AB7" s="100"/>
      <c r="AC7" s="100"/>
      <c r="AD7" s="100"/>
      <c r="AE7" s="100"/>
      <c r="AF7" s="100"/>
      <c r="AG7" s="100"/>
      <c r="AH7" s="100"/>
      <c r="AI7" s="97" t="s">
        <v>51</v>
      </c>
      <c r="AJ7" s="97"/>
      <c r="AK7" s="98">
        <v>44050</v>
      </c>
      <c r="AL7" s="98"/>
      <c r="AM7" s="99" t="s">
        <v>59</v>
      </c>
      <c r="AN7" s="99"/>
      <c r="AO7" s="174"/>
      <c r="AP7" s="175"/>
      <c r="AQ7" s="176"/>
      <c r="AR7" s="171"/>
      <c r="AS7" s="172"/>
      <c r="AT7" s="64"/>
      <c r="AU7" s="65"/>
    </row>
    <row r="8" spans="1:47" ht="86.25" customHeight="1">
      <c r="A8" s="173">
        <v>4</v>
      </c>
      <c r="B8" s="173"/>
      <c r="C8" s="88" t="s">
        <v>330</v>
      </c>
      <c r="D8" s="88"/>
      <c r="E8" s="88"/>
      <c r="F8" s="88"/>
      <c r="G8" s="88"/>
      <c r="H8" s="88" t="s">
        <v>25</v>
      </c>
      <c r="I8" s="88"/>
      <c r="J8" s="88"/>
      <c r="K8" s="88"/>
      <c r="L8" s="88"/>
      <c r="M8" s="177" t="s">
        <v>337</v>
      </c>
      <c r="N8" s="178"/>
      <c r="O8" s="178"/>
      <c r="P8" s="178"/>
      <c r="Q8" s="178"/>
      <c r="R8" s="178"/>
      <c r="S8" s="178"/>
      <c r="T8" s="178"/>
      <c r="U8" s="178"/>
      <c r="V8" s="178"/>
      <c r="W8" s="179"/>
      <c r="X8" s="100" t="s">
        <v>338</v>
      </c>
      <c r="Y8" s="100"/>
      <c r="Z8" s="100"/>
      <c r="AA8" s="100"/>
      <c r="AB8" s="100"/>
      <c r="AC8" s="100"/>
      <c r="AD8" s="100"/>
      <c r="AE8" s="100"/>
      <c r="AF8" s="100"/>
      <c r="AG8" s="100"/>
      <c r="AH8" s="100"/>
      <c r="AI8" s="97" t="s">
        <v>51</v>
      </c>
      <c r="AJ8" s="97"/>
      <c r="AK8" s="98">
        <v>44050</v>
      </c>
      <c r="AL8" s="98"/>
      <c r="AM8" s="99" t="s">
        <v>59</v>
      </c>
      <c r="AN8" s="99"/>
      <c r="AO8" s="174"/>
      <c r="AP8" s="175"/>
      <c r="AQ8" s="176"/>
      <c r="AR8" s="171"/>
      <c r="AS8" s="172"/>
      <c r="AT8" s="64"/>
      <c r="AU8" s="65"/>
    </row>
    <row r="9" spans="1:47" ht="96" customHeight="1">
      <c r="A9" s="173">
        <v>5</v>
      </c>
      <c r="B9" s="173"/>
      <c r="C9" s="88" t="s">
        <v>330</v>
      </c>
      <c r="D9" s="88"/>
      <c r="E9" s="88"/>
      <c r="F9" s="88"/>
      <c r="G9" s="88"/>
      <c r="H9" s="88" t="s">
        <v>25</v>
      </c>
      <c r="I9" s="88"/>
      <c r="J9" s="88"/>
      <c r="K9" s="88"/>
      <c r="L9" s="88"/>
      <c r="M9" s="177" t="s">
        <v>339</v>
      </c>
      <c r="N9" s="178"/>
      <c r="O9" s="178"/>
      <c r="P9" s="178"/>
      <c r="Q9" s="178"/>
      <c r="R9" s="178"/>
      <c r="S9" s="178"/>
      <c r="T9" s="178"/>
      <c r="U9" s="178"/>
      <c r="V9" s="178"/>
      <c r="W9" s="179"/>
      <c r="X9" s="100" t="s">
        <v>340</v>
      </c>
      <c r="Y9" s="100"/>
      <c r="Z9" s="100"/>
      <c r="AA9" s="100"/>
      <c r="AB9" s="100"/>
      <c r="AC9" s="100"/>
      <c r="AD9" s="100"/>
      <c r="AE9" s="100"/>
      <c r="AF9" s="100"/>
      <c r="AG9" s="100"/>
      <c r="AH9" s="100"/>
      <c r="AI9" s="97" t="s">
        <v>51</v>
      </c>
      <c r="AJ9" s="97"/>
      <c r="AK9" s="98">
        <v>44050</v>
      </c>
      <c r="AL9" s="98"/>
      <c r="AM9" s="99" t="s">
        <v>59</v>
      </c>
      <c r="AN9" s="99"/>
      <c r="AO9" s="174"/>
      <c r="AP9" s="175"/>
      <c r="AQ9" s="176"/>
      <c r="AR9" s="171"/>
      <c r="AS9" s="172"/>
      <c r="AT9" s="64"/>
      <c r="AU9" s="65"/>
    </row>
    <row r="10" spans="1:47" ht="92.25" customHeight="1">
      <c r="A10" s="173">
        <v>6</v>
      </c>
      <c r="B10" s="173"/>
      <c r="C10" s="88" t="s">
        <v>330</v>
      </c>
      <c r="D10" s="88"/>
      <c r="E10" s="88"/>
      <c r="F10" s="88"/>
      <c r="G10" s="88"/>
      <c r="H10" s="88" t="s">
        <v>25</v>
      </c>
      <c r="I10" s="88"/>
      <c r="J10" s="88"/>
      <c r="K10" s="88"/>
      <c r="L10" s="88"/>
      <c r="M10" s="88" t="s">
        <v>341</v>
      </c>
      <c r="N10" s="88"/>
      <c r="O10" s="88"/>
      <c r="P10" s="88"/>
      <c r="Q10" s="88"/>
      <c r="R10" s="88"/>
      <c r="S10" s="88"/>
      <c r="T10" s="88"/>
      <c r="U10" s="88"/>
      <c r="V10" s="88"/>
      <c r="W10" s="88"/>
      <c r="X10" s="100" t="s">
        <v>342</v>
      </c>
      <c r="Y10" s="100"/>
      <c r="Z10" s="100"/>
      <c r="AA10" s="100"/>
      <c r="AB10" s="100"/>
      <c r="AC10" s="100"/>
      <c r="AD10" s="100"/>
      <c r="AE10" s="100"/>
      <c r="AF10" s="100"/>
      <c r="AG10" s="100"/>
      <c r="AH10" s="100"/>
      <c r="AI10" s="97" t="s">
        <v>51</v>
      </c>
      <c r="AJ10" s="97"/>
      <c r="AK10" s="98">
        <v>44050</v>
      </c>
      <c r="AL10" s="98"/>
      <c r="AM10" s="99" t="s">
        <v>59</v>
      </c>
      <c r="AN10" s="99"/>
      <c r="AO10" s="174"/>
      <c r="AP10" s="175"/>
      <c r="AQ10" s="176"/>
      <c r="AR10" s="171"/>
      <c r="AS10" s="172"/>
      <c r="AT10" s="64"/>
      <c r="AU10" s="65"/>
    </row>
    <row r="11" spans="1:47" ht="97.5" customHeight="1">
      <c r="A11" s="173">
        <v>7</v>
      </c>
      <c r="B11" s="173"/>
      <c r="C11" s="88" t="s">
        <v>330</v>
      </c>
      <c r="D11" s="88"/>
      <c r="E11" s="88"/>
      <c r="F11" s="88"/>
      <c r="G11" s="88"/>
      <c r="H11" s="88" t="s">
        <v>25</v>
      </c>
      <c r="I11" s="88"/>
      <c r="J11" s="88"/>
      <c r="K11" s="88"/>
      <c r="L11" s="88"/>
      <c r="M11" s="88" t="s">
        <v>343</v>
      </c>
      <c r="N11" s="88"/>
      <c r="O11" s="88"/>
      <c r="P11" s="88"/>
      <c r="Q11" s="88"/>
      <c r="R11" s="88"/>
      <c r="S11" s="88"/>
      <c r="T11" s="88"/>
      <c r="U11" s="88"/>
      <c r="V11" s="88"/>
      <c r="W11" s="88"/>
      <c r="X11" s="100" t="s">
        <v>344</v>
      </c>
      <c r="Y11" s="100"/>
      <c r="Z11" s="100"/>
      <c r="AA11" s="100"/>
      <c r="AB11" s="100"/>
      <c r="AC11" s="100"/>
      <c r="AD11" s="100"/>
      <c r="AE11" s="100"/>
      <c r="AF11" s="100"/>
      <c r="AG11" s="100"/>
      <c r="AH11" s="100"/>
      <c r="AI11" s="97" t="s">
        <v>51</v>
      </c>
      <c r="AJ11" s="97"/>
      <c r="AK11" s="98">
        <v>44050</v>
      </c>
      <c r="AL11" s="98"/>
      <c r="AM11" s="99" t="s">
        <v>59</v>
      </c>
      <c r="AN11" s="99"/>
      <c r="AO11" s="174"/>
      <c r="AP11" s="175"/>
      <c r="AQ11" s="176"/>
      <c r="AR11" s="171"/>
      <c r="AS11" s="172"/>
      <c r="AT11" s="64"/>
      <c r="AU11" s="65"/>
    </row>
    <row r="12" spans="1:47" ht="97.5" customHeight="1">
      <c r="A12" s="173">
        <v>8</v>
      </c>
      <c r="B12" s="173"/>
      <c r="C12" s="88" t="s">
        <v>94</v>
      </c>
      <c r="D12" s="88"/>
      <c r="E12" s="88"/>
      <c r="F12" s="88"/>
      <c r="G12" s="88"/>
      <c r="H12" s="88" t="s">
        <v>75</v>
      </c>
      <c r="I12" s="88"/>
      <c r="J12" s="88"/>
      <c r="K12" s="88"/>
      <c r="L12" s="88"/>
      <c r="M12" s="88" t="s">
        <v>345</v>
      </c>
      <c r="N12" s="88"/>
      <c r="O12" s="88"/>
      <c r="P12" s="88"/>
      <c r="Q12" s="88"/>
      <c r="R12" s="88"/>
      <c r="S12" s="88"/>
      <c r="T12" s="88"/>
      <c r="U12" s="88"/>
      <c r="V12" s="88"/>
      <c r="W12" s="88"/>
      <c r="X12" s="88" t="s">
        <v>346</v>
      </c>
      <c r="Y12" s="88"/>
      <c r="Z12" s="88"/>
      <c r="AA12" s="88"/>
      <c r="AB12" s="88"/>
      <c r="AC12" s="88"/>
      <c r="AD12" s="88"/>
      <c r="AE12" s="88"/>
      <c r="AF12" s="88"/>
      <c r="AG12" s="88"/>
      <c r="AH12" s="88"/>
      <c r="AI12" s="97" t="s">
        <v>51</v>
      </c>
      <c r="AJ12" s="97"/>
      <c r="AK12" s="98">
        <v>44050</v>
      </c>
      <c r="AL12" s="98"/>
      <c r="AM12" s="99" t="s">
        <v>59</v>
      </c>
      <c r="AN12" s="99"/>
      <c r="AO12" s="90"/>
      <c r="AP12" s="90"/>
      <c r="AQ12" s="90"/>
      <c r="AR12" s="86"/>
      <c r="AS12" s="86"/>
      <c r="AT12" s="63"/>
    </row>
    <row r="13" spans="1:47" ht="110.25" customHeight="1">
      <c r="A13" s="173">
        <v>9</v>
      </c>
      <c r="B13" s="173"/>
      <c r="C13" s="88" t="s">
        <v>94</v>
      </c>
      <c r="D13" s="88"/>
      <c r="E13" s="88"/>
      <c r="F13" s="88"/>
      <c r="G13" s="88"/>
      <c r="H13" s="88" t="s">
        <v>75</v>
      </c>
      <c r="I13" s="88"/>
      <c r="J13" s="88"/>
      <c r="K13" s="88"/>
      <c r="L13" s="88"/>
      <c r="M13" s="88" t="s">
        <v>347</v>
      </c>
      <c r="N13" s="88"/>
      <c r="O13" s="88"/>
      <c r="P13" s="88"/>
      <c r="Q13" s="88"/>
      <c r="R13" s="88"/>
      <c r="S13" s="88"/>
      <c r="T13" s="88"/>
      <c r="U13" s="88"/>
      <c r="V13" s="88"/>
      <c r="W13" s="88"/>
      <c r="X13" s="88" t="s">
        <v>348</v>
      </c>
      <c r="Y13" s="88"/>
      <c r="Z13" s="88"/>
      <c r="AA13" s="88"/>
      <c r="AB13" s="88"/>
      <c r="AC13" s="88"/>
      <c r="AD13" s="88"/>
      <c r="AE13" s="88"/>
      <c r="AF13" s="88"/>
      <c r="AG13" s="88"/>
      <c r="AH13" s="88"/>
      <c r="AI13" s="97" t="s">
        <v>51</v>
      </c>
      <c r="AJ13" s="97"/>
      <c r="AK13" s="98">
        <v>44050</v>
      </c>
      <c r="AL13" s="98"/>
      <c r="AM13" s="99" t="s">
        <v>59</v>
      </c>
      <c r="AN13" s="99"/>
      <c r="AO13" s="90"/>
      <c r="AP13" s="90"/>
      <c r="AQ13" s="90"/>
      <c r="AR13" s="86"/>
      <c r="AS13" s="86"/>
    </row>
    <row r="14" spans="1:47" ht="103.5" customHeight="1">
      <c r="A14" s="173">
        <v>10</v>
      </c>
      <c r="B14" s="173"/>
      <c r="C14" s="100" t="s">
        <v>349</v>
      </c>
      <c r="D14" s="100"/>
      <c r="E14" s="100"/>
      <c r="F14" s="100"/>
      <c r="G14" s="100"/>
      <c r="H14" s="180" t="s">
        <v>350</v>
      </c>
      <c r="I14" s="181"/>
      <c r="J14" s="181"/>
      <c r="K14" s="181"/>
      <c r="L14" s="182"/>
      <c r="M14" s="180" t="s">
        <v>351</v>
      </c>
      <c r="N14" s="181"/>
      <c r="O14" s="181"/>
      <c r="P14" s="181"/>
      <c r="Q14" s="181"/>
      <c r="R14" s="181"/>
      <c r="S14" s="181"/>
      <c r="T14" s="181"/>
      <c r="U14" s="181"/>
      <c r="V14" s="181"/>
      <c r="W14" s="182"/>
      <c r="X14" s="180" t="s">
        <v>352</v>
      </c>
      <c r="Y14" s="181"/>
      <c r="Z14" s="181"/>
      <c r="AA14" s="181"/>
      <c r="AB14" s="181"/>
      <c r="AC14" s="181"/>
      <c r="AD14" s="181"/>
      <c r="AE14" s="181"/>
      <c r="AF14" s="181"/>
      <c r="AG14" s="181"/>
      <c r="AH14" s="182"/>
      <c r="AI14" s="97" t="s">
        <v>51</v>
      </c>
      <c r="AJ14" s="97"/>
      <c r="AK14" s="98">
        <v>44050</v>
      </c>
      <c r="AL14" s="98"/>
      <c r="AM14" s="99" t="s">
        <v>59</v>
      </c>
      <c r="AN14" s="99"/>
      <c r="AO14" s="90"/>
      <c r="AP14" s="90"/>
      <c r="AQ14" s="90"/>
      <c r="AR14" s="86"/>
      <c r="AS14" s="86"/>
    </row>
    <row r="15" spans="1:47" ht="141.75" customHeight="1">
      <c r="A15" s="173">
        <v>11</v>
      </c>
      <c r="B15" s="173"/>
      <c r="C15" s="100" t="s">
        <v>349</v>
      </c>
      <c r="D15" s="100"/>
      <c r="E15" s="100"/>
      <c r="F15" s="100"/>
      <c r="G15" s="100"/>
      <c r="H15" s="91" t="s">
        <v>353</v>
      </c>
      <c r="I15" s="92"/>
      <c r="J15" s="92"/>
      <c r="K15" s="92"/>
      <c r="L15" s="93"/>
      <c r="M15" s="91" t="s">
        <v>354</v>
      </c>
      <c r="N15" s="92"/>
      <c r="O15" s="92"/>
      <c r="P15" s="92"/>
      <c r="Q15" s="92"/>
      <c r="R15" s="92"/>
      <c r="S15" s="92"/>
      <c r="T15" s="92"/>
      <c r="U15" s="92"/>
      <c r="V15" s="92"/>
      <c r="W15" s="93"/>
      <c r="X15" s="91" t="s">
        <v>355</v>
      </c>
      <c r="Y15" s="92"/>
      <c r="Z15" s="92"/>
      <c r="AA15" s="92"/>
      <c r="AB15" s="92"/>
      <c r="AC15" s="92"/>
      <c r="AD15" s="92"/>
      <c r="AE15" s="92"/>
      <c r="AF15" s="92"/>
      <c r="AG15" s="92"/>
      <c r="AH15" s="93"/>
      <c r="AI15" s="97" t="s">
        <v>51</v>
      </c>
      <c r="AJ15" s="97"/>
      <c r="AK15" s="98">
        <v>44050</v>
      </c>
      <c r="AL15" s="98"/>
      <c r="AM15" s="99" t="s">
        <v>59</v>
      </c>
      <c r="AN15" s="99"/>
      <c r="AO15" s="90"/>
      <c r="AP15" s="90"/>
      <c r="AQ15" s="90"/>
      <c r="AR15" s="86"/>
      <c r="AS15" s="86"/>
    </row>
    <row r="1048571" spans="37:38" ht="15.95" customHeight="1">
      <c r="AK1048571" s="65"/>
      <c r="AL1048571" s="65"/>
    </row>
  </sheetData>
  <mergeCells count="127">
    <mergeCell ref="AR11:AS11"/>
    <mergeCell ref="A11:B11"/>
    <mergeCell ref="C11:G11"/>
    <mergeCell ref="H11:L11"/>
    <mergeCell ref="M11:W11"/>
    <mergeCell ref="X11:AH11"/>
    <mergeCell ref="AI11:AJ11"/>
    <mergeCell ref="AK11:AL11"/>
    <mergeCell ref="AM11:AN11"/>
    <mergeCell ref="AO11:AQ11"/>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5:B5"/>
    <mergeCell ref="C5:G5"/>
    <mergeCell ref="H5:L5"/>
    <mergeCell ref="M5:W5"/>
    <mergeCell ref="X5:AH5"/>
    <mergeCell ref="AI5:AJ5"/>
    <mergeCell ref="AK5:AL5"/>
    <mergeCell ref="AM5:AN5"/>
    <mergeCell ref="AO5:AQ5"/>
    <mergeCell ref="AR12:AS12"/>
    <mergeCell ref="A13:B13"/>
    <mergeCell ref="C13:G13"/>
    <mergeCell ref="H13:L13"/>
    <mergeCell ref="M13:W13"/>
    <mergeCell ref="X13:AH13"/>
    <mergeCell ref="AI13:AJ13"/>
    <mergeCell ref="AK13:AL13"/>
    <mergeCell ref="AM13:AN13"/>
    <mergeCell ref="AO13:AQ13"/>
    <mergeCell ref="AR13:AS13"/>
    <mergeCell ref="C12:G12"/>
    <mergeCell ref="H12:L12"/>
    <mergeCell ref="M12:W12"/>
    <mergeCell ref="X12:AH12"/>
    <mergeCell ref="AI12:AJ12"/>
    <mergeCell ref="AO12:AQ12"/>
    <mergeCell ref="A12:B12"/>
    <mergeCell ref="AK12:AL12"/>
    <mergeCell ref="AM12:AN12"/>
    <mergeCell ref="AR14:AS14"/>
    <mergeCell ref="A15:B15"/>
    <mergeCell ref="C15:G15"/>
    <mergeCell ref="H15:L15"/>
    <mergeCell ref="M15:W15"/>
    <mergeCell ref="X15:AH15"/>
    <mergeCell ref="AI15:AJ15"/>
    <mergeCell ref="AK15:AL15"/>
    <mergeCell ref="AM15:AN15"/>
    <mergeCell ref="AO15:AQ15"/>
    <mergeCell ref="AR15:AS15"/>
    <mergeCell ref="A14:B14"/>
    <mergeCell ref="C14:G14"/>
    <mergeCell ref="H14:L14"/>
    <mergeCell ref="M14:W14"/>
    <mergeCell ref="X14:AH14"/>
    <mergeCell ref="AI14:AJ14"/>
    <mergeCell ref="AK14:AL14"/>
    <mergeCell ref="AM14:AN14"/>
    <mergeCell ref="AO14:AQ14"/>
    <mergeCell ref="AM6:AN6"/>
    <mergeCell ref="AO6:AQ6"/>
    <mergeCell ref="AR6:AS6"/>
    <mergeCell ref="A7:B7"/>
    <mergeCell ref="C7:G7"/>
    <mergeCell ref="H7:L7"/>
    <mergeCell ref="M7:W7"/>
    <mergeCell ref="X7:AH7"/>
    <mergeCell ref="AI7:AJ7"/>
    <mergeCell ref="AK7:AL7"/>
    <mergeCell ref="AM7:AN7"/>
    <mergeCell ref="AO7:AQ7"/>
    <mergeCell ref="AR7:AS7"/>
    <mergeCell ref="A6:B6"/>
    <mergeCell ref="C6:G6"/>
    <mergeCell ref="H6:L6"/>
    <mergeCell ref="M6:W6"/>
    <mergeCell ref="X6:AH6"/>
    <mergeCell ref="AI6:AJ6"/>
    <mergeCell ref="AK6:AL6"/>
    <mergeCell ref="AR8:AS8"/>
    <mergeCell ref="A9:B9"/>
    <mergeCell ref="C9:G9"/>
    <mergeCell ref="H9:L9"/>
    <mergeCell ref="M9:W9"/>
    <mergeCell ref="X9:AH9"/>
    <mergeCell ref="AI9:AJ9"/>
    <mergeCell ref="AK9:AL9"/>
    <mergeCell ref="AM9:AN9"/>
    <mergeCell ref="AO9:AQ9"/>
    <mergeCell ref="AR9:AS9"/>
    <mergeCell ref="A8:B8"/>
    <mergeCell ref="C8:G8"/>
    <mergeCell ref="H8:L8"/>
    <mergeCell ref="M8:W8"/>
    <mergeCell ref="X8:AH8"/>
    <mergeCell ref="AI8:AJ8"/>
    <mergeCell ref="AK8:AL8"/>
    <mergeCell ref="AM8:AN8"/>
    <mergeCell ref="AO8:AQ8"/>
    <mergeCell ref="AR10:AS10"/>
    <mergeCell ref="A10:B10"/>
    <mergeCell ref="C10:G10"/>
    <mergeCell ref="H10:L10"/>
    <mergeCell ref="M10:W10"/>
    <mergeCell ref="X10:AH10"/>
    <mergeCell ref="AI10:AJ10"/>
    <mergeCell ref="AK10:AL10"/>
    <mergeCell ref="AM10:AN10"/>
    <mergeCell ref="AO10:AQ10"/>
  </mergeCells>
  <phoneticPr fontId="1"/>
  <pageMargins left="0.7" right="0.7" top="0.75" bottom="0.75" header="0.3" footer="0.3"/>
  <pageSetup paperSize="9" orientation="landscape" horizontalDpi="4294967293" verticalDpi="0"/>
  <headerFooter>
    <oddFooter>&amp;C&amp;P/&amp;N</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A359-7CA9-4877-9CBF-55F732A48080}">
  <dimension ref="A1:BD11"/>
  <sheetViews>
    <sheetView zoomScaleNormal="100" workbookViewId="0">
      <pane ySplit="4" topLeftCell="A5" activePane="bottomLeft" state="frozen"/>
      <selection pane="bottomLeft" activeCell="Q3" sqref="Q3"/>
    </sheetView>
  </sheetViews>
  <sheetFormatPr defaultColWidth="8.625" defaultRowHeight="15.95" customHeight="1"/>
  <cols>
    <col min="1" max="45" width="2.625" style="1" customWidth="1"/>
    <col min="46" max="46" width="43.5" style="1" customWidth="1"/>
    <col min="47" max="47" width="36.375" style="1" customWidth="1"/>
    <col min="48" max="16384" width="8.625" style="1"/>
  </cols>
  <sheetData>
    <row r="1" spans="1:56" ht="15.95" customHeight="1">
      <c r="A1" s="109" t="s">
        <v>9</v>
      </c>
      <c r="B1" s="110"/>
      <c r="C1" s="110"/>
      <c r="D1" s="110"/>
      <c r="E1" s="110"/>
      <c r="F1" s="110"/>
      <c r="G1" s="110"/>
      <c r="H1" s="110"/>
      <c r="I1" s="110"/>
      <c r="J1" s="110"/>
      <c r="K1" s="113" t="s">
        <v>10</v>
      </c>
      <c r="L1" s="113"/>
      <c r="M1" s="113"/>
      <c r="N1" s="113"/>
      <c r="O1" s="113"/>
      <c r="P1" s="113"/>
      <c r="Q1" s="115" t="s">
        <v>356</v>
      </c>
      <c r="R1" s="116"/>
      <c r="S1" s="116"/>
      <c r="T1" s="116"/>
      <c r="U1" s="116"/>
      <c r="V1" s="116"/>
      <c r="W1" s="116"/>
      <c r="X1" s="116"/>
      <c r="Y1" s="116"/>
      <c r="Z1" s="116"/>
      <c r="AA1" s="116"/>
      <c r="AB1" s="116"/>
      <c r="AC1" s="116"/>
      <c r="AD1" s="116"/>
      <c r="AE1" s="117"/>
      <c r="AF1" s="121" t="s">
        <v>12</v>
      </c>
      <c r="AG1" s="122"/>
      <c r="AH1" s="123"/>
      <c r="AI1" s="127"/>
      <c r="AJ1" s="128"/>
      <c r="AK1" s="128"/>
      <c r="AL1" s="129"/>
      <c r="AM1" s="133" t="s">
        <v>13</v>
      </c>
      <c r="AN1" s="122"/>
      <c r="AO1" s="123"/>
      <c r="AP1" s="102" t="s">
        <v>357</v>
      </c>
      <c r="AQ1" s="103"/>
      <c r="AR1" s="103"/>
      <c r="AS1" s="104"/>
    </row>
    <row r="2" spans="1:56" ht="15.95" customHeight="1">
      <c r="A2" s="111"/>
      <c r="B2" s="112"/>
      <c r="C2" s="112"/>
      <c r="D2" s="112"/>
      <c r="E2" s="112"/>
      <c r="F2" s="112"/>
      <c r="G2" s="112"/>
      <c r="H2" s="112"/>
      <c r="I2" s="112"/>
      <c r="J2" s="112"/>
      <c r="K2" s="114"/>
      <c r="L2" s="114"/>
      <c r="M2" s="114"/>
      <c r="N2" s="114"/>
      <c r="O2" s="114"/>
      <c r="P2" s="114"/>
      <c r="Q2" s="118"/>
      <c r="R2" s="119"/>
      <c r="S2" s="119"/>
      <c r="T2" s="119"/>
      <c r="U2" s="119"/>
      <c r="V2" s="119"/>
      <c r="W2" s="119"/>
      <c r="X2" s="119"/>
      <c r="Y2" s="119"/>
      <c r="Z2" s="119"/>
      <c r="AA2" s="119"/>
      <c r="AB2" s="119"/>
      <c r="AC2" s="119"/>
      <c r="AD2" s="119"/>
      <c r="AE2" s="120"/>
      <c r="AF2" s="124"/>
      <c r="AG2" s="125"/>
      <c r="AH2" s="126"/>
      <c r="AI2" s="130"/>
      <c r="AJ2" s="131"/>
      <c r="AK2" s="131"/>
      <c r="AL2" s="132"/>
      <c r="AM2" s="134"/>
      <c r="AN2" s="125"/>
      <c r="AO2" s="126"/>
      <c r="AP2" s="105"/>
      <c r="AQ2" s="106"/>
      <c r="AR2" s="106"/>
      <c r="AS2" s="107"/>
    </row>
    <row r="3" spans="1:56" ht="8.1" customHeight="1"/>
    <row r="4" spans="1:56" s="3" customFormat="1" ht="15.95" customHeight="1">
      <c r="A4" s="108" t="s">
        <v>14</v>
      </c>
      <c r="B4" s="108"/>
      <c r="C4" s="108" t="s">
        <v>15</v>
      </c>
      <c r="D4" s="108"/>
      <c r="E4" s="108"/>
      <c r="F4" s="108"/>
      <c r="G4" s="108"/>
      <c r="H4" s="108" t="s">
        <v>16</v>
      </c>
      <c r="I4" s="108"/>
      <c r="J4" s="108"/>
      <c r="K4" s="108"/>
      <c r="L4" s="108"/>
      <c r="M4" s="108" t="s">
        <v>17</v>
      </c>
      <c r="N4" s="108"/>
      <c r="O4" s="108"/>
      <c r="P4" s="108"/>
      <c r="Q4" s="108"/>
      <c r="R4" s="108"/>
      <c r="S4" s="108"/>
      <c r="T4" s="108"/>
      <c r="U4" s="108"/>
      <c r="V4" s="108"/>
      <c r="W4" s="108"/>
      <c r="X4" s="108" t="s">
        <v>18</v>
      </c>
      <c r="Y4" s="108"/>
      <c r="Z4" s="108"/>
      <c r="AA4" s="108"/>
      <c r="AB4" s="108"/>
      <c r="AC4" s="108"/>
      <c r="AD4" s="108"/>
      <c r="AE4" s="108"/>
      <c r="AF4" s="108"/>
      <c r="AG4" s="108"/>
      <c r="AH4" s="108"/>
      <c r="AI4" s="108" t="s">
        <v>19</v>
      </c>
      <c r="AJ4" s="108"/>
      <c r="AK4" s="108" t="s">
        <v>20</v>
      </c>
      <c r="AL4" s="108"/>
      <c r="AM4" s="108" t="s">
        <v>21</v>
      </c>
      <c r="AN4" s="108"/>
      <c r="AO4" s="108" t="s">
        <v>22</v>
      </c>
      <c r="AP4" s="108"/>
      <c r="AQ4" s="108"/>
      <c r="AR4" s="108" t="s">
        <v>23</v>
      </c>
      <c r="AS4" s="108"/>
    </row>
    <row r="5" spans="1:56" ht="79.5" customHeight="1">
      <c r="A5" s="87">
        <v>1</v>
      </c>
      <c r="B5" s="87"/>
      <c r="C5" s="88" t="s">
        <v>94</v>
      </c>
      <c r="D5" s="88"/>
      <c r="E5" s="88"/>
      <c r="F5" s="88"/>
      <c r="G5" s="88"/>
      <c r="H5" s="88" t="s">
        <v>25</v>
      </c>
      <c r="I5" s="88"/>
      <c r="J5" s="88"/>
      <c r="K5" s="88"/>
      <c r="L5" s="88"/>
      <c r="M5" s="88" t="s">
        <v>358</v>
      </c>
      <c r="N5" s="88"/>
      <c r="O5" s="88"/>
      <c r="P5" s="88"/>
      <c r="Q5" s="88"/>
      <c r="R5" s="88"/>
      <c r="S5" s="88"/>
      <c r="T5" s="88"/>
      <c r="U5" s="88"/>
      <c r="V5" s="88"/>
      <c r="W5" s="88"/>
      <c r="X5" s="88" t="s">
        <v>359</v>
      </c>
      <c r="Y5" s="88"/>
      <c r="Z5" s="88"/>
      <c r="AA5" s="88"/>
      <c r="AB5" s="88"/>
      <c r="AC5" s="88"/>
      <c r="AD5" s="88"/>
      <c r="AE5" s="88"/>
      <c r="AF5" s="88"/>
      <c r="AG5" s="88"/>
      <c r="AH5" s="88"/>
      <c r="AI5" s="89" t="s">
        <v>51</v>
      </c>
      <c r="AJ5" s="89"/>
      <c r="AK5" s="86">
        <v>44050</v>
      </c>
      <c r="AL5" s="86"/>
      <c r="AM5" s="90" t="s">
        <v>59</v>
      </c>
      <c r="AN5" s="90"/>
      <c r="AO5" s="90"/>
      <c r="AP5" s="90"/>
      <c r="AQ5" s="90"/>
      <c r="AR5" s="86"/>
      <c r="AS5" s="86"/>
      <c r="AT5" s="63"/>
    </row>
    <row r="6" spans="1:56" ht="82.5" customHeight="1">
      <c r="A6" s="184">
        <v>2</v>
      </c>
      <c r="B6" s="184"/>
      <c r="C6" s="91" t="s">
        <v>94</v>
      </c>
      <c r="D6" s="92"/>
      <c r="E6" s="92"/>
      <c r="F6" s="92"/>
      <c r="G6" s="93"/>
      <c r="H6" s="88" t="s">
        <v>75</v>
      </c>
      <c r="I6" s="88"/>
      <c r="J6" s="88"/>
      <c r="K6" s="88"/>
      <c r="L6" s="88"/>
      <c r="M6" s="100" t="s">
        <v>360</v>
      </c>
      <c r="N6" s="100"/>
      <c r="O6" s="100"/>
      <c r="P6" s="100"/>
      <c r="Q6" s="100"/>
      <c r="R6" s="100"/>
      <c r="S6" s="100"/>
      <c r="T6" s="100"/>
      <c r="U6" s="100"/>
      <c r="V6" s="100"/>
      <c r="W6" s="100"/>
      <c r="X6" s="88" t="s">
        <v>361</v>
      </c>
      <c r="Y6" s="88"/>
      <c r="Z6" s="88"/>
      <c r="AA6" s="88"/>
      <c r="AB6" s="88"/>
      <c r="AC6" s="88"/>
      <c r="AD6" s="88"/>
      <c r="AE6" s="88"/>
      <c r="AF6" s="88"/>
      <c r="AG6" s="88"/>
      <c r="AH6" s="88"/>
      <c r="AI6" s="97" t="s">
        <v>51</v>
      </c>
      <c r="AJ6" s="97"/>
      <c r="AK6" s="98">
        <v>44050</v>
      </c>
      <c r="AL6" s="98"/>
      <c r="AM6" s="99" t="s">
        <v>59</v>
      </c>
      <c r="AN6" s="99"/>
      <c r="AO6" s="90"/>
      <c r="AP6" s="90"/>
      <c r="AQ6" s="90"/>
      <c r="AR6" s="86"/>
      <c r="AS6" s="86"/>
    </row>
    <row r="7" spans="1:56" ht="97.5" customHeight="1">
      <c r="A7" s="184">
        <v>3</v>
      </c>
      <c r="B7" s="184"/>
      <c r="C7" s="91" t="s">
        <v>94</v>
      </c>
      <c r="D7" s="92"/>
      <c r="E7" s="92"/>
      <c r="F7" s="92"/>
      <c r="G7" s="93"/>
      <c r="H7" s="88" t="s">
        <v>75</v>
      </c>
      <c r="I7" s="88"/>
      <c r="J7" s="88"/>
      <c r="K7" s="88"/>
      <c r="L7" s="88"/>
      <c r="M7" s="88" t="s">
        <v>362</v>
      </c>
      <c r="N7" s="88"/>
      <c r="O7" s="88"/>
      <c r="P7" s="88"/>
      <c r="Q7" s="88"/>
      <c r="R7" s="88"/>
      <c r="S7" s="88"/>
      <c r="T7" s="88"/>
      <c r="U7" s="88"/>
      <c r="V7" s="88"/>
      <c r="W7" s="88"/>
      <c r="X7" s="88" t="s">
        <v>363</v>
      </c>
      <c r="Y7" s="88"/>
      <c r="Z7" s="88"/>
      <c r="AA7" s="88"/>
      <c r="AB7" s="88"/>
      <c r="AC7" s="88"/>
      <c r="AD7" s="88"/>
      <c r="AE7" s="88"/>
      <c r="AF7" s="88"/>
      <c r="AG7" s="88"/>
      <c r="AH7" s="88"/>
      <c r="AI7" s="97" t="s">
        <v>51</v>
      </c>
      <c r="AJ7" s="97"/>
      <c r="AK7" s="98">
        <v>44050</v>
      </c>
      <c r="AL7" s="98"/>
      <c r="AM7" s="99" t="s">
        <v>59</v>
      </c>
      <c r="AN7" s="99"/>
      <c r="AO7" s="90"/>
      <c r="AP7" s="90"/>
      <c r="AQ7" s="90"/>
      <c r="AR7" s="86"/>
      <c r="AS7" s="86"/>
      <c r="AT7" s="100"/>
      <c r="AU7" s="100"/>
      <c r="AV7" s="100"/>
      <c r="AW7" s="100"/>
      <c r="AX7" s="100"/>
      <c r="AY7" s="100"/>
      <c r="AZ7" s="100"/>
      <c r="BA7" s="100"/>
      <c r="BB7" s="100"/>
      <c r="BC7" s="100"/>
      <c r="BD7" s="100"/>
    </row>
    <row r="8" spans="1:56" ht="181.5" customHeight="1">
      <c r="A8" s="184">
        <v>4</v>
      </c>
      <c r="B8" s="184"/>
      <c r="C8" s="91" t="s">
        <v>94</v>
      </c>
      <c r="D8" s="92"/>
      <c r="E8" s="92"/>
      <c r="F8" s="92"/>
      <c r="G8" s="93"/>
      <c r="H8" s="88" t="s">
        <v>75</v>
      </c>
      <c r="I8" s="88"/>
      <c r="J8" s="88"/>
      <c r="K8" s="88"/>
      <c r="L8" s="88"/>
      <c r="M8" s="88" t="s">
        <v>364</v>
      </c>
      <c r="N8" s="88"/>
      <c r="O8" s="88"/>
      <c r="P8" s="88"/>
      <c r="Q8" s="88"/>
      <c r="R8" s="88"/>
      <c r="S8" s="88"/>
      <c r="T8" s="88"/>
      <c r="U8" s="88"/>
      <c r="V8" s="88"/>
      <c r="W8" s="88"/>
      <c r="X8" s="88" t="s">
        <v>365</v>
      </c>
      <c r="Y8" s="88"/>
      <c r="Z8" s="88"/>
      <c r="AA8" s="88"/>
      <c r="AB8" s="88"/>
      <c r="AC8" s="88"/>
      <c r="AD8" s="88"/>
      <c r="AE8" s="88"/>
      <c r="AF8" s="88"/>
      <c r="AG8" s="88"/>
      <c r="AH8" s="88"/>
      <c r="AI8" s="97" t="s">
        <v>51</v>
      </c>
      <c r="AJ8" s="97"/>
      <c r="AK8" s="98">
        <v>44050</v>
      </c>
      <c r="AL8" s="98"/>
      <c r="AM8" s="99" t="s">
        <v>59</v>
      </c>
      <c r="AN8" s="99"/>
      <c r="AO8" s="90"/>
      <c r="AP8" s="90"/>
      <c r="AQ8" s="90"/>
      <c r="AR8" s="86"/>
      <c r="AS8" s="86"/>
      <c r="AT8" s="100"/>
      <c r="AU8" s="100"/>
      <c r="AV8" s="100"/>
      <c r="AW8" s="100"/>
      <c r="AX8" s="100"/>
      <c r="AY8" s="100"/>
      <c r="AZ8" s="100"/>
      <c r="BA8" s="100"/>
      <c r="BB8" s="100"/>
      <c r="BC8" s="100"/>
      <c r="BD8" s="100"/>
    </row>
    <row r="9" spans="1:56" ht="181.5" customHeight="1">
      <c r="A9" s="184">
        <v>5</v>
      </c>
      <c r="B9" s="184"/>
      <c r="C9" s="180" t="s">
        <v>94</v>
      </c>
      <c r="D9" s="181"/>
      <c r="E9" s="181"/>
      <c r="F9" s="181"/>
      <c r="G9" s="182"/>
      <c r="H9" s="180" t="s">
        <v>366</v>
      </c>
      <c r="I9" s="181"/>
      <c r="J9" s="181"/>
      <c r="K9" s="181"/>
      <c r="L9" s="182"/>
      <c r="M9" s="180" t="s">
        <v>367</v>
      </c>
      <c r="N9" s="181"/>
      <c r="O9" s="181"/>
      <c r="P9" s="181"/>
      <c r="Q9" s="181"/>
      <c r="R9" s="181"/>
      <c r="S9" s="181"/>
      <c r="T9" s="181"/>
      <c r="U9" s="181"/>
      <c r="V9" s="181"/>
      <c r="W9" s="182"/>
      <c r="X9" s="180" t="s">
        <v>368</v>
      </c>
      <c r="Y9" s="181"/>
      <c r="Z9" s="181"/>
      <c r="AA9" s="181"/>
      <c r="AB9" s="181"/>
      <c r="AC9" s="181"/>
      <c r="AD9" s="181"/>
      <c r="AE9" s="181"/>
      <c r="AF9" s="181"/>
      <c r="AG9" s="181"/>
      <c r="AH9" s="182"/>
      <c r="AI9" s="97" t="s">
        <v>51</v>
      </c>
      <c r="AJ9" s="97"/>
      <c r="AK9" s="98">
        <v>44050</v>
      </c>
      <c r="AL9" s="98"/>
      <c r="AM9" s="99" t="s">
        <v>59</v>
      </c>
      <c r="AN9" s="99"/>
      <c r="AO9" s="99"/>
      <c r="AP9" s="99"/>
      <c r="AQ9" s="99"/>
      <c r="AR9" s="98"/>
      <c r="AS9" s="98"/>
      <c r="AT9" s="64"/>
      <c r="AU9" s="65"/>
      <c r="AV9" s="65"/>
      <c r="AW9" s="65"/>
      <c r="AX9" s="65"/>
      <c r="AY9" s="65"/>
      <c r="AZ9" s="65"/>
      <c r="BA9" s="65"/>
      <c r="BB9" s="65"/>
      <c r="BC9" s="65"/>
      <c r="BD9" s="65"/>
    </row>
    <row r="10" spans="1:56" ht="103.5" customHeight="1">
      <c r="A10" s="184">
        <v>6</v>
      </c>
      <c r="B10" s="184"/>
      <c r="C10" s="91" t="s">
        <v>94</v>
      </c>
      <c r="D10" s="92"/>
      <c r="E10" s="92"/>
      <c r="F10" s="92"/>
      <c r="G10" s="93"/>
      <c r="H10" s="91" t="s">
        <v>369</v>
      </c>
      <c r="I10" s="92"/>
      <c r="J10" s="92"/>
      <c r="K10" s="92"/>
      <c r="L10" s="93"/>
      <c r="M10" s="91" t="s">
        <v>370</v>
      </c>
      <c r="N10" s="92"/>
      <c r="O10" s="92"/>
      <c r="P10" s="92"/>
      <c r="Q10" s="92"/>
      <c r="R10" s="92"/>
      <c r="S10" s="92"/>
      <c r="T10" s="92"/>
      <c r="U10" s="92"/>
      <c r="V10" s="92"/>
      <c r="W10" s="93"/>
      <c r="X10" s="94" t="s">
        <v>371</v>
      </c>
      <c r="Y10" s="95"/>
      <c r="Z10" s="95"/>
      <c r="AA10" s="95"/>
      <c r="AB10" s="95"/>
      <c r="AC10" s="95"/>
      <c r="AD10" s="95"/>
      <c r="AE10" s="95"/>
      <c r="AF10" s="95"/>
      <c r="AG10" s="95"/>
      <c r="AH10" s="96"/>
      <c r="AI10" s="97" t="s">
        <v>51</v>
      </c>
      <c r="AJ10" s="97"/>
      <c r="AK10" s="98">
        <v>44050</v>
      </c>
      <c r="AL10" s="98"/>
      <c r="AM10" s="99" t="s">
        <v>59</v>
      </c>
      <c r="AN10" s="99"/>
      <c r="AO10" s="90"/>
      <c r="AP10" s="90"/>
      <c r="AQ10" s="90"/>
      <c r="AR10" s="86"/>
      <c r="AS10" s="86"/>
    </row>
    <row r="11" spans="1:56" ht="201" customHeight="1">
      <c r="A11" s="184">
        <v>7</v>
      </c>
      <c r="B11" s="184"/>
      <c r="C11" s="91" t="s">
        <v>301</v>
      </c>
      <c r="D11" s="92"/>
      <c r="E11" s="92"/>
      <c r="F11" s="92"/>
      <c r="G11" s="93"/>
      <c r="H11" s="91" t="s">
        <v>372</v>
      </c>
      <c r="I11" s="92"/>
      <c r="J11" s="92"/>
      <c r="K11" s="92"/>
      <c r="L11" s="93"/>
      <c r="M11" s="91" t="s">
        <v>373</v>
      </c>
      <c r="N11" s="92"/>
      <c r="O11" s="92"/>
      <c r="P11" s="92"/>
      <c r="Q11" s="92"/>
      <c r="R11" s="92"/>
      <c r="S11" s="92"/>
      <c r="T11" s="92"/>
      <c r="U11" s="92"/>
      <c r="V11" s="92"/>
      <c r="W11" s="93"/>
      <c r="X11" s="91" t="s">
        <v>374</v>
      </c>
      <c r="Y11" s="92"/>
      <c r="Z11" s="92"/>
      <c r="AA11" s="92"/>
      <c r="AB11" s="92"/>
      <c r="AC11" s="92"/>
      <c r="AD11" s="92"/>
      <c r="AE11" s="92"/>
      <c r="AF11" s="92"/>
      <c r="AG11" s="92"/>
      <c r="AH11" s="93"/>
      <c r="AI11" s="97" t="s">
        <v>51</v>
      </c>
      <c r="AJ11" s="97"/>
      <c r="AK11" s="98">
        <v>44050</v>
      </c>
      <c r="AL11" s="98"/>
      <c r="AM11" s="99" t="s">
        <v>59</v>
      </c>
      <c r="AN11" s="99"/>
      <c r="AO11" s="90"/>
      <c r="AP11" s="90"/>
      <c r="AQ11" s="90"/>
      <c r="AR11" s="86"/>
      <c r="AS11" s="86"/>
    </row>
  </sheetData>
  <mergeCells count="89">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 ref="AR4:AS4"/>
    <mergeCell ref="AR5:AS5"/>
    <mergeCell ref="A6:B6"/>
    <mergeCell ref="C6:G6"/>
    <mergeCell ref="H6:L6"/>
    <mergeCell ref="M6:W6"/>
    <mergeCell ref="X6:AH6"/>
    <mergeCell ref="AI6:AJ6"/>
    <mergeCell ref="AK6:AL6"/>
    <mergeCell ref="AM6:AN6"/>
    <mergeCell ref="AO6:AQ6"/>
    <mergeCell ref="AR6:AS6"/>
    <mergeCell ref="A5:B5"/>
    <mergeCell ref="C5:G5"/>
    <mergeCell ref="H5:L5"/>
    <mergeCell ref="M5:W5"/>
    <mergeCell ref="X5:AH5"/>
    <mergeCell ref="AI5:AJ5"/>
    <mergeCell ref="AK5:AL5"/>
    <mergeCell ref="AM5:AN5"/>
    <mergeCell ref="AO5:AQ5"/>
    <mergeCell ref="AR7:AS7"/>
    <mergeCell ref="A7:B7"/>
    <mergeCell ref="C7:G7"/>
    <mergeCell ref="H7:L7"/>
    <mergeCell ref="M7:W7"/>
    <mergeCell ref="X7:AH7"/>
    <mergeCell ref="AI7:AJ7"/>
    <mergeCell ref="AK7:AL7"/>
    <mergeCell ref="AM7:AN7"/>
    <mergeCell ref="AO7:AQ7"/>
    <mergeCell ref="AR8:AS8"/>
    <mergeCell ref="A8:B8"/>
    <mergeCell ref="C8:G8"/>
    <mergeCell ref="H8:L8"/>
    <mergeCell ref="M8:W8"/>
    <mergeCell ref="X8:AH8"/>
    <mergeCell ref="AI8:AJ8"/>
    <mergeCell ref="AK8:AL8"/>
    <mergeCell ref="AM8:AN8"/>
    <mergeCell ref="AO8:AQ8"/>
    <mergeCell ref="AM11:AN11"/>
    <mergeCell ref="AO11:AQ11"/>
    <mergeCell ref="AR9:AS9"/>
    <mergeCell ref="A10:B10"/>
    <mergeCell ref="C10:G10"/>
    <mergeCell ref="H10:L10"/>
    <mergeCell ref="M10:W10"/>
    <mergeCell ref="X10:AH10"/>
    <mergeCell ref="AI10:AJ10"/>
    <mergeCell ref="AK10:AL10"/>
    <mergeCell ref="AM10:AN10"/>
    <mergeCell ref="AO10:AQ10"/>
    <mergeCell ref="AR10:AS10"/>
    <mergeCell ref="A9:B9"/>
    <mergeCell ref="C9:G9"/>
    <mergeCell ref="H9:L9"/>
    <mergeCell ref="AT7:BD7"/>
    <mergeCell ref="AT8:BD8"/>
    <mergeCell ref="AO9:AQ9"/>
    <mergeCell ref="AR11:AS11"/>
    <mergeCell ref="A11:B11"/>
    <mergeCell ref="C11:G11"/>
    <mergeCell ref="H11:L11"/>
    <mergeCell ref="M11:W11"/>
    <mergeCell ref="X11:AH11"/>
    <mergeCell ref="AI11:AJ11"/>
    <mergeCell ref="AK11:AL11"/>
    <mergeCell ref="M9:W9"/>
    <mergeCell ref="X9:AH9"/>
    <mergeCell ref="AI9:AJ9"/>
    <mergeCell ref="AK9:AL9"/>
    <mergeCell ref="AM9:AN9"/>
  </mergeCells>
  <phoneticPr fontId="1"/>
  <pageMargins left="0.7" right="0.7" top="0.75" bottom="0.75" header="0.3" footer="0.3"/>
  <pageSetup paperSize="9" orientation="landscape" horizontalDpi="4294967293" verticalDpi="0"/>
  <headerFooter>
    <oddFooter>&amp;C&amp;P/&amp;N</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94634D9D3C5624681AE9374D8C4F84E" ma:contentTypeVersion="7" ma:contentTypeDescription="新しいドキュメントを作成します。" ma:contentTypeScope="" ma:versionID="0204cc990c3e7fb1bf478102b80ca7d4">
  <xsd:schema xmlns:xsd="http://www.w3.org/2001/XMLSchema" xmlns:xs="http://www.w3.org/2001/XMLSchema" xmlns:p="http://schemas.microsoft.com/office/2006/metadata/properties" xmlns:ns2="f24b21be-fbee-4620-95dc-e674cfd937ef" targetNamespace="http://schemas.microsoft.com/office/2006/metadata/properties" ma:root="true" ma:fieldsID="a21905ef58a54ea7b21db647adc8f531" ns2:_="">
    <xsd:import namespace="f24b21be-fbee-4620-95dc-e674cfd937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b21be-fbee-4620-95dc-e674cfd937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A46934-B280-4516-9CC4-55D893D8ED89}"/>
</file>

<file path=customXml/itemProps2.xml><?xml version="1.0" encoding="utf-8"?>
<ds:datastoreItem xmlns:ds="http://schemas.openxmlformats.org/officeDocument/2006/customXml" ds:itemID="{DBCFAC7C-49ED-4C4E-9BF5-09094D3AB2E8}"/>
</file>

<file path=customXml/itemProps3.xml><?xml version="1.0" encoding="utf-8"?>
<ds:datastoreItem xmlns:ds="http://schemas.openxmlformats.org/officeDocument/2006/customXml" ds:itemID="{10C3FBCB-21E1-49A7-96DF-B5CBB41113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一村 智之</cp:lastModifiedBy>
  <cp:revision/>
  <dcterms:created xsi:type="dcterms:W3CDTF">2017-11-23T01:43:24Z</dcterms:created>
  <dcterms:modified xsi:type="dcterms:W3CDTF">2020-08-17T03:38:06Z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0x010100294634D9D3C5624681AE9374D8C4F84E</vt:lpwstr>
  </property>
</Properties>
</file>