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u0358028/Documents/IS6482 sum21/Quizzes/Quiz 2/"/>
    </mc:Choice>
  </mc:AlternateContent>
  <xr:revisionPtr revIDLastSave="0" documentId="13_ncr:1_{84D7DD83-227E-3848-8B84-EE0C40884D24}" xr6:coauthVersionLast="46" xr6:coauthVersionMax="46" xr10:uidLastSave="{00000000-0000-0000-0000-000000000000}"/>
  <bookViews>
    <workbookView xWindow="0" yWindow="460" windowWidth="51200" windowHeight="26780" xr2:uid="{00000000-000D-0000-FFFF-FFFF00000000}"/>
  </bookViews>
  <sheets>
    <sheet name="confusion matrices" sheetId="1" r:id="rId1"/>
  </sheets>
  <calcPr calcId="191029"/>
  <extLst>
    <ext uri="GoogleSheetsCustomDataVersion1">
      <go:sheetsCustomData xmlns:go="http://customooxmlschemas.google.com/" r:id="rId6" roundtripDataSignature="AMtx7mjCJyN7CnKIpbpqAWjMmFQqgjauXQ=="/>
    </ext>
  </extLst>
</workbook>
</file>

<file path=xl/calcChain.xml><?xml version="1.0" encoding="utf-8"?>
<calcChain xmlns="http://schemas.openxmlformats.org/spreadsheetml/2006/main">
  <c r="BH7" i="1" l="1"/>
  <c r="BG7" i="1"/>
  <c r="AZ7" i="1"/>
  <c r="AY7" i="1"/>
  <c r="AS7" i="1"/>
  <c r="AR7" i="1"/>
  <c r="AQ7" i="1"/>
  <c r="AJ7" i="1"/>
  <c r="AI7" i="1"/>
  <c r="AB7" i="1"/>
  <c r="AA7" i="1"/>
  <c r="T7" i="1"/>
  <c r="S7" i="1"/>
  <c r="L7" i="1"/>
  <c r="K7" i="1"/>
  <c r="D7" i="1"/>
  <c r="C7" i="1"/>
  <c r="BI6" i="1"/>
  <c r="BA6" i="1"/>
  <c r="AS6" i="1"/>
  <c r="AT6" i="1" s="1"/>
  <c r="AK6" i="1"/>
  <c r="AC6" i="1"/>
  <c r="U6" i="1"/>
  <c r="U7" i="1" s="1"/>
  <c r="M6" i="1"/>
  <c r="E6" i="1"/>
  <c r="BI5" i="1"/>
  <c r="BA5" i="1"/>
  <c r="AS5" i="1"/>
  <c r="AT5" i="1" s="1"/>
  <c r="AK5" i="1"/>
  <c r="AK7" i="1" s="1"/>
  <c r="AC5" i="1"/>
  <c r="AC7" i="1" s="1"/>
  <c r="U5" i="1"/>
  <c r="V5" i="1" s="1"/>
  <c r="M5" i="1"/>
  <c r="E5" i="1"/>
  <c r="E7" i="1" s="1"/>
  <c r="F6" i="1" l="1"/>
  <c r="AD6" i="1"/>
  <c r="AL6" i="1"/>
  <c r="BA7" i="1"/>
  <c r="BB5" i="1" s="1"/>
  <c r="V6" i="1"/>
  <c r="M7" i="1"/>
  <c r="N5" i="1" s="1"/>
  <c r="AL5" i="1"/>
  <c r="F5" i="1"/>
  <c r="AD5" i="1"/>
  <c r="BI7" i="1"/>
  <c r="BJ6" i="1" s="1"/>
  <c r="N6" i="1" l="1"/>
  <c r="BB6" i="1"/>
  <c r="BJ5" i="1"/>
</calcChain>
</file>

<file path=xl/sharedStrings.xml><?xml version="1.0" encoding="utf-8"?>
<sst xmlns="http://schemas.openxmlformats.org/spreadsheetml/2006/main" count="121" uniqueCount="24">
  <si>
    <t>Questions 4 to 10: Confusion matrices and performance metrics</t>
  </si>
  <si>
    <t>Classifier A</t>
  </si>
  <si>
    <t>Classified (Predicted)</t>
  </si>
  <si>
    <t>Total_Acutal</t>
  </si>
  <si>
    <t>Prevalence</t>
  </si>
  <si>
    <t>Recall</t>
  </si>
  <si>
    <t>Classifier B</t>
  </si>
  <si>
    <t>Yes</t>
  </si>
  <si>
    <t>Classified or Predicted</t>
  </si>
  <si>
    <t>Total_Actual</t>
  </si>
  <si>
    <t>Classifier C</t>
  </si>
  <si>
    <t>Classifier D</t>
  </si>
  <si>
    <t>No</t>
  </si>
  <si>
    <t>Classifier E</t>
  </si>
  <si>
    <t>Classifier F</t>
  </si>
  <si>
    <t>Classifier G</t>
  </si>
  <si>
    <t>Classifier H</t>
  </si>
  <si>
    <t>Actual (True)</t>
  </si>
  <si>
    <t>Actual or True</t>
  </si>
  <si>
    <t>Total classified</t>
  </si>
  <si>
    <t>Weighted</t>
  </si>
  <si>
    <t>Precision</t>
  </si>
  <si>
    <t>FMeasure</t>
  </si>
  <si>
    <t>Overall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</si>
</sst>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</font>
    <font>
      <b/>
      <sz val="12"/>
      <color theme="1"/>
      <name val="Calibri"/>
    </font>
    <font>
      <sz val="12"/>
      <color theme="1"/>
      <name val="Calibri"/>
    </font>
    <font>
      <sz val="12"/>
      <name val="Arial"/>
    </font>
    <font>
      <sz val="12"/>
      <color theme="1"/>
      <name val="Calibri"/>
    </font>
    <font>
      <sz val="12"/>
      <color rgb="FF000000"/>
      <name val="Calibri"/>
    </font>
    <font>
      <sz val="12"/>
      <color rgb="FFFF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BDD6EE"/>
        <bgColor rgb="FFBDD6EE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0" xfId="0" applyFont="1" applyAlignment="1"/>
    <xf numFmtId="0" fontId="2" fillId="0" borderId="1" xfId="0" applyFont="1" applyBorder="1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2" fontId="2" fillId="2" borderId="1" xfId="0" applyNumberFormat="1" applyFont="1" applyFill="1" applyBorder="1" applyAlignment="1">
      <alignment horizontal="right"/>
    </xf>
    <xf numFmtId="2" fontId="2" fillId="0" borderId="1" xfId="0" applyNumberFormat="1" applyFont="1" applyBorder="1" applyAlignment="1">
      <alignment horizontal="right"/>
    </xf>
    <xf numFmtId="2" fontId="5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2" fontId="2" fillId="3" borderId="1" xfId="0" applyNumberFormat="1" applyFont="1" applyFill="1" applyBorder="1" applyAlignment="1">
      <alignment horizontal="right"/>
    </xf>
    <xf numFmtId="2" fontId="6" fillId="3" borderId="1" xfId="0" applyNumberFormat="1" applyFont="1" applyFill="1" applyBorder="1" applyAlignment="1">
      <alignment horizontal="right"/>
    </xf>
    <xf numFmtId="2" fontId="6" fillId="0" borderId="1" xfId="0" applyNumberFormat="1" applyFont="1" applyBorder="1" applyAlignment="1">
      <alignment horizontal="right"/>
    </xf>
    <xf numFmtId="2" fontId="2" fillId="0" borderId="1" xfId="0" applyNumberFormat="1" applyFont="1" applyBorder="1" applyAlignment="1"/>
    <xf numFmtId="2" fontId="5" fillId="0" borderId="1" xfId="0" applyNumberFormat="1" applyFont="1" applyBorder="1" applyAlignme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2" fillId="0" borderId="2" xfId="0" applyFont="1" applyBorder="1" applyAlignment="1">
      <alignment horizontal="center"/>
    </xf>
    <xf numFmtId="0" fontId="3" fillId="0" borderId="3" xfId="0" applyFont="1" applyBorder="1"/>
    <xf numFmtId="0" fontId="4" fillId="0" borderId="8" xfId="0" applyFont="1" applyBorder="1"/>
    <xf numFmtId="0" fontId="2" fillId="0" borderId="9" xfId="0" applyFont="1" applyBorder="1" applyAlignment="1">
      <alignment horizontal="center"/>
    </xf>
    <xf numFmtId="0" fontId="3" fillId="0" borderId="11" xfId="0" applyFont="1" applyBorder="1"/>
    <xf numFmtId="0" fontId="3" fillId="0" borderId="10" xfId="0" applyFont="1" applyBorder="1"/>
    <xf numFmtId="2" fontId="2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K11"/>
  <sheetViews>
    <sheetView tabSelected="1" workbookViewId="0">
      <selection activeCell="F26" sqref="F26"/>
    </sheetView>
  </sheetViews>
  <sheetFormatPr baseColWidth="10" defaultColWidth="11.28515625" defaultRowHeight="15" customHeight="1" x14ac:dyDescent="0.2"/>
  <sheetData>
    <row r="1" spans="1:63" x14ac:dyDescent="0.2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</row>
    <row r="2" spans="1:63" x14ac:dyDescent="0.2">
      <c r="A2" s="2"/>
      <c r="B2" s="2"/>
      <c r="C2" s="2"/>
      <c r="D2" s="2"/>
      <c r="E2" s="2"/>
      <c r="F2" s="2"/>
      <c r="G2" s="2"/>
      <c r="H2" s="3"/>
      <c r="I2" s="2"/>
      <c r="J2" s="2"/>
      <c r="K2" s="2"/>
      <c r="L2" s="2"/>
      <c r="M2" s="2"/>
      <c r="N2" s="2"/>
      <c r="O2" s="2"/>
      <c r="P2" s="3"/>
      <c r="Q2" s="2"/>
      <c r="R2" s="2"/>
      <c r="S2" s="2"/>
      <c r="T2" s="2"/>
      <c r="U2" s="2"/>
      <c r="V2" s="2"/>
      <c r="W2" s="2"/>
      <c r="X2" s="3"/>
      <c r="Y2" s="2"/>
      <c r="Z2" s="2"/>
      <c r="AA2" s="2"/>
      <c r="AB2" s="2"/>
      <c r="AC2" s="2"/>
      <c r="AD2" s="2"/>
      <c r="AE2" s="2"/>
      <c r="AF2" s="3"/>
      <c r="AG2" s="2"/>
      <c r="AH2" s="2"/>
      <c r="AI2" s="2"/>
      <c r="AJ2" s="2"/>
      <c r="AK2" s="2"/>
      <c r="AL2" s="2"/>
      <c r="AM2" s="2"/>
      <c r="AN2" s="3"/>
      <c r="AO2" s="2"/>
      <c r="AP2" s="2"/>
      <c r="AQ2" s="2"/>
      <c r="AR2" s="2"/>
      <c r="AS2" s="2"/>
      <c r="AT2" s="2"/>
      <c r="AU2" s="2"/>
      <c r="AV2" s="3"/>
      <c r="AW2" s="2"/>
      <c r="AX2" s="2"/>
      <c r="AY2" s="2"/>
      <c r="AZ2" s="2"/>
      <c r="BA2" s="2"/>
      <c r="BB2" s="2"/>
      <c r="BC2" s="2"/>
      <c r="BD2" s="3"/>
      <c r="BE2" s="2"/>
      <c r="BF2" s="2"/>
      <c r="BG2" s="2"/>
      <c r="BH2" s="2"/>
      <c r="BI2" s="2"/>
      <c r="BJ2" s="2"/>
      <c r="BK2" s="2"/>
    </row>
    <row r="3" spans="1:63" x14ac:dyDescent="0.2">
      <c r="A3" s="17" t="s">
        <v>1</v>
      </c>
      <c r="B3" s="18"/>
      <c r="C3" s="4" t="s">
        <v>2</v>
      </c>
      <c r="D3" s="2"/>
      <c r="E3" s="2" t="s">
        <v>3</v>
      </c>
      <c r="F3" s="2" t="s">
        <v>4</v>
      </c>
      <c r="G3" s="2" t="s">
        <v>5</v>
      </c>
      <c r="H3" s="2"/>
      <c r="I3" s="17" t="s">
        <v>6</v>
      </c>
      <c r="J3" s="18"/>
      <c r="K3" s="21" t="s">
        <v>8</v>
      </c>
      <c r="L3" s="22"/>
      <c r="M3" s="5" t="s">
        <v>9</v>
      </c>
      <c r="N3" s="2" t="s">
        <v>4</v>
      </c>
      <c r="O3" s="2" t="s">
        <v>5</v>
      </c>
      <c r="P3" s="2"/>
      <c r="Q3" s="17" t="s">
        <v>10</v>
      </c>
      <c r="R3" s="18"/>
      <c r="S3" s="21" t="s">
        <v>8</v>
      </c>
      <c r="T3" s="22"/>
      <c r="U3" s="5" t="s">
        <v>9</v>
      </c>
      <c r="V3" s="2" t="s">
        <v>4</v>
      </c>
      <c r="W3" s="2" t="s">
        <v>5</v>
      </c>
      <c r="X3" s="2"/>
      <c r="Y3" s="17" t="s">
        <v>11</v>
      </c>
      <c r="Z3" s="18"/>
      <c r="AA3" s="4" t="s">
        <v>8</v>
      </c>
      <c r="AB3" s="2"/>
      <c r="AC3" s="2" t="s">
        <v>3</v>
      </c>
      <c r="AD3" s="2" t="s">
        <v>4</v>
      </c>
      <c r="AE3" s="2" t="s">
        <v>5</v>
      </c>
      <c r="AF3" s="2"/>
      <c r="AG3" s="17" t="s">
        <v>13</v>
      </c>
      <c r="AH3" s="18"/>
      <c r="AI3" s="4" t="s">
        <v>8</v>
      </c>
      <c r="AJ3" s="2"/>
      <c r="AK3" s="2" t="s">
        <v>3</v>
      </c>
      <c r="AL3" s="2" t="s">
        <v>4</v>
      </c>
      <c r="AM3" s="2" t="s">
        <v>5</v>
      </c>
      <c r="AN3" s="2"/>
      <c r="AO3" s="17" t="s">
        <v>14</v>
      </c>
      <c r="AP3" s="18"/>
      <c r="AQ3" s="4" t="s">
        <v>8</v>
      </c>
      <c r="AR3" s="2"/>
      <c r="AS3" s="2" t="s">
        <v>3</v>
      </c>
      <c r="AT3" s="2" t="s">
        <v>4</v>
      </c>
      <c r="AU3" s="2" t="s">
        <v>5</v>
      </c>
      <c r="AV3" s="2"/>
      <c r="AW3" s="17" t="s">
        <v>15</v>
      </c>
      <c r="AX3" s="18"/>
      <c r="AY3" s="4" t="s">
        <v>2</v>
      </c>
      <c r="AZ3" s="2"/>
      <c r="BA3" s="2" t="s">
        <v>3</v>
      </c>
      <c r="BB3" s="2" t="s">
        <v>4</v>
      </c>
      <c r="BC3" s="2" t="s">
        <v>5</v>
      </c>
      <c r="BD3" s="2"/>
      <c r="BE3" s="17" t="s">
        <v>16</v>
      </c>
      <c r="BF3" s="18"/>
      <c r="BG3" s="4" t="s">
        <v>2</v>
      </c>
      <c r="BH3" s="2"/>
      <c r="BI3" s="2" t="s">
        <v>3</v>
      </c>
      <c r="BJ3" s="2" t="s">
        <v>4</v>
      </c>
      <c r="BK3" s="2" t="s">
        <v>5</v>
      </c>
    </row>
    <row r="4" spans="1:63" x14ac:dyDescent="0.2">
      <c r="A4" s="19"/>
      <c r="B4" s="20"/>
      <c r="C4" s="2" t="s">
        <v>12</v>
      </c>
      <c r="D4" s="2" t="s">
        <v>7</v>
      </c>
      <c r="E4" s="2"/>
      <c r="F4" s="23"/>
      <c r="G4" s="20"/>
      <c r="H4" s="2"/>
      <c r="I4" s="19"/>
      <c r="J4" s="20"/>
      <c r="K4" s="2" t="s">
        <v>12</v>
      </c>
      <c r="L4" s="2" t="s">
        <v>7</v>
      </c>
      <c r="M4" s="2"/>
      <c r="N4" s="2"/>
      <c r="O4" s="2"/>
      <c r="P4" s="2"/>
      <c r="Q4" s="19"/>
      <c r="R4" s="20"/>
      <c r="S4" s="2" t="s">
        <v>12</v>
      </c>
      <c r="T4" s="2" t="s">
        <v>7</v>
      </c>
      <c r="U4" s="2"/>
      <c r="V4" s="2"/>
      <c r="W4" s="2"/>
      <c r="X4" s="2"/>
      <c r="Y4" s="19"/>
      <c r="Z4" s="20"/>
      <c r="AA4" s="2" t="s">
        <v>12</v>
      </c>
      <c r="AB4" s="2" t="s">
        <v>7</v>
      </c>
      <c r="AC4" s="2"/>
      <c r="AD4" s="2"/>
      <c r="AE4" s="2"/>
      <c r="AF4" s="2"/>
      <c r="AG4" s="19"/>
      <c r="AH4" s="20"/>
      <c r="AI4" s="2" t="s">
        <v>12</v>
      </c>
      <c r="AJ4" s="2" t="s">
        <v>7</v>
      </c>
      <c r="AK4" s="2"/>
      <c r="AL4" s="2"/>
      <c r="AM4" s="2"/>
      <c r="AN4" s="2"/>
      <c r="AO4" s="19"/>
      <c r="AP4" s="20"/>
      <c r="AQ4" s="2" t="s">
        <v>12</v>
      </c>
      <c r="AR4" s="2" t="s">
        <v>7</v>
      </c>
      <c r="AS4" s="2"/>
      <c r="AT4" s="2"/>
      <c r="AU4" s="2"/>
      <c r="AV4" s="2"/>
      <c r="AW4" s="19"/>
      <c r="AX4" s="20"/>
      <c r="AY4" s="2" t="s">
        <v>12</v>
      </c>
      <c r="AZ4" s="2" t="s">
        <v>7</v>
      </c>
      <c r="BA4" s="2"/>
      <c r="BB4" s="23"/>
      <c r="BC4" s="20"/>
      <c r="BD4" s="2"/>
      <c r="BE4" s="19"/>
      <c r="BF4" s="20"/>
      <c r="BG4" s="2" t="s">
        <v>12</v>
      </c>
      <c r="BH4" s="2" t="s">
        <v>7</v>
      </c>
      <c r="BI4" s="2"/>
      <c r="BJ4" s="23"/>
      <c r="BK4" s="20"/>
    </row>
    <row r="5" spans="1:63" x14ac:dyDescent="0.2">
      <c r="A5" s="24" t="s">
        <v>17</v>
      </c>
      <c r="B5" s="2" t="s">
        <v>12</v>
      </c>
      <c r="C5" s="6">
        <v>75</v>
      </c>
      <c r="D5" s="6">
        <v>75</v>
      </c>
      <c r="E5" s="6">
        <f t="shared" ref="E5:E6" si="0">C5+D5</f>
        <v>150</v>
      </c>
      <c r="F5" s="7">
        <f>E5/E7</f>
        <v>0.5</v>
      </c>
      <c r="G5" s="8"/>
      <c r="H5" s="2"/>
      <c r="I5" s="24" t="s">
        <v>18</v>
      </c>
      <c r="J5" s="2" t="s">
        <v>12</v>
      </c>
      <c r="K5" s="6">
        <v>0</v>
      </c>
      <c r="L5" s="6">
        <v>50</v>
      </c>
      <c r="M5" s="6">
        <f t="shared" ref="M5:M6" si="1">K5+L5</f>
        <v>50</v>
      </c>
      <c r="N5" s="7">
        <f>M5/M7</f>
        <v>0.16666666666666666</v>
      </c>
      <c r="O5" s="9"/>
      <c r="P5" s="2"/>
      <c r="Q5" s="24" t="s">
        <v>18</v>
      </c>
      <c r="R5" s="2" t="s">
        <v>12</v>
      </c>
      <c r="S5" s="6">
        <v>0</v>
      </c>
      <c r="T5" s="10">
        <v>149</v>
      </c>
      <c r="U5" s="6">
        <f t="shared" ref="U5:U6" si="2">S5+T5</f>
        <v>149</v>
      </c>
      <c r="V5" s="7">
        <f>U5/U7</f>
        <v>0.49666666666666665</v>
      </c>
      <c r="W5" s="9"/>
      <c r="X5" s="2"/>
      <c r="Y5" s="24" t="s">
        <v>18</v>
      </c>
      <c r="Z5" s="2" t="s">
        <v>12</v>
      </c>
      <c r="AA5" s="6">
        <v>25</v>
      </c>
      <c r="AB5" s="6">
        <v>25</v>
      </c>
      <c r="AC5" s="6">
        <f t="shared" ref="AC5:AC6" si="3">AA5+AB5</f>
        <v>50</v>
      </c>
      <c r="AD5" s="7">
        <f>AC5/AC7</f>
        <v>0.16666666666666666</v>
      </c>
      <c r="AE5" s="11"/>
      <c r="AF5" s="2"/>
      <c r="AG5" s="24" t="s">
        <v>18</v>
      </c>
      <c r="AH5" s="2" t="s">
        <v>12</v>
      </c>
      <c r="AI5" s="10">
        <v>149</v>
      </c>
      <c r="AJ5" s="6">
        <v>0</v>
      </c>
      <c r="AK5" s="6">
        <f t="shared" ref="AK5:AK6" si="4">AI5+AJ5</f>
        <v>149</v>
      </c>
      <c r="AL5" s="7">
        <f>AK5/AK7</f>
        <v>0.49666666666666665</v>
      </c>
      <c r="AM5" s="12"/>
      <c r="AN5" s="2"/>
      <c r="AO5" s="24" t="s">
        <v>18</v>
      </c>
      <c r="AP5" s="2" t="s">
        <v>12</v>
      </c>
      <c r="AQ5" s="6">
        <v>50</v>
      </c>
      <c r="AR5" s="6">
        <v>0</v>
      </c>
      <c r="AS5" s="6">
        <f t="shared" ref="AS5:AS6" si="5">AQ5+AR5</f>
        <v>50</v>
      </c>
      <c r="AT5" s="7">
        <f>AS5/AS7</f>
        <v>0.16666666666666666</v>
      </c>
      <c r="AU5" s="8"/>
      <c r="AV5" s="2"/>
      <c r="AW5" s="24" t="s">
        <v>17</v>
      </c>
      <c r="AX5" s="2" t="s">
        <v>12</v>
      </c>
      <c r="AY5" s="6">
        <v>10</v>
      </c>
      <c r="AZ5" s="6">
        <v>40</v>
      </c>
      <c r="BA5" s="6">
        <f t="shared" ref="BA5:BA6" si="6">AY5+AZ5</f>
        <v>50</v>
      </c>
      <c r="BB5" s="7">
        <f>BA5/BA7</f>
        <v>0.16666666666666666</v>
      </c>
      <c r="BC5" s="8"/>
      <c r="BD5" s="2"/>
      <c r="BE5" s="24" t="s">
        <v>17</v>
      </c>
      <c r="BF5" s="2" t="s">
        <v>12</v>
      </c>
      <c r="BG5" s="6">
        <v>30</v>
      </c>
      <c r="BH5" s="6">
        <v>20</v>
      </c>
      <c r="BI5" s="6">
        <f t="shared" ref="BI5:BI6" si="7">BG5+BH5</f>
        <v>50</v>
      </c>
      <c r="BJ5" s="7">
        <f>BI5/BI7</f>
        <v>0.16666666666666666</v>
      </c>
      <c r="BK5" s="8"/>
    </row>
    <row r="6" spans="1:63" x14ac:dyDescent="0.2">
      <c r="A6" s="26"/>
      <c r="B6" s="2" t="s">
        <v>7</v>
      </c>
      <c r="C6" s="6">
        <v>75</v>
      </c>
      <c r="D6" s="6">
        <v>75</v>
      </c>
      <c r="E6" s="6">
        <f t="shared" si="0"/>
        <v>150</v>
      </c>
      <c r="F6" s="7">
        <f>E6/E7</f>
        <v>0.5</v>
      </c>
      <c r="G6" s="8"/>
      <c r="H6" s="2"/>
      <c r="I6" s="26"/>
      <c r="J6" s="2" t="s">
        <v>7</v>
      </c>
      <c r="K6" s="6">
        <v>0</v>
      </c>
      <c r="L6" s="6">
        <v>250</v>
      </c>
      <c r="M6" s="6">
        <f t="shared" si="1"/>
        <v>250</v>
      </c>
      <c r="N6" s="7">
        <f>M6/M7</f>
        <v>0.83333333333333337</v>
      </c>
      <c r="O6" s="8"/>
      <c r="P6" s="2"/>
      <c r="Q6" s="26"/>
      <c r="R6" s="2" t="s">
        <v>7</v>
      </c>
      <c r="S6" s="6">
        <v>0</v>
      </c>
      <c r="T6" s="10">
        <v>151</v>
      </c>
      <c r="U6" s="6">
        <f t="shared" si="2"/>
        <v>151</v>
      </c>
      <c r="V6" s="7">
        <f>U6/U7</f>
        <v>0.5033333333333333</v>
      </c>
      <c r="W6" s="8"/>
      <c r="X6" s="2"/>
      <c r="Y6" s="26"/>
      <c r="Z6" s="2" t="s">
        <v>7</v>
      </c>
      <c r="AA6" s="6">
        <v>125</v>
      </c>
      <c r="AB6" s="6">
        <v>125</v>
      </c>
      <c r="AC6" s="6">
        <f t="shared" si="3"/>
        <v>250</v>
      </c>
      <c r="AD6" s="7">
        <f>AC6/AC7</f>
        <v>0.83333333333333337</v>
      </c>
      <c r="AE6" s="11"/>
      <c r="AF6" s="2"/>
      <c r="AG6" s="26"/>
      <c r="AH6" s="2" t="s">
        <v>7</v>
      </c>
      <c r="AI6" s="10">
        <v>151</v>
      </c>
      <c r="AJ6" s="6">
        <v>0</v>
      </c>
      <c r="AK6" s="6">
        <f t="shared" si="4"/>
        <v>151</v>
      </c>
      <c r="AL6" s="7">
        <f>AK6/AK7</f>
        <v>0.5033333333333333</v>
      </c>
      <c r="AM6" s="8"/>
      <c r="AN6" s="2"/>
      <c r="AO6" s="26"/>
      <c r="AP6" s="2" t="s">
        <v>7</v>
      </c>
      <c r="AQ6" s="6">
        <v>200</v>
      </c>
      <c r="AR6" s="6">
        <v>50</v>
      </c>
      <c r="AS6" s="6">
        <f t="shared" si="5"/>
        <v>250</v>
      </c>
      <c r="AT6" s="7">
        <f>AS6/AS7</f>
        <v>0.83333333333333337</v>
      </c>
      <c r="AU6" s="13"/>
      <c r="AV6" s="2"/>
      <c r="AW6" s="26"/>
      <c r="AX6" s="2" t="s">
        <v>7</v>
      </c>
      <c r="AY6" s="6">
        <v>10</v>
      </c>
      <c r="AZ6" s="6">
        <v>240</v>
      </c>
      <c r="BA6" s="6">
        <f t="shared" si="6"/>
        <v>250</v>
      </c>
      <c r="BB6" s="7">
        <f>BA6/BA7</f>
        <v>0.83333333333333337</v>
      </c>
      <c r="BC6" s="13"/>
      <c r="BD6" s="2"/>
      <c r="BE6" s="26"/>
      <c r="BF6" s="2" t="s">
        <v>7</v>
      </c>
      <c r="BG6" s="6">
        <v>35</v>
      </c>
      <c r="BH6" s="6">
        <v>215</v>
      </c>
      <c r="BI6" s="6">
        <f t="shared" si="7"/>
        <v>250</v>
      </c>
      <c r="BJ6" s="7">
        <f>BI6/BI7</f>
        <v>0.83333333333333337</v>
      </c>
      <c r="BK6" s="13"/>
    </row>
    <row r="7" spans="1:63" x14ac:dyDescent="0.2">
      <c r="A7" s="2" t="s">
        <v>19</v>
      </c>
      <c r="B7" s="24"/>
      <c r="C7" s="6">
        <f t="shared" ref="C7:E7" si="8">C5+C6</f>
        <v>150</v>
      </c>
      <c r="D7" s="6">
        <f t="shared" si="8"/>
        <v>150</v>
      </c>
      <c r="E7" s="6">
        <f t="shared" si="8"/>
        <v>300</v>
      </c>
      <c r="F7" s="27" t="s">
        <v>20</v>
      </c>
      <c r="G7" s="22"/>
      <c r="H7" s="2"/>
      <c r="I7" s="2" t="s">
        <v>19</v>
      </c>
      <c r="J7" s="24"/>
      <c r="K7" s="6">
        <f t="shared" ref="K7:M7" si="9">K5+K6</f>
        <v>0</v>
      </c>
      <c r="L7" s="6">
        <f t="shared" si="9"/>
        <v>300</v>
      </c>
      <c r="M7" s="6">
        <f t="shared" si="9"/>
        <v>300</v>
      </c>
      <c r="N7" s="27" t="s">
        <v>20</v>
      </c>
      <c r="O7" s="22"/>
      <c r="P7" s="2"/>
      <c r="Q7" s="2" t="s">
        <v>19</v>
      </c>
      <c r="R7" s="24"/>
      <c r="S7" s="6">
        <f t="shared" ref="S7:U7" si="10">S5+S6</f>
        <v>0</v>
      </c>
      <c r="T7" s="6">
        <f t="shared" si="10"/>
        <v>300</v>
      </c>
      <c r="U7" s="6">
        <f t="shared" si="10"/>
        <v>300</v>
      </c>
      <c r="V7" s="27" t="s">
        <v>20</v>
      </c>
      <c r="W7" s="22"/>
      <c r="X7" s="2"/>
      <c r="Y7" s="2" t="s">
        <v>19</v>
      </c>
      <c r="Z7" s="24"/>
      <c r="AA7" s="6">
        <f t="shared" ref="AA7:AC7" si="11">AA5+AA6</f>
        <v>150</v>
      </c>
      <c r="AB7" s="6">
        <f t="shared" si="11"/>
        <v>150</v>
      </c>
      <c r="AC7" s="6">
        <f t="shared" si="11"/>
        <v>300</v>
      </c>
      <c r="AD7" s="27" t="s">
        <v>20</v>
      </c>
      <c r="AE7" s="22"/>
      <c r="AF7" s="2"/>
      <c r="AG7" s="2" t="s">
        <v>19</v>
      </c>
      <c r="AH7" s="24"/>
      <c r="AI7" s="10">
        <f t="shared" ref="AI7:AK7" si="12">AI5+AI6</f>
        <v>300</v>
      </c>
      <c r="AJ7" s="6">
        <f t="shared" si="12"/>
        <v>0</v>
      </c>
      <c r="AK7" s="6">
        <f t="shared" si="12"/>
        <v>300</v>
      </c>
      <c r="AL7" s="27" t="s">
        <v>20</v>
      </c>
      <c r="AM7" s="22"/>
      <c r="AN7" s="2"/>
      <c r="AO7" s="2" t="s">
        <v>19</v>
      </c>
      <c r="AP7" s="24"/>
      <c r="AQ7" s="6">
        <f t="shared" ref="AQ7:AS7" si="13">AQ5+AQ6</f>
        <v>250</v>
      </c>
      <c r="AR7" s="6">
        <f t="shared" si="13"/>
        <v>50</v>
      </c>
      <c r="AS7" s="6">
        <f t="shared" si="13"/>
        <v>300</v>
      </c>
      <c r="AT7" s="27" t="s">
        <v>20</v>
      </c>
      <c r="AU7" s="22"/>
      <c r="AV7" s="2"/>
      <c r="AW7" s="2" t="s">
        <v>19</v>
      </c>
      <c r="AX7" s="24"/>
      <c r="AY7" s="6">
        <f t="shared" ref="AY7:BA7" si="14">AY5+AY6</f>
        <v>20</v>
      </c>
      <c r="AZ7" s="6">
        <f t="shared" si="14"/>
        <v>280</v>
      </c>
      <c r="BA7" s="6">
        <f t="shared" si="14"/>
        <v>300</v>
      </c>
      <c r="BB7" s="27" t="s">
        <v>20</v>
      </c>
      <c r="BC7" s="22"/>
      <c r="BD7" s="2"/>
      <c r="BE7" s="2" t="s">
        <v>19</v>
      </c>
      <c r="BF7" s="24"/>
      <c r="BG7" s="6">
        <f t="shared" ref="BG7:BI7" si="15">BG5+BG6</f>
        <v>65</v>
      </c>
      <c r="BH7" s="6">
        <f t="shared" si="15"/>
        <v>235</v>
      </c>
      <c r="BI7" s="6">
        <f t="shared" si="15"/>
        <v>300</v>
      </c>
      <c r="BJ7" s="27" t="s">
        <v>20</v>
      </c>
      <c r="BK7" s="22"/>
    </row>
    <row r="8" spans="1:63" x14ac:dyDescent="0.2">
      <c r="A8" s="2" t="s">
        <v>21</v>
      </c>
      <c r="B8" s="25"/>
      <c r="C8" s="8"/>
      <c r="D8" s="8"/>
      <c r="E8" s="14"/>
      <c r="F8" s="8"/>
      <c r="G8" s="8"/>
      <c r="H8" s="2"/>
      <c r="I8" s="2" t="s">
        <v>21</v>
      </c>
      <c r="J8" s="25"/>
      <c r="K8" s="15"/>
      <c r="L8" s="8"/>
      <c r="M8" s="14"/>
      <c r="N8" s="14"/>
      <c r="O8" s="8"/>
      <c r="P8" s="2"/>
      <c r="Q8" s="2" t="s">
        <v>21</v>
      </c>
      <c r="R8" s="25"/>
      <c r="S8" s="14"/>
      <c r="T8" s="9"/>
      <c r="U8" s="14"/>
      <c r="V8" s="14"/>
      <c r="W8" s="8"/>
      <c r="X8" s="2"/>
      <c r="Y8" s="2" t="s">
        <v>21</v>
      </c>
      <c r="Z8" s="25"/>
      <c r="AA8" s="8"/>
      <c r="AB8" s="8"/>
      <c r="AC8" s="14"/>
      <c r="AD8" s="8"/>
      <c r="AE8" s="8"/>
      <c r="AF8" s="2"/>
      <c r="AG8" s="2" t="s">
        <v>21</v>
      </c>
      <c r="AH8" s="25"/>
      <c r="AI8" s="8"/>
      <c r="AJ8" s="14"/>
      <c r="AK8" s="14"/>
      <c r="AL8" s="14"/>
      <c r="AM8" s="8"/>
      <c r="AN8" s="2"/>
      <c r="AO8" s="2" t="s">
        <v>21</v>
      </c>
      <c r="AP8" s="25"/>
      <c r="AQ8" s="8"/>
      <c r="AR8" s="8"/>
      <c r="AS8" s="14"/>
      <c r="AT8" s="8"/>
      <c r="AU8" s="8"/>
      <c r="AV8" s="2"/>
      <c r="AW8" s="2" t="s">
        <v>21</v>
      </c>
      <c r="AX8" s="25"/>
      <c r="AY8" s="8"/>
      <c r="AZ8" s="13"/>
      <c r="BA8" s="14"/>
      <c r="BB8" s="8"/>
      <c r="BC8" s="8"/>
      <c r="BD8" s="2"/>
      <c r="BE8" s="2" t="s">
        <v>21</v>
      </c>
      <c r="BF8" s="25"/>
      <c r="BG8" s="8"/>
      <c r="BH8" s="13"/>
      <c r="BI8" s="14"/>
      <c r="BJ8" s="8"/>
      <c r="BK8" s="8"/>
    </row>
    <row r="9" spans="1:63" x14ac:dyDescent="0.2">
      <c r="A9" s="2" t="s">
        <v>22</v>
      </c>
      <c r="B9" s="26"/>
      <c r="C9" s="8"/>
      <c r="D9" s="8"/>
      <c r="E9" s="14"/>
      <c r="F9" s="8"/>
      <c r="G9" s="14"/>
      <c r="H9" s="2"/>
      <c r="I9" s="2" t="s">
        <v>22</v>
      </c>
      <c r="J9" s="26"/>
      <c r="K9" s="15"/>
      <c r="L9" s="8"/>
      <c r="M9" s="14"/>
      <c r="N9" s="14"/>
      <c r="O9" s="14"/>
      <c r="P9" s="2"/>
      <c r="Q9" s="2" t="s">
        <v>22</v>
      </c>
      <c r="R9" s="26"/>
      <c r="S9" s="14"/>
      <c r="T9" s="8"/>
      <c r="U9" s="14"/>
      <c r="V9" s="14"/>
      <c r="W9" s="14"/>
      <c r="X9" s="2"/>
      <c r="Y9" s="2" t="s">
        <v>22</v>
      </c>
      <c r="Z9" s="26"/>
      <c r="AA9" s="8"/>
      <c r="AB9" s="8"/>
      <c r="AC9" s="14"/>
      <c r="AD9" s="8"/>
      <c r="AE9" s="14"/>
      <c r="AF9" s="2"/>
      <c r="AG9" s="2" t="s">
        <v>22</v>
      </c>
      <c r="AH9" s="26"/>
      <c r="AI9" s="8"/>
      <c r="AJ9" s="14"/>
      <c r="AK9" s="14"/>
      <c r="AL9" s="14"/>
      <c r="AM9" s="14"/>
      <c r="AN9" s="2"/>
      <c r="AO9" s="2" t="s">
        <v>22</v>
      </c>
      <c r="AP9" s="26"/>
      <c r="AQ9" s="8"/>
      <c r="AR9" s="8"/>
      <c r="AS9" s="14"/>
      <c r="AT9" s="8"/>
      <c r="AU9" s="14"/>
      <c r="AV9" s="2"/>
      <c r="AW9" s="2" t="s">
        <v>22</v>
      </c>
      <c r="AX9" s="26"/>
      <c r="AY9" s="8"/>
      <c r="AZ9" s="8"/>
      <c r="BA9" s="14"/>
      <c r="BB9" s="8"/>
      <c r="BC9" s="14"/>
      <c r="BD9" s="2"/>
      <c r="BE9" s="2" t="s">
        <v>22</v>
      </c>
      <c r="BF9" s="26"/>
      <c r="BG9" s="8"/>
      <c r="BH9" s="8"/>
      <c r="BI9" s="14"/>
      <c r="BJ9" s="8"/>
      <c r="BK9" s="14"/>
    </row>
    <row r="10" spans="1:63" x14ac:dyDescent="0.2">
      <c r="A10" s="2" t="s">
        <v>23</v>
      </c>
      <c r="B10" s="16"/>
      <c r="C10" s="14"/>
      <c r="D10" s="14"/>
      <c r="E10" s="6"/>
      <c r="F10" s="14"/>
      <c r="G10" s="14"/>
      <c r="H10" s="2"/>
      <c r="I10" s="2" t="s">
        <v>23</v>
      </c>
      <c r="J10" s="16"/>
      <c r="K10" s="14"/>
      <c r="L10" s="14"/>
      <c r="M10" s="6"/>
      <c r="N10" s="14"/>
      <c r="O10" s="14"/>
      <c r="P10" s="2"/>
      <c r="Q10" s="2" t="s">
        <v>23</v>
      </c>
      <c r="R10" s="16"/>
      <c r="S10" s="14"/>
      <c r="T10" s="14"/>
      <c r="U10" s="6"/>
      <c r="V10" s="14"/>
      <c r="W10" s="14"/>
      <c r="X10" s="2"/>
      <c r="Y10" s="2" t="s">
        <v>23</v>
      </c>
      <c r="Z10" s="16"/>
      <c r="AA10" s="14"/>
      <c r="AB10" s="14"/>
      <c r="AC10" s="6"/>
      <c r="AD10" s="14"/>
      <c r="AE10" s="14"/>
      <c r="AF10" s="2"/>
      <c r="AG10" s="2" t="s">
        <v>23</v>
      </c>
      <c r="AH10" s="16"/>
      <c r="AI10" s="14"/>
      <c r="AJ10" s="14"/>
      <c r="AK10" s="6"/>
      <c r="AL10" s="14"/>
      <c r="AM10" s="14"/>
      <c r="AN10" s="2"/>
      <c r="AO10" s="2" t="s">
        <v>23</v>
      </c>
      <c r="AP10" s="16"/>
      <c r="AQ10" s="14"/>
      <c r="AR10" s="14"/>
      <c r="AS10" s="6"/>
      <c r="AT10" s="14"/>
      <c r="AU10" s="14"/>
      <c r="AV10" s="2"/>
      <c r="AW10" s="4" t="s">
        <v>23</v>
      </c>
      <c r="AX10" s="16"/>
      <c r="AY10" s="14"/>
      <c r="AZ10" s="14"/>
      <c r="BA10" s="6"/>
      <c r="BB10" s="14"/>
      <c r="BC10" s="14"/>
      <c r="BD10" s="2"/>
      <c r="BE10" s="4" t="s">
        <v>23</v>
      </c>
      <c r="BF10" s="16"/>
      <c r="BG10" s="14"/>
      <c r="BH10" s="14"/>
      <c r="BI10" s="6"/>
      <c r="BJ10" s="14"/>
      <c r="BK10" s="14"/>
    </row>
    <row r="11" spans="1:63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</row>
  </sheetData>
  <mergeCells count="37">
    <mergeCell ref="AL7:AM7"/>
    <mergeCell ref="AT7:AU7"/>
    <mergeCell ref="BJ4:BK4"/>
    <mergeCell ref="AW5:AW6"/>
    <mergeCell ref="BE5:BE6"/>
    <mergeCell ref="BB7:BC7"/>
    <mergeCell ref="BJ7:BK7"/>
    <mergeCell ref="A3:B4"/>
    <mergeCell ref="A5:A6"/>
    <mergeCell ref="B7:B9"/>
    <mergeCell ref="J7:J9"/>
    <mergeCell ref="R7:R9"/>
    <mergeCell ref="I5:I6"/>
    <mergeCell ref="F7:G7"/>
    <mergeCell ref="Q5:Q6"/>
    <mergeCell ref="N7:O7"/>
    <mergeCell ref="AG3:AH4"/>
    <mergeCell ref="F4:G4"/>
    <mergeCell ref="AP7:AP9"/>
    <mergeCell ref="AX7:AX9"/>
    <mergeCell ref="BF7:BF9"/>
    <mergeCell ref="Z7:Z9"/>
    <mergeCell ref="AH7:AH9"/>
    <mergeCell ref="AO3:AP4"/>
    <mergeCell ref="AW3:AX4"/>
    <mergeCell ref="BE3:BF4"/>
    <mergeCell ref="BB4:BC4"/>
    <mergeCell ref="Y5:Y6"/>
    <mergeCell ref="V7:W7"/>
    <mergeCell ref="AG5:AG6"/>
    <mergeCell ref="AD7:AE7"/>
    <mergeCell ref="AO5:AO6"/>
    <mergeCell ref="I3:J4"/>
    <mergeCell ref="K3:L3"/>
    <mergeCell ref="Q3:R4"/>
    <mergeCell ref="S3:T3"/>
    <mergeCell ref="Y3:Z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confusion matrices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2016-09-20T11:57:06Z</dcterms:created>
  <dcterms:modified xsi:type="dcterms:W3CDTF">2021-05-10T23:54:15Z</dcterms:modified>
</cp:coreProperties>
</file>