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uri\Desktop\"/>
    </mc:Choice>
  </mc:AlternateContent>
  <xr:revisionPtr revIDLastSave="0" documentId="13_ncr:1_{70304ECC-58C7-4841-BBA2-4C17F1A2BDB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EST" sheetId="1" r:id="rId1"/>
    <sheet name="SWOT" sheetId="2" r:id="rId2"/>
    <sheet name="BC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H3" i="1"/>
  <c r="H4" i="1"/>
  <c r="H5" i="1"/>
  <c r="I5" i="1" s="1"/>
  <c r="H7" i="1"/>
  <c r="H8" i="1"/>
  <c r="I8" i="1" s="1"/>
  <c r="H10" i="1"/>
  <c r="I10" i="1" s="1"/>
  <c r="H11" i="1"/>
  <c r="H13" i="1"/>
  <c r="I13" i="1" s="1"/>
  <c r="H14" i="1"/>
  <c r="I7" i="1" l="1"/>
  <c r="I3" i="1"/>
  <c r="I14" i="1"/>
  <c r="I11" i="1"/>
  <c r="H15" i="1"/>
  <c r="I4" i="1"/>
</calcChain>
</file>

<file path=xl/sharedStrings.xml><?xml version="1.0" encoding="utf-8"?>
<sst xmlns="http://schemas.openxmlformats.org/spreadsheetml/2006/main" count="45" uniqueCount="41">
  <si>
    <t>Описание фактора</t>
  </si>
  <si>
    <t>значимость фактора</t>
  </si>
  <si>
    <t>экспертная оценка (1-5)</t>
  </si>
  <si>
    <t>ср. оценка вероятности изменений</t>
  </si>
  <si>
    <t>взвешенная средняя оценка</t>
  </si>
  <si>
    <t>Политические</t>
  </si>
  <si>
    <t>экономические</t>
  </si>
  <si>
    <t>социально-культутрные</t>
  </si>
  <si>
    <t>технологические</t>
  </si>
  <si>
    <t>политическая стабильность</t>
  </si>
  <si>
    <t>безопасность в стране</t>
  </si>
  <si>
    <t>конкуренция</t>
  </si>
  <si>
    <t>курс валют</t>
  </si>
  <si>
    <t>демографическая ситуация</t>
  </si>
  <si>
    <t>качество обслуживания</t>
  </si>
  <si>
    <t>внедрение новых технологий</t>
  </si>
  <si>
    <t>развитие цифровых технологий</t>
  </si>
  <si>
    <t>Международный аэропорт "Манас"</t>
  </si>
  <si>
    <t>воздействие на отрасль:</t>
  </si>
  <si>
    <t>воздействие на компанию:</t>
  </si>
  <si>
    <t>Внедрение новых технологий может повысить эффективность работы и качество обслуживания во всех компаниях в отрасли авиации.</t>
  </si>
  <si>
    <t>Развитие цифровых технологий может изменить способы продажи билетов и общения с пассажирами, что может повлиять на опыт поездки и конкурентоспособность компании.</t>
  </si>
  <si>
    <r>
      <rPr>
        <b/>
        <sz val="11"/>
        <color theme="1"/>
        <rFont val="Calibri"/>
        <family val="2"/>
        <charset val="204"/>
        <scheme val="minor"/>
      </rPr>
      <t xml:space="preserve">Слабые стороны </t>
    </r>
    <r>
      <rPr>
        <sz val="11"/>
        <color theme="1"/>
        <rFont val="Calibri"/>
        <family val="2"/>
        <scheme val="minor"/>
      </rPr>
      <t xml:space="preserve">   Ограниченный потенциал для расширения территории аэропорта.
Необходимость дополнительных инвестиций для совершенствования и модернизации инфраструктуры.
Недостаточное количество рейсов и направлений в сравнении с другими международными аэропортами.
Высокие налоги и сборы, установленные правительством.</t>
    </r>
  </si>
  <si>
    <t>Дойная корова</t>
  </si>
  <si>
    <t>Звезда</t>
  </si>
  <si>
    <t>Трудный ребенок</t>
  </si>
  <si>
    <t>Собака</t>
  </si>
  <si>
    <t>изменения в законодательстве, связанные с безопасностью и международными стандартами, могут привести к ужесточению требований к аэропортам и авиакомпаниям, что может повлиять на их прибыльность</t>
  </si>
  <si>
    <t>политическая нестабильность и угрозы безопасности в стране могут снизить посещаемость аэропорта и повлиять на его репутацию</t>
  </si>
  <si>
    <t xml:space="preserve">конкуренция среди аэропортов и авиакомпаний может снизить прибыльность МАМ, </t>
  </si>
  <si>
    <t>изменение курса валюты могут снизить покупательную способность населения и повлиять на спрос на авиаперевозки</t>
  </si>
  <si>
    <t>Изменение ожиданий и требований пассажиров может повлиять на репутацию компании и ее конкурентоспособность</t>
  </si>
  <si>
    <t>Изменение качества обслуживания может повлиять на предпочтения пассажиров и спрос на различные направления и услуги</t>
  </si>
  <si>
    <r>
      <rPr>
        <b/>
        <sz val="11"/>
        <color theme="1"/>
        <rFont val="Calibri"/>
        <family val="2"/>
        <charset val="204"/>
        <scheme val="minor"/>
      </rPr>
      <t>Сильные стороны</t>
    </r>
    <r>
      <rPr>
        <sz val="11"/>
        <color theme="1"/>
        <rFont val="Calibri"/>
        <family val="2"/>
        <scheme val="minor"/>
      </rPr>
      <t xml:space="preserve">  Удобное географическое расположение в центре Центральной Азии.
Высокая техническая оснащенность и безопасность полетов.
Развитая инфраструктура аэропорта и обслуживание пассажиров.
Широкий маршрутный график.</t>
    </r>
  </si>
  <si>
    <r>
      <rPr>
        <b/>
        <sz val="11"/>
        <color theme="1"/>
        <rFont val="Calibri"/>
        <family val="2"/>
        <charset val="204"/>
        <scheme val="minor"/>
      </rPr>
      <t>Возможности</t>
    </r>
    <r>
      <rPr>
        <sz val="11"/>
        <color theme="1"/>
        <rFont val="Calibri"/>
        <family val="2"/>
        <scheme val="minor"/>
      </rPr>
      <t xml:space="preserve">     Увеличение пассажиропотока в связи с расширением авиационных перевозок.
Развитие новых направлений и рейсов.
Рост туристической индустрии в стране.
Возможность развития дополнительных услуг, таких как аренда автомобилей, отели и рестораны.</t>
    </r>
  </si>
  <si>
    <r>
      <rPr>
        <b/>
        <sz val="11"/>
        <color theme="1"/>
        <rFont val="Calibri"/>
        <family val="2"/>
        <charset val="204"/>
        <scheme val="minor"/>
      </rPr>
      <t xml:space="preserve">Риски и угрозы </t>
    </r>
    <r>
      <rPr>
        <sz val="11"/>
        <color theme="1"/>
        <rFont val="Calibri"/>
        <family val="2"/>
        <scheme val="minor"/>
      </rPr>
      <t xml:space="preserve">   Конкуренция со стороны других международных аэропортов в стране.
Политическая нестабильность и изменения законодательства.
Изменения  требований пассажиров, которые могут повлиять на спрос на услуги аэропорта и его репутацию.</t>
    </r>
  </si>
  <si>
    <r>
      <rPr>
        <b/>
        <sz val="11"/>
        <color theme="1"/>
        <rFont val="Calibri"/>
        <family val="2"/>
        <charset val="204"/>
        <scheme val="minor"/>
      </rPr>
      <t xml:space="preserve">Международные авиалинии, пассажирские перевозки  </t>
    </r>
    <r>
      <rPr>
        <sz val="11"/>
        <color theme="1"/>
        <rFont val="Calibri"/>
        <family val="2"/>
        <scheme val="minor"/>
      </rPr>
      <t xml:space="preserve">                          Доля рынка: высокая
Темпы роста: высокие
МАМ имеет значительную долю рынка в области международных авиалиний. Имеют высокий потенциал для дальнейшего роста, компания должна продолжать инвестировать в обновление и улучшение своих услуг</t>
    </r>
  </si>
  <si>
    <r>
      <rPr>
        <b/>
        <sz val="11"/>
        <color theme="1"/>
        <rFont val="Calibri"/>
        <family val="2"/>
        <charset val="204"/>
        <scheme val="minor"/>
      </rPr>
      <t>Коммерческие недвижимости и аренда территории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Доля рынка: низкая                                                    Темпы роста: низкие
Сегмент коммерческих недвижимостей и аренды территории имеет низкую долю рынка и низкие темпы роста, что указывает на низкую прибыльность. Компания должна оценить возможность выхода из этого сегмента и перенаправления своих инвестиций на более перспективные сегменты.</t>
    </r>
  </si>
  <si>
    <r>
      <rPr>
        <b/>
        <sz val="11"/>
        <color theme="1"/>
        <rFont val="Calibri"/>
        <family val="2"/>
        <charset val="204"/>
        <scheme val="minor"/>
      </rPr>
      <t>Обслуживание внутренних рейсов</t>
    </r>
    <r>
      <rPr>
        <sz val="11"/>
        <color theme="1"/>
        <rFont val="Calibri"/>
        <family val="2"/>
        <scheme val="minor"/>
      </rPr>
      <t xml:space="preserve">
Доля рынка: высокая
Темпы роста: низкие
МАМ имеет высокую долю рынка в обслуживании внутренних рейсов, но этот сегмент имеет низкие темпы роста. Компания должна продолжать поддерживать и улучшать свои услуги в этом сегменте, но также искать новые возможности для роста.</t>
    </r>
  </si>
  <si>
    <r>
      <rPr>
        <b/>
        <sz val="11"/>
        <color theme="1"/>
        <rFont val="Calibri"/>
        <family val="2"/>
        <charset val="204"/>
        <scheme val="minor"/>
      </rPr>
      <t>Грузовые перевозки, чартерные рейсы</t>
    </r>
    <r>
      <rPr>
        <sz val="11"/>
        <color theme="1"/>
        <rFont val="Calibri"/>
        <family val="2"/>
        <scheme val="minor"/>
      </rPr>
      <t xml:space="preserve">
Доля рынка: низкая
Темпы роста: высокие
МАМ имеет низкую долю рынка в сегментах грузовых перевозок и чартерных рейсов, но эти сегменты имеют высокий потенциал для дальнейшего роста. Компания должна инвестировать в эти сегменты и развивать свои услуги для привлечения новых клиентов.</t>
    </r>
  </si>
  <si>
    <t>законодательные акты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</si>
</sst>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74151"/>
      <name val="Segoe U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2" fontId="0" fillId="0" borderId="0" xfId="0" applyNumberFormat="1" applyBorder="1" applyAlignment="1">
      <alignment wrapText="1"/>
    </xf>
    <xf numFmtId="0" fontId="0" fillId="0" borderId="0" xfId="0" applyBorder="1"/>
    <xf numFmtId="2" fontId="0" fillId="0" borderId="2" xfId="0" applyNumberFormat="1" applyBorder="1" applyAlignment="1">
      <alignment wrapText="1"/>
    </xf>
    <xf numFmtId="2" fontId="0" fillId="0" borderId="2" xfId="0" applyNumberFormat="1" applyBorder="1" applyAlignment="1">
      <alignment horizontal="center" wrapText="1"/>
    </xf>
    <xf numFmtId="2" fontId="2" fillId="0" borderId="2" xfId="0" applyNumberFormat="1" applyFont="1" applyBorder="1" applyAlignment="1">
      <alignment wrapText="1"/>
    </xf>
    <xf numFmtId="0" fontId="0" fillId="0" borderId="2" xfId="0" applyBorder="1"/>
    <xf numFmtId="0" fontId="0" fillId="0" borderId="2" xfId="0" applyNumberFormat="1" applyBorder="1" applyAlignment="1">
      <alignment wrapText="1"/>
    </xf>
    <xf numFmtId="0" fontId="0" fillId="0" borderId="2" xfId="0" applyNumberFormat="1" applyBorder="1"/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2" fontId="2" fillId="0" borderId="8" xfId="0" applyNumberFormat="1" applyFont="1" applyBorder="1" applyAlignment="1">
      <alignment horizontal="center" wrapText="1"/>
    </xf>
    <xf numFmtId="2" fontId="2" fillId="0" borderId="9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2" fontId="2" fillId="0" borderId="12" xfId="0" applyNumberFormat="1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 indent="1"/>
    </xf>
    <xf numFmtId="0" fontId="1" fillId="0" borderId="2" xfId="0" applyFont="1" applyBorder="1" applyAlignment="1">
      <alignment wrapText="1"/>
    </xf>
    <xf numFmtId="0" fontId="4" fillId="0" borderId="2" xfId="0" applyFont="1" applyBorder="1"/>
    <xf numFmtId="0" fontId="2" fillId="0" borderId="2" xfId="0" applyFont="1" applyBorder="1" applyAlignment="1">
      <alignment textRotation="90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/>
    </xf>
    <xf numFmtId="0" fontId="4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zoomScaleNormal="100" workbookViewId="0">
      <selection activeCell="I6" sqref="I6"/>
    </sheetView>
  </sheetViews>
  <sheetFormatPr defaultRowHeight="14.4" x14ac:dyDescent="0.3"/>
  <cols>
    <col min="1" max="1" width="18.44140625" customWidth="1"/>
    <col min="2" max="2" width="14.77734375" customWidth="1"/>
    <col min="3" max="3" width="6.109375" customWidth="1"/>
    <col min="4" max="4" width="5.5546875" customWidth="1"/>
    <col min="5" max="5" width="6.109375" customWidth="1"/>
    <col min="6" max="7" width="5.5546875" customWidth="1"/>
    <col min="8" max="8" width="14.21875" customWidth="1"/>
    <col min="9" max="17" width="14.6640625" customWidth="1"/>
    <col min="18" max="18" width="8.88671875" customWidth="1"/>
    <col min="19" max="19" width="13.109375" customWidth="1"/>
    <col min="20" max="20" width="20.44140625" customWidth="1"/>
    <col min="21" max="21" width="26.21875" customWidth="1"/>
    <col min="24" max="24" width="19.21875" customWidth="1"/>
    <col min="28" max="28" width="20.6640625" customWidth="1"/>
    <col min="31" max="31" width="8" customWidth="1"/>
    <col min="32" max="32" width="19.33203125" customWidth="1"/>
  </cols>
  <sheetData>
    <row r="1" spans="1:35" ht="43.2" x14ac:dyDescent="0.3">
      <c r="A1" s="3" t="s">
        <v>0</v>
      </c>
      <c r="B1" s="3" t="s">
        <v>1</v>
      </c>
      <c r="C1" s="4" t="s">
        <v>2</v>
      </c>
      <c r="D1" s="4"/>
      <c r="E1" s="4"/>
      <c r="F1" s="4"/>
      <c r="G1" s="4"/>
      <c r="H1" s="3" t="s">
        <v>3</v>
      </c>
      <c r="I1" s="3" t="s">
        <v>4</v>
      </c>
      <c r="J1" s="1"/>
      <c r="K1" s="1"/>
      <c r="L1" s="1"/>
      <c r="M1" s="1"/>
      <c r="N1" s="1"/>
      <c r="O1" s="1"/>
      <c r="P1" s="1"/>
      <c r="Q1" s="1"/>
      <c r="S1" s="27" t="s">
        <v>17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31"/>
    </row>
    <row r="2" spans="1:35" ht="28.8" customHeight="1" x14ac:dyDescent="0.3">
      <c r="A2" s="5" t="s">
        <v>5</v>
      </c>
      <c r="B2" s="3"/>
      <c r="C2" s="7">
        <v>1</v>
      </c>
      <c r="D2" s="7">
        <v>2</v>
      </c>
      <c r="E2" s="7">
        <v>3</v>
      </c>
      <c r="F2" s="7">
        <v>4</v>
      </c>
      <c r="G2" s="7">
        <v>5</v>
      </c>
      <c r="H2" s="3"/>
      <c r="I2" s="6"/>
      <c r="J2" s="2"/>
      <c r="K2" s="2"/>
      <c r="L2" s="2"/>
      <c r="M2" s="2"/>
      <c r="N2" s="2"/>
      <c r="O2" s="2"/>
      <c r="P2" s="2"/>
      <c r="Q2" s="2"/>
      <c r="S2" s="6"/>
      <c r="T2" s="12" t="s">
        <v>5</v>
      </c>
      <c r="U2" s="13"/>
      <c r="V2" s="6"/>
      <c r="W2" s="12" t="s">
        <v>6</v>
      </c>
      <c r="X2" s="23"/>
      <c r="Y2" s="23"/>
      <c r="Z2" s="13"/>
      <c r="AA2" s="6"/>
      <c r="AB2" s="12" t="s">
        <v>7</v>
      </c>
      <c r="AC2" s="23"/>
      <c r="AD2" s="13"/>
      <c r="AE2" s="6"/>
      <c r="AF2" s="11" t="s">
        <v>8</v>
      </c>
      <c r="AG2" s="11"/>
      <c r="AH2" s="11"/>
      <c r="AI2" s="11"/>
    </row>
    <row r="3" spans="1:35" ht="43.2" customHeight="1" x14ac:dyDescent="0.3">
      <c r="A3" s="3" t="s">
        <v>40</v>
      </c>
      <c r="B3" s="7">
        <v>3</v>
      </c>
      <c r="C3" s="7">
        <v>5</v>
      </c>
      <c r="D3" s="7">
        <v>5</v>
      </c>
      <c r="E3" s="7">
        <v>4</v>
      </c>
      <c r="F3" s="7">
        <v>5</v>
      </c>
      <c r="G3" s="7">
        <v>4</v>
      </c>
      <c r="H3" s="3">
        <f t="shared" ref="H3:H14" si="0">AVERAGE(C3:G3)</f>
        <v>4.5999999999999996</v>
      </c>
      <c r="I3" s="34">
        <f>H3/$B$15</f>
        <v>0.21904761904761902</v>
      </c>
      <c r="J3" s="38"/>
      <c r="K3" s="38"/>
      <c r="L3" s="38"/>
      <c r="M3" s="38"/>
      <c r="N3" s="38"/>
      <c r="O3" s="38"/>
      <c r="P3" s="38"/>
      <c r="Q3" s="38"/>
      <c r="S3" s="9" t="s">
        <v>18</v>
      </c>
      <c r="T3" s="14" t="s">
        <v>27</v>
      </c>
      <c r="U3" s="14"/>
      <c r="V3" s="21"/>
      <c r="W3" s="15" t="s">
        <v>30</v>
      </c>
      <c r="X3" s="16"/>
      <c r="Y3" s="16"/>
      <c r="Z3" s="17"/>
      <c r="AA3" s="21"/>
      <c r="AB3" s="15" t="s">
        <v>32</v>
      </c>
      <c r="AC3" s="16"/>
      <c r="AD3" s="16"/>
      <c r="AE3" s="29"/>
      <c r="AF3" s="10" t="s">
        <v>20</v>
      </c>
      <c r="AG3" s="10"/>
      <c r="AH3" s="10"/>
      <c r="AI3" s="10"/>
    </row>
    <row r="4" spans="1:35" ht="28.8" customHeight="1" x14ac:dyDescent="0.3">
      <c r="A4" s="3" t="s">
        <v>9</v>
      </c>
      <c r="B4" s="7">
        <v>3</v>
      </c>
      <c r="C4" s="7">
        <v>4</v>
      </c>
      <c r="D4" s="7">
        <v>4</v>
      </c>
      <c r="E4" s="7">
        <v>5</v>
      </c>
      <c r="F4" s="7">
        <v>4</v>
      </c>
      <c r="G4" s="7">
        <v>5</v>
      </c>
      <c r="H4" s="3">
        <f t="shared" si="0"/>
        <v>4.4000000000000004</v>
      </c>
      <c r="I4" s="6">
        <f>H4/$B$15</f>
        <v>0.20952380952380953</v>
      </c>
      <c r="J4" s="2"/>
      <c r="K4" s="2"/>
      <c r="L4" s="2"/>
      <c r="M4" s="2"/>
      <c r="N4" s="2"/>
      <c r="O4" s="2"/>
      <c r="P4" s="2"/>
      <c r="Q4" s="2"/>
      <c r="S4" s="9"/>
      <c r="T4" s="14"/>
      <c r="U4" s="14"/>
      <c r="V4" s="22"/>
      <c r="W4" s="18"/>
      <c r="X4" s="19"/>
      <c r="Y4" s="19"/>
      <c r="Z4" s="20"/>
      <c r="AA4" s="22"/>
      <c r="AB4" s="18"/>
      <c r="AC4" s="19"/>
      <c r="AD4" s="19"/>
      <c r="AE4" s="30"/>
      <c r="AF4" s="10"/>
      <c r="AG4" s="10"/>
      <c r="AH4" s="10"/>
      <c r="AI4" s="10"/>
    </row>
    <row r="5" spans="1:35" ht="61.2" customHeight="1" x14ac:dyDescent="0.35">
      <c r="A5" s="3" t="s">
        <v>10</v>
      </c>
      <c r="B5" s="7">
        <v>2</v>
      </c>
      <c r="C5" s="7">
        <v>3</v>
      </c>
      <c r="D5" s="7">
        <v>4</v>
      </c>
      <c r="E5" s="7">
        <v>3</v>
      </c>
      <c r="F5" s="7">
        <v>5</v>
      </c>
      <c r="G5" s="7">
        <v>2</v>
      </c>
      <c r="H5" s="3">
        <f t="shared" si="0"/>
        <v>3.4</v>
      </c>
      <c r="I5" s="6">
        <f>H5/$B$15</f>
        <v>0.16190476190476191</v>
      </c>
      <c r="J5" s="2"/>
      <c r="K5" s="2"/>
      <c r="L5" s="2"/>
      <c r="M5" s="2"/>
      <c r="N5" s="2"/>
      <c r="O5" s="2"/>
      <c r="P5" s="2"/>
      <c r="Q5" s="2"/>
      <c r="S5" s="36" t="s">
        <v>19</v>
      </c>
      <c r="T5" s="14" t="s">
        <v>28</v>
      </c>
      <c r="U5" s="14"/>
      <c r="V5" s="36"/>
      <c r="W5" s="15" t="s">
        <v>29</v>
      </c>
      <c r="X5" s="16"/>
      <c r="Y5" s="16"/>
      <c r="Z5" s="17"/>
      <c r="AA5" s="36"/>
      <c r="AB5" s="15" t="s">
        <v>31</v>
      </c>
      <c r="AC5" s="16"/>
      <c r="AD5" s="17"/>
      <c r="AE5" s="37"/>
      <c r="AF5" s="10" t="s">
        <v>21</v>
      </c>
      <c r="AG5" s="10"/>
      <c r="AH5" s="10"/>
      <c r="AI5" s="10"/>
    </row>
    <row r="6" spans="1:35" x14ac:dyDescent="0.3">
      <c r="A6" s="5" t="s">
        <v>6</v>
      </c>
      <c r="B6" s="7"/>
      <c r="C6" s="7"/>
      <c r="D6" s="7"/>
      <c r="E6" s="7"/>
      <c r="F6" s="7"/>
      <c r="G6" s="7"/>
      <c r="H6" s="3"/>
      <c r="I6" s="6"/>
      <c r="J6" s="2"/>
      <c r="K6" s="2"/>
      <c r="L6" s="2"/>
      <c r="M6" s="2"/>
      <c r="N6" s="2"/>
      <c r="O6" s="2"/>
      <c r="P6" s="2"/>
      <c r="Q6" s="2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6"/>
      <c r="AF6" s="2"/>
      <c r="AG6" s="2"/>
      <c r="AH6" s="2"/>
    </row>
    <row r="7" spans="1:35" x14ac:dyDescent="0.3">
      <c r="A7" s="3" t="s">
        <v>11</v>
      </c>
      <c r="B7" s="7">
        <v>3</v>
      </c>
      <c r="C7" s="7">
        <v>5</v>
      </c>
      <c r="D7" s="7">
        <v>5</v>
      </c>
      <c r="E7" s="7">
        <v>4</v>
      </c>
      <c r="F7" s="7">
        <v>5</v>
      </c>
      <c r="G7" s="7">
        <v>4</v>
      </c>
      <c r="H7" s="3">
        <f t="shared" si="0"/>
        <v>4.5999999999999996</v>
      </c>
      <c r="I7" s="34">
        <f>H7/$B$15</f>
        <v>0.21904761904761902</v>
      </c>
      <c r="J7" s="38"/>
      <c r="K7" s="38"/>
      <c r="L7" s="38"/>
      <c r="M7" s="38"/>
      <c r="N7" s="38"/>
      <c r="O7" s="38"/>
      <c r="P7" s="38"/>
      <c r="Q7" s="38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"/>
      <c r="AF7" s="2"/>
      <c r="AG7" s="2"/>
      <c r="AH7" s="2"/>
    </row>
    <row r="8" spans="1:35" x14ac:dyDescent="0.3">
      <c r="A8" s="3" t="s">
        <v>12</v>
      </c>
      <c r="B8" s="7">
        <v>3</v>
      </c>
      <c r="C8" s="7">
        <v>4</v>
      </c>
      <c r="D8" s="7">
        <v>4</v>
      </c>
      <c r="E8" s="7">
        <v>4</v>
      </c>
      <c r="F8" s="7">
        <v>5</v>
      </c>
      <c r="G8" s="7">
        <v>5</v>
      </c>
      <c r="H8" s="3">
        <f t="shared" si="0"/>
        <v>4.4000000000000004</v>
      </c>
      <c r="I8" s="6">
        <f>H8/$B$15</f>
        <v>0.20952380952380953</v>
      </c>
      <c r="J8" s="2"/>
      <c r="K8" s="2"/>
      <c r="L8" s="2"/>
      <c r="M8" s="2"/>
      <c r="N8" s="2"/>
      <c r="O8" s="2"/>
      <c r="P8" s="2"/>
      <c r="Q8" s="2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"/>
      <c r="AF8" s="2"/>
      <c r="AG8" s="2"/>
      <c r="AH8" s="2"/>
    </row>
    <row r="9" spans="1:35" ht="28.8" x14ac:dyDescent="0.3">
      <c r="A9" s="5" t="s">
        <v>7</v>
      </c>
      <c r="B9" s="7"/>
      <c r="C9" s="7"/>
      <c r="D9" s="7"/>
      <c r="E9" s="7"/>
      <c r="F9" s="7"/>
      <c r="G9" s="7"/>
      <c r="H9" s="3"/>
      <c r="I9" s="6"/>
      <c r="J9" s="2"/>
      <c r="K9" s="2"/>
      <c r="L9" s="2"/>
      <c r="M9" s="2"/>
      <c r="N9" s="2"/>
      <c r="O9" s="2"/>
      <c r="P9" s="2"/>
      <c r="Q9" s="2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"/>
      <c r="AF9" s="2"/>
      <c r="AG9" s="2"/>
      <c r="AH9" s="2"/>
    </row>
    <row r="10" spans="1:35" ht="28.8" x14ac:dyDescent="0.3">
      <c r="A10" s="3" t="s">
        <v>13</v>
      </c>
      <c r="B10" s="7">
        <v>1</v>
      </c>
      <c r="C10" s="7">
        <v>2</v>
      </c>
      <c r="D10" s="7">
        <v>2</v>
      </c>
      <c r="E10" s="7">
        <v>3</v>
      </c>
      <c r="F10" s="7">
        <v>3</v>
      </c>
      <c r="G10" s="7">
        <v>4</v>
      </c>
      <c r="H10" s="3">
        <f t="shared" si="0"/>
        <v>2.8</v>
      </c>
      <c r="I10" s="6">
        <f>H10/$B$15</f>
        <v>0.13333333333333333</v>
      </c>
      <c r="J10" s="2"/>
      <c r="K10" s="2"/>
      <c r="L10" s="2"/>
      <c r="M10" s="2"/>
      <c r="N10" s="2"/>
      <c r="O10" s="2"/>
      <c r="P10" s="2"/>
      <c r="Q10" s="2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"/>
      <c r="AF10" s="2"/>
      <c r="AG10" s="2"/>
      <c r="AH10" s="2"/>
    </row>
    <row r="11" spans="1:35" ht="28.8" x14ac:dyDescent="0.3">
      <c r="A11" s="3" t="s">
        <v>14</v>
      </c>
      <c r="B11" s="7">
        <v>2</v>
      </c>
      <c r="C11" s="7">
        <v>5</v>
      </c>
      <c r="D11" s="7">
        <v>4</v>
      </c>
      <c r="E11" s="7">
        <v>4</v>
      </c>
      <c r="F11" s="7">
        <v>5</v>
      </c>
      <c r="G11" s="7">
        <v>5</v>
      </c>
      <c r="H11" s="3">
        <f t="shared" si="0"/>
        <v>4.5999999999999996</v>
      </c>
      <c r="I11" s="34">
        <f>H11/$B$15</f>
        <v>0.21904761904761902</v>
      </c>
      <c r="J11" s="38"/>
      <c r="K11" s="38"/>
      <c r="L11" s="38"/>
      <c r="M11" s="38"/>
      <c r="N11" s="38"/>
      <c r="O11" s="38"/>
      <c r="P11" s="38"/>
      <c r="Q11" s="38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"/>
      <c r="AF11" s="2"/>
      <c r="AG11" s="2"/>
      <c r="AH11" s="2"/>
    </row>
    <row r="12" spans="1:35" x14ac:dyDescent="0.3">
      <c r="A12" s="5" t="s">
        <v>8</v>
      </c>
      <c r="B12" s="7"/>
      <c r="C12" s="7"/>
      <c r="D12" s="7"/>
      <c r="E12" s="7"/>
      <c r="F12" s="7"/>
      <c r="G12" s="7"/>
      <c r="H12" s="3"/>
      <c r="I12" s="6"/>
      <c r="J12" s="2"/>
      <c r="K12" s="2"/>
      <c r="L12" s="2"/>
      <c r="M12" s="2"/>
      <c r="N12" s="2"/>
      <c r="O12" s="2"/>
      <c r="P12" s="2"/>
      <c r="Q12" s="2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"/>
      <c r="AF12" s="2"/>
      <c r="AG12" s="2"/>
      <c r="AH12" s="2"/>
    </row>
    <row r="13" spans="1:35" ht="28.8" x14ac:dyDescent="0.3">
      <c r="A13" s="3" t="s">
        <v>15</v>
      </c>
      <c r="B13" s="7">
        <v>2</v>
      </c>
      <c r="C13" s="7">
        <v>5</v>
      </c>
      <c r="D13" s="7">
        <v>5</v>
      </c>
      <c r="E13" s="7">
        <v>4</v>
      </c>
      <c r="F13" s="7">
        <v>3</v>
      </c>
      <c r="G13" s="7">
        <v>5</v>
      </c>
      <c r="H13" s="3">
        <f t="shared" si="0"/>
        <v>4.4000000000000004</v>
      </c>
      <c r="I13" s="6">
        <f>H13/$B$15</f>
        <v>0.20952380952380953</v>
      </c>
      <c r="J13" s="2"/>
      <c r="K13" s="2"/>
      <c r="L13" s="2"/>
      <c r="M13" s="2"/>
      <c r="N13" s="2"/>
      <c r="O13" s="2"/>
      <c r="P13" s="2"/>
      <c r="Q13" s="2"/>
    </row>
    <row r="14" spans="1:35" ht="28.8" x14ac:dyDescent="0.3">
      <c r="A14" s="3" t="s">
        <v>16</v>
      </c>
      <c r="B14" s="8">
        <v>2</v>
      </c>
      <c r="C14" s="8">
        <v>4</v>
      </c>
      <c r="D14" s="8">
        <v>4</v>
      </c>
      <c r="E14" s="8">
        <v>4</v>
      </c>
      <c r="F14" s="8">
        <v>5</v>
      </c>
      <c r="G14" s="8">
        <v>3</v>
      </c>
      <c r="H14" s="3">
        <f t="shared" si="0"/>
        <v>4</v>
      </c>
      <c r="I14" s="6">
        <f>H14/$B$15</f>
        <v>0.19047619047619047</v>
      </c>
      <c r="J14" s="2"/>
      <c r="K14" s="2"/>
      <c r="L14" s="2"/>
      <c r="M14" s="2"/>
      <c r="N14" s="2"/>
      <c r="O14" s="2"/>
      <c r="P14" s="2"/>
      <c r="Q14" s="2"/>
    </row>
    <row r="15" spans="1:35" x14ac:dyDescent="0.3">
      <c r="A15" s="6"/>
      <c r="B15" s="6">
        <f>SUM(B3:B14)</f>
        <v>21</v>
      </c>
      <c r="C15" s="6"/>
      <c r="D15" s="6"/>
      <c r="E15" s="6"/>
      <c r="F15" s="6"/>
      <c r="G15" s="6"/>
      <c r="H15" s="6">
        <f>SUM(H3:H14)</f>
        <v>37.199999999999996</v>
      </c>
      <c r="I15" s="6"/>
      <c r="J15" s="2"/>
      <c r="K15" s="2"/>
      <c r="L15" s="2"/>
      <c r="M15" s="2"/>
      <c r="N15" s="2"/>
      <c r="O15" s="2"/>
      <c r="P15" s="2"/>
      <c r="Q15" s="2"/>
    </row>
  </sheetData>
  <mergeCells count="18">
    <mergeCell ref="S1:AF1"/>
    <mergeCell ref="AF5:AI5"/>
    <mergeCell ref="AF3:AI4"/>
    <mergeCell ref="AF2:AI2"/>
    <mergeCell ref="AE3:AE4"/>
    <mergeCell ref="V3:V4"/>
    <mergeCell ref="W2:Z2"/>
    <mergeCell ref="AA3:AA4"/>
    <mergeCell ref="AB5:AD5"/>
    <mergeCell ref="W5:Z5"/>
    <mergeCell ref="W3:Z4"/>
    <mergeCell ref="AB3:AD4"/>
    <mergeCell ref="AB2:AD2"/>
    <mergeCell ref="C1:G1"/>
    <mergeCell ref="T3:U4"/>
    <mergeCell ref="S3:S4"/>
    <mergeCell ref="T5:U5"/>
    <mergeCell ref="T2:U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4ABF-BEBE-401D-A30D-90D68ACC9B6B}">
  <dimension ref="A1:B2"/>
  <sheetViews>
    <sheetView zoomScale="109" workbookViewId="0">
      <selection activeCell="B4" sqref="B4"/>
    </sheetView>
  </sheetViews>
  <sheetFormatPr defaultRowHeight="14.4" x14ac:dyDescent="0.3"/>
  <cols>
    <col min="1" max="1" width="64.109375" customWidth="1"/>
    <col min="2" max="2" width="67.88671875" customWidth="1"/>
  </cols>
  <sheetData>
    <row r="1" spans="1:2" ht="125.4" customHeight="1" x14ac:dyDescent="0.3">
      <c r="A1" s="33" t="s">
        <v>33</v>
      </c>
      <c r="B1" s="33" t="s">
        <v>22</v>
      </c>
    </row>
    <row r="2" spans="1:2" ht="107.4" customHeight="1" x14ac:dyDescent="0.3">
      <c r="A2" s="33" t="s">
        <v>34</v>
      </c>
      <c r="B2" s="3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CD0D-6103-4094-8873-28C3C6F888F5}">
  <dimension ref="A1:D7"/>
  <sheetViews>
    <sheetView tabSelected="1" zoomScale="110" workbookViewId="0">
      <selection activeCell="D2" sqref="D2"/>
    </sheetView>
  </sheetViews>
  <sheetFormatPr defaultRowHeight="14.4" x14ac:dyDescent="0.3"/>
  <cols>
    <col min="1" max="1" width="4.33203125" customWidth="1"/>
    <col min="2" max="2" width="39.109375" customWidth="1"/>
    <col min="3" max="3" width="3.5546875" customWidth="1"/>
    <col min="4" max="4" width="44.77734375" customWidth="1"/>
  </cols>
  <sheetData>
    <row r="1" spans="1:4" ht="158.4" x14ac:dyDescent="0.3">
      <c r="A1" s="35" t="s">
        <v>24</v>
      </c>
      <c r="B1" s="33" t="s">
        <v>36</v>
      </c>
      <c r="C1" s="35" t="s">
        <v>25</v>
      </c>
      <c r="D1" s="33" t="s">
        <v>37</v>
      </c>
    </row>
    <row r="2" spans="1:4" ht="144" x14ac:dyDescent="0.3">
      <c r="A2" s="35" t="s">
        <v>23</v>
      </c>
      <c r="B2" s="33" t="s">
        <v>38</v>
      </c>
      <c r="C2" s="35" t="s">
        <v>26</v>
      </c>
      <c r="D2" s="33" t="s">
        <v>39</v>
      </c>
    </row>
    <row r="6" spans="1:4" ht="15" x14ac:dyDescent="0.3">
      <c r="B6" s="32"/>
    </row>
    <row r="7" spans="1:4" ht="15" x14ac:dyDescent="0.3">
      <c r="B7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PEST</vt:lpstr>
      <vt:lpstr>SWOT</vt:lpstr>
      <vt:lpstr>BCG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Нуритдинходжаева</dc:creator>
  <cp:lastModifiedBy>Алина Нуритдинходжаева</cp:lastModifiedBy>
  <dcterms:created xsi:type="dcterms:W3CDTF">2015-06-05T18:19:34Z</dcterms:created>
  <dcterms:modified xsi:type="dcterms:W3CDTF">2023-05-02T16:37:34Z</dcterms:modified>
</cp:coreProperties>
</file>