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pivotTables/pivotTable7.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d.docs.live.net/acd9ccfb9c556307/Documents/CompleteProjects_analysis/"/>
    </mc:Choice>
  </mc:AlternateContent>
  <xr:revisionPtr revIDLastSave="293" documentId="13_ncr:1_{654ACCD0-FDCA-43AC-82FB-C8D193B4E1FD}" xr6:coauthVersionLast="47" xr6:coauthVersionMax="47" xr10:uidLastSave="{4468082A-567D-48A4-B289-29CAFB00ABB6}"/>
  <workbookProtection lockStructure="1"/>
  <bookViews>
    <workbookView xWindow="-108" yWindow="-108" windowWidth="23256" windowHeight="12576" xr2:uid="{00000000-000D-0000-FFFF-FFFF00000000}"/>
  </bookViews>
  <sheets>
    <sheet name="Food Order Sales Report" sheetId="9" r:id="rId1"/>
    <sheet name="Descriptive Statistics" sheetId="2" r:id="rId2"/>
    <sheet name="food_order data" sheetId="1" r:id="rId3"/>
    <sheet name="Questions" sheetId="6" r:id="rId4"/>
    <sheet name="Questions 1-5 answered" sheetId="4" r:id="rId5"/>
    <sheet name="Indian cuisine best restaurant" sheetId="5" r:id="rId6"/>
    <sheet name="Spanish cuisine best restaurant" sheetId="8" r:id="rId7"/>
    <sheet name="Thai cuisine best restaurant" sheetId="7" r:id="rId8"/>
    <sheet name="American and Japanese cuisine" sheetId="10" r:id="rId9"/>
  </sheets>
  <calcPr calcId="191029"/>
  <pivotCaches>
    <pivotCache cacheId="5" r:id="rId10"/>
    <pivotCache cacheId="6"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2" l="1"/>
  <c r="F10" i="2"/>
  <c r="F7" i="2" l="1"/>
  <c r="F6" i="2"/>
  <c r="F5" i="2"/>
  <c r="F4" i="2"/>
  <c r="E7" i="2"/>
  <c r="E6" i="2"/>
  <c r="E5" i="2"/>
  <c r="E4" i="2"/>
  <c r="D7" i="2"/>
  <c r="D6" i="2"/>
  <c r="D5" i="2"/>
  <c r="D4" i="2"/>
</calcChain>
</file>

<file path=xl/sharedStrings.xml><?xml version="1.0" encoding="utf-8"?>
<sst xmlns="http://schemas.openxmlformats.org/spreadsheetml/2006/main" count="6599" uniqueCount="231">
  <si>
    <t>order_id</t>
  </si>
  <si>
    <t>customer_id</t>
  </si>
  <si>
    <t>restaurant_name</t>
  </si>
  <si>
    <t>cuisine_type</t>
  </si>
  <si>
    <t>cost_of_the_order</t>
  </si>
  <si>
    <t>day_of_the_week</t>
  </si>
  <si>
    <t>rating</t>
  </si>
  <si>
    <t>food_preparation_time</t>
  </si>
  <si>
    <t>delivery_time</t>
  </si>
  <si>
    <t>Hangawi</t>
  </si>
  <si>
    <t>Korean</t>
  </si>
  <si>
    <t>Weekend</t>
  </si>
  <si>
    <t>Not given</t>
  </si>
  <si>
    <t>Blue Ribbon Sushi Izakaya</t>
  </si>
  <si>
    <t>Japanese</t>
  </si>
  <si>
    <t>Cafe Habana</t>
  </si>
  <si>
    <t>Mexican</t>
  </si>
  <si>
    <t>Weekday</t>
  </si>
  <si>
    <t>Blue Ribbon Fried Chicken</t>
  </si>
  <si>
    <t>American</t>
  </si>
  <si>
    <t>Dirty Bird to Go</t>
  </si>
  <si>
    <t>Tamarind TriBeCa</t>
  </si>
  <si>
    <t>Indian</t>
  </si>
  <si>
    <t>The Meatball Shop</t>
  </si>
  <si>
    <t>Italian</t>
  </si>
  <si>
    <t>Barbounia</t>
  </si>
  <si>
    <t>Mediterranean</t>
  </si>
  <si>
    <t>Anjappar Chettinad</t>
  </si>
  <si>
    <t>Bukhara Grill</t>
  </si>
  <si>
    <t>Big Wong Restaurant ÂŒ_Â¤Â¾Ã‘Â¼</t>
  </si>
  <si>
    <t>Chinese</t>
  </si>
  <si>
    <t>Empanada Mama (closed)</t>
  </si>
  <si>
    <t>Pylos</t>
  </si>
  <si>
    <t>Lucky's Famous Burgers</t>
  </si>
  <si>
    <t>Shake Shack</t>
  </si>
  <si>
    <t>Sushi of Gari</t>
  </si>
  <si>
    <t>RedFarm Hudson</t>
  </si>
  <si>
    <t>Blue Ribbon Sushi</t>
  </si>
  <si>
    <t>Five Guys Burgers and Fries</t>
  </si>
  <si>
    <t>Tortaria</t>
  </si>
  <si>
    <t>Cafe Mogador</t>
  </si>
  <si>
    <t>Middle Eastern</t>
  </si>
  <si>
    <t>Otto Enoteca Pizzeria</t>
  </si>
  <si>
    <t>Vezzo Thin Crust Pizza</t>
  </si>
  <si>
    <t>Sushi of Gari 46</t>
  </si>
  <si>
    <t>The Kati Roll Company</t>
  </si>
  <si>
    <t>Klong</t>
  </si>
  <si>
    <t>Thai</t>
  </si>
  <si>
    <t>5 Napkin Burger</t>
  </si>
  <si>
    <t>TAO</t>
  </si>
  <si>
    <t>Parm</t>
  </si>
  <si>
    <t>Sushi Samba</t>
  </si>
  <si>
    <t>Haru Gramercy Park</t>
  </si>
  <si>
    <t>Chipotle Mexican Grill $1.99 Delivery</t>
  </si>
  <si>
    <t>RedFarm Broadway</t>
  </si>
  <si>
    <t>Cafeteria</t>
  </si>
  <si>
    <t>DuMont Burger</t>
  </si>
  <si>
    <t>Sarabeth's East</t>
  </si>
  <si>
    <t>Hill Country Fried Chicken</t>
  </si>
  <si>
    <t>Southern</t>
  </si>
  <si>
    <t>Bistango</t>
  </si>
  <si>
    <t>Jack's Wife Freda</t>
  </si>
  <si>
    <t>Mamoun's Falafel</t>
  </si>
  <si>
    <t>Prosperity Dumpling</t>
  </si>
  <si>
    <t>Blue Ribbon Sushi Bar &amp; Grill</t>
  </si>
  <si>
    <t>Westville Hudson</t>
  </si>
  <si>
    <t>Blue Ribbon Brooklyn</t>
  </si>
  <si>
    <t>Nobu Next Door</t>
  </si>
  <si>
    <t>Osteria Morini</t>
  </si>
  <si>
    <t>Haandi</t>
  </si>
  <si>
    <t>Benihana</t>
  </si>
  <si>
    <t>Han Dynasty</t>
  </si>
  <si>
    <t>Chote Nawab</t>
  </si>
  <si>
    <t>Mission Cantina</t>
  </si>
  <si>
    <t>Xi'an Famous Foods</t>
  </si>
  <si>
    <t>Rubirosa</t>
  </si>
  <si>
    <t>Joe's Shanghai ÂŽ_Ã€ÂŽÃ¼Â£Â¾Ã·Â´</t>
  </si>
  <si>
    <t>Bareburger</t>
  </si>
  <si>
    <t>The Odeon</t>
  </si>
  <si>
    <t>Pongsri Thai</t>
  </si>
  <si>
    <t>Yama Japanese Restaurant</t>
  </si>
  <si>
    <t>Momoya</t>
  </si>
  <si>
    <t>Balthazar Boulangerie</t>
  </si>
  <si>
    <t>French</t>
  </si>
  <si>
    <t>CafÃŒÂ© China</t>
  </si>
  <si>
    <t>Boqueria</t>
  </si>
  <si>
    <t>Spanish</t>
  </si>
  <si>
    <t>Song Thai Restaurant &amp; Bar</t>
  </si>
  <si>
    <t>Five Leaves</t>
  </si>
  <si>
    <t>Pinto Nouveau Thai Bistro</t>
  </si>
  <si>
    <t>Amy Ruth's</t>
  </si>
  <si>
    <t>Pepe Giallo</t>
  </si>
  <si>
    <t>indikitch</t>
  </si>
  <si>
    <t>Yama 49</t>
  </si>
  <si>
    <t>Piccolo Angolo</t>
  </si>
  <si>
    <t>Pepe Rosso To Go</t>
  </si>
  <si>
    <t>L'Express</t>
  </si>
  <si>
    <t>Amma</t>
  </si>
  <si>
    <t>Delicatessen</t>
  </si>
  <si>
    <t>S'MAC</t>
  </si>
  <si>
    <t>Vanessa's Dumplings</t>
  </si>
  <si>
    <t>Bhatti Indian Grill</t>
  </si>
  <si>
    <t>Taro Sushi</t>
  </si>
  <si>
    <t>Donburi-ya</t>
  </si>
  <si>
    <t>Hatsuhana</t>
  </si>
  <si>
    <t>Samurai Mama</t>
  </si>
  <si>
    <t>Waverly Diner</t>
  </si>
  <si>
    <t>Tarallucci e Vino Restaurant</t>
  </si>
  <si>
    <t>P.J. Clarke's</t>
  </si>
  <si>
    <t>Lantern Thai Kitchen</t>
  </si>
  <si>
    <t>ilili Restaurant</t>
  </si>
  <si>
    <t>The Smile</t>
  </si>
  <si>
    <t>Vanessa's Dumpling House</t>
  </si>
  <si>
    <t xml:space="preserve">Bubby's </t>
  </si>
  <si>
    <t>Woorijip</t>
  </si>
  <si>
    <t>Dirty Bird To Go (archived)</t>
  </si>
  <si>
    <t>Haveli Indian Restaurant</t>
  </si>
  <si>
    <t>Dos Caminos</t>
  </si>
  <si>
    <t>da Umberto</t>
  </si>
  <si>
    <t>Sushi of Gari Tribeca</t>
  </si>
  <si>
    <t>Burger Joint</t>
  </si>
  <si>
    <t>Room Service</t>
  </si>
  <si>
    <t>Sarabeth's Restaurant</t>
  </si>
  <si>
    <t>Xe May Sandwich Shop</t>
  </si>
  <si>
    <t>Vietnamese</t>
  </si>
  <si>
    <t>Hibino</t>
  </si>
  <si>
    <t>Mira Sushi</t>
  </si>
  <si>
    <t>Melt Shop</t>
  </si>
  <si>
    <t>J. G. Melon</t>
  </si>
  <si>
    <t>Hummus Place</t>
  </si>
  <si>
    <t>Saravanaa Bhavan</t>
  </si>
  <si>
    <t>Friend of a Farmer</t>
  </si>
  <si>
    <t>The Loop</t>
  </si>
  <si>
    <t>Balade</t>
  </si>
  <si>
    <t>Posto</t>
  </si>
  <si>
    <t>Terakawa Ramen</t>
  </si>
  <si>
    <t>Kambi Ramen House</t>
  </si>
  <si>
    <t>Wo Hop Restaurant</t>
  </si>
  <si>
    <t>Spice Thai</t>
  </si>
  <si>
    <t>Dickson's Farmstand Meats</t>
  </si>
  <si>
    <t>UVA Wine Bar &amp; Restaurant</t>
  </si>
  <si>
    <t>Serafina Fabulous Pizza</t>
  </si>
  <si>
    <t>Gaia Italian Cafe</t>
  </si>
  <si>
    <t>Chola Eclectic Indian Cuisine</t>
  </si>
  <si>
    <t>Hot Kitchen</t>
  </si>
  <si>
    <t>Junoon</t>
  </si>
  <si>
    <t>Ravagh Persian Grill</t>
  </si>
  <si>
    <t>Rohm Thai</t>
  </si>
  <si>
    <t>Dig Inn Seasonal Market</t>
  </si>
  <si>
    <t>Olea</t>
  </si>
  <si>
    <t>Cho Dang Gol</t>
  </si>
  <si>
    <t>El Parador Cafe</t>
  </si>
  <si>
    <t>Socarrat Paella Bar</t>
  </si>
  <si>
    <t>Don's Bogam BBQ &amp; Wine Bar</t>
  </si>
  <si>
    <t>Alidoro</t>
  </si>
  <si>
    <t>Tony's Di Napoli</t>
  </si>
  <si>
    <t>Cipriani Le Specialita</t>
  </si>
  <si>
    <t>Sushi Choshi</t>
  </si>
  <si>
    <t>Kanoyama</t>
  </si>
  <si>
    <t>V-Nam Cafe</t>
  </si>
  <si>
    <t>Zero Otto Nove</t>
  </si>
  <si>
    <t>Dos Caminos Soho</t>
  </si>
  <si>
    <t>Go! Go! Curry!</t>
  </si>
  <si>
    <t>La Follia</t>
  </si>
  <si>
    <t>Izakaya Ten</t>
  </si>
  <si>
    <t>12 Chairs</t>
  </si>
  <si>
    <t>Philippe Chow</t>
  </si>
  <si>
    <t>The MasalaWala</t>
  </si>
  <si>
    <t>brgr</t>
  </si>
  <si>
    <t>Carmine's</t>
  </si>
  <si>
    <t>Asuka Sushi</t>
  </si>
  <si>
    <t>Aurora</t>
  </si>
  <si>
    <t>Sarabeth's</t>
  </si>
  <si>
    <t>Crema Restaurante</t>
  </si>
  <si>
    <t>Big Daddy's</t>
  </si>
  <si>
    <t>Moonstruck on Second</t>
  </si>
  <si>
    <t>Cafe de La Esquina</t>
  </si>
  <si>
    <t>Olive Garden</t>
  </si>
  <si>
    <t>67 Burger</t>
  </si>
  <si>
    <t>Tres Carnes</t>
  </si>
  <si>
    <t>Schnipper's Quality Kitchen</t>
  </si>
  <si>
    <t>Nha Trang One</t>
  </si>
  <si>
    <t>Market Table</t>
  </si>
  <si>
    <t>Galli Restaurant</t>
  </si>
  <si>
    <t>Hampton Chutney Co.</t>
  </si>
  <si>
    <t>Byblos Restaurant</t>
  </si>
  <si>
    <t>Grand Sichuan International</t>
  </si>
  <si>
    <t>Le Grainne Cafe</t>
  </si>
  <si>
    <t>Il Bambino</t>
  </si>
  <si>
    <t>Kori Restaurant and Bar</t>
  </si>
  <si>
    <t>DespaÃŒÂ±a</t>
  </si>
  <si>
    <t>Lamarca Pasta</t>
  </si>
  <si>
    <t>Lucky Strike</t>
  </si>
  <si>
    <t>Paul &amp; Jimmy's</t>
  </si>
  <si>
    <t>Hunan Manor</t>
  </si>
  <si>
    <t>Coppola's East</t>
  </si>
  <si>
    <t>Emporio</t>
  </si>
  <si>
    <t>Wa Jeal</t>
  </si>
  <si>
    <t>Le Zie 2000 Trattoria</t>
  </si>
  <si>
    <t>Rye House</t>
  </si>
  <si>
    <t>Hiroko's Place</t>
  </si>
  <si>
    <t>Frank Restaurant</t>
  </si>
  <si>
    <t>Sarabeth's West</t>
  </si>
  <si>
    <t>'wichcraft</t>
  </si>
  <si>
    <t>Mean</t>
  </si>
  <si>
    <t>Median</t>
  </si>
  <si>
    <t>Max</t>
  </si>
  <si>
    <t>Min</t>
  </si>
  <si>
    <t>Food prep time</t>
  </si>
  <si>
    <t>Delivery Time</t>
  </si>
  <si>
    <t>Cost of Order</t>
  </si>
  <si>
    <t>Distinct count of cuisine</t>
  </si>
  <si>
    <t>Distinct count of restaurants</t>
  </si>
  <si>
    <t>Column Labels</t>
  </si>
  <si>
    <t>Grand Total</t>
  </si>
  <si>
    <t>Row Labels</t>
  </si>
  <si>
    <t>Count of order_id</t>
  </si>
  <si>
    <t>Average of cost_of_the_order</t>
  </si>
  <si>
    <t>Average of rating</t>
  </si>
  <si>
    <t>(Multiple Items)</t>
  </si>
  <si>
    <t>4. Which cuisine has the best rating?</t>
  </si>
  <si>
    <t>1. On what days of the week do people order the most food?</t>
  </si>
  <si>
    <t>2. On average, how much do customers spend on each cuisine type?</t>
  </si>
  <si>
    <t>3. What is the common cuisine order?</t>
  </si>
  <si>
    <t xml:space="preserve"> </t>
  </si>
  <si>
    <t>Max of cost_of_the_order</t>
  </si>
  <si>
    <t>5. How much are customers willing to spend on the top cuisines?</t>
  </si>
  <si>
    <t>6. Among the top cuisines, which restaurants have the best rating?</t>
  </si>
  <si>
    <t>On average, customers spend $16.50 on their order, across all cuisine types.</t>
  </si>
  <si>
    <t>At max, $35.41 is spent across all cuisine types.</t>
  </si>
  <si>
    <r>
      <t xml:space="preserve">Food Order Analysis Report </t>
    </r>
    <r>
      <rPr>
        <b/>
        <sz val="12"/>
        <color theme="1"/>
        <rFont val="Calibri"/>
        <family val="2"/>
        <scheme val="minor"/>
      </rPr>
      <t>(for both customers and future businesses)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</si>
</sst>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164" fontId="0" fillId="0" borderId="0" xfId="1" applyNumberFormat="1" applyFont="1"/>
    <xf numFmtId="2" fontId="0" fillId="0" borderId="0" xfId="0" applyNumberFormat="1"/>
    <xf numFmtId="165" fontId="0" fillId="0" borderId="0" xfId="0" applyNumberFormat="1"/>
    <xf numFmtId="1" fontId="0" fillId="0" borderId="0" xfId="0" applyNumberFormat="1"/>
    <xf numFmtId="0" fontId="16" fillId="0" borderId="0" xfId="0" applyFont="1"/>
    <xf numFmtId="0" fontId="0" fillId="0" borderId="0" xfId="0" pivotButton="1"/>
    <xf numFmtId="0" fontId="0" fillId="0" borderId="0" xfId="0" applyAlignment="1">
      <alignment horizontal="left"/>
    </xf>
    <xf numFmtId="166" fontId="0" fillId="0" borderId="0" xfId="0" applyNumberFormat="1"/>
    <xf numFmtId="0" fontId="18" fillId="33" borderId="0" xfId="0" applyFont="1" applyFill="1" applyAlignment="1">
      <alignment horizontal="left"/>
    </xf>
    <xf numFmtId="0" fontId="16"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6" formatCode="&quot;$&quot;#,##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[food_order.xlsx]Questions 1-5 answered!PivotTable1</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a:t>On what days do customers order the most?</a:t>
            </a:r>
          </a:p>
        </c:rich>
      </c:tx>
      <c:layout>
        <c:manualLayout>
          <c:xMode val="edge"/>
          <c:yMode val="edge"/>
          <c:x val="5.4451224846894145E-2"/>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'Questions 1-5 answered'!$E$4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D8F-4434-BD85-D1619B50672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D8F-4434-BD85-D1619B5067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'Questions 1-5 answered'!$D$5:$D$7</c:f>
              <c:strCache>
                <c:ptCount val="2"/>
                <c:pt idx="0">
                  <c:v>Weekday</c:v>
                </c:pt>
                <c:pt idx="1">
                  <c:v>Weekend</c:v>
                </c:pt>
              </c:strCache>
            </c:strRef>
          </c:cat>
          <c:val>
            <c:numRef>
              <c:f>'Questions 1-5 answered'!$E$5:$E$7</c:f>
              <c:numCache>
                <c:formatCode>General</c:formatCode>
                <c:ptCount val="2"/>
                <c:pt idx="0">
                  <c:v>547</c:v>
                </c:pt>
                <c:pt idx="1">
                  <c:v>1351</c:v>
                </c:pt>
              </c:numCache>
            </c:numRef>
          </c:val>
          <c:extLst>
            <c:ext xmlns:c16="http://schemas.microsoft.com/office/drawing/2014/chart" uri="{C3380CC4-5D6E-409C-BE32-E72D297353CC}">
              <c16:uniqueId val="{00000004-CD8F-4434-BD85-D1619B50672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957364460301837"/>
          <c:y val="0.35254790574576511"/>
          <c:w val="0.17704097008750733"/>
          <c:h val="0.15581826509913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[food_order.xlsx]Questions 1-5 answered!PivotTable27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How</a:t>
            </a:r>
            <a:r>
              <a:rPr lang="en-US" b="1" baseline="0"/>
              <a:t> much are customers willing to spend on popular cuisines, by both order and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'Questions 1-5 answered'!$E$66</c:f>
              <c:strCache>
                <c:ptCount val="1"/>
                <c:pt idx="0">
                  <c:v>Total</c:v>
                </c:pt>
              </c:strCache>
            </c:strRef>
          </c:tx>
          <c:spPr>
            <a:solidFill>
              <a:schemeClr val="accent2"/>
            </a:solidFill>
            <a:ln>
              <a:noFill/>
            </a:ln>
            <a:effectLst/>
          </c:spPr>
          <c:invertIfNegative val="0"/>
          <c:cat>
            <c:strRef>
              <c:f>'Questions 1-5 answered'!$D$67:$D$72</c:f>
              <c:strCache>
                <c:ptCount val="5"/>
                <c:pt idx="0">
                  <c:v>American</c:v>
                </c:pt>
                <c:pt idx="1">
                  <c:v>Indian</c:v>
                </c:pt>
                <c:pt idx="2">
                  <c:v>Japanese</c:v>
                </c:pt>
                <c:pt idx="3">
                  <c:v>Spanish</c:v>
                </c:pt>
                <c:pt idx="4">
                  <c:v>Thai</c:v>
                </c:pt>
              </c:strCache>
            </c:strRef>
          </c:cat>
          <c:val>
            <c:numRef>
              <c:f>'Questions 1-5 answered'!$E$67:$E$72</c:f>
              <c:numCache>
                <c:formatCode>"$"#,##0</c:formatCode>
                <c:ptCount val="5"/>
                <c:pt idx="0">
                  <c:v>33.03</c:v>
                </c:pt>
                <c:pt idx="1">
                  <c:v>31.43</c:v>
                </c:pt>
                <c:pt idx="2">
                  <c:v>33.369999999999997</c:v>
                </c:pt>
                <c:pt idx="3">
                  <c:v>29.05</c:v>
                </c:pt>
                <c:pt idx="4">
                  <c:v>29.2</c:v>
                </c:pt>
              </c:numCache>
            </c:numRef>
          </c:val>
          <c:extLst>
            <c:ext xmlns:c16="http://schemas.microsoft.com/office/drawing/2014/chart" uri="{C3380CC4-5D6E-409C-BE32-E72D297353CC}">
              <c16:uniqueId val="{00000000-34B5-4CF5-8D29-5F455B909352}"/>
            </c:ext>
          </c:extLst>
        </c:ser>
        <c:dLbls>
          <c:showLegendKey val="0"/>
          <c:showVal val="0"/>
          <c:showCatName val="0"/>
          <c:showSerName val="0"/>
          <c:showPercent val="0"/>
          <c:showBubbleSize val="0"/>
        </c:dLbls>
        <c:gapWidth val="182"/>
        <c:axId val="674215128"/>
        <c:axId val="674210200"/>
      </c:barChart>
      <c:catAx>
        <c:axId val="674215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Cusine</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10200"/>
        <c:crosses val="autoZero"/>
        <c:auto val="1"/>
        <c:lblAlgn val="ctr"/>
        <c:lblOffset val="100"/>
        <c:noMultiLvlLbl val="0"/>
      </c:catAx>
      <c:valAx>
        <c:axId val="674210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Expenditure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15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[food_order.xlsx]Indian cuisine best restaurant!PivotTable5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Popular Restaurants for Indian Cuisine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'Indian cuisine best restaurant'!$C$5:$C$6</c:f>
              <c:strCache>
                <c:ptCount val="1"/>
                <c:pt idx="0">
                  <c:v>Indian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'Indian cuisine best restaurant'!$B$7:$B$21</c:f>
              <c:strCache>
                <c:ptCount val="14"/>
                <c:pt idx="0">
                  <c:v>Amma</c:v>
                </c:pt>
                <c:pt idx="1">
                  <c:v>Anjappar Chettinad</c:v>
                </c:pt>
                <c:pt idx="2">
                  <c:v>Bhatti Indian Grill</c:v>
                </c:pt>
                <c:pt idx="3">
                  <c:v>Bukhara Grill</c:v>
                </c:pt>
                <c:pt idx="4">
                  <c:v>Chola Eclectic Indian Cuisine</c:v>
                </c:pt>
                <c:pt idx="5">
                  <c:v>Chote Nawab</c:v>
                </c:pt>
                <c:pt idx="6">
                  <c:v>Haandi</c:v>
                </c:pt>
                <c:pt idx="7">
                  <c:v>Haveli Indian Restaurant</c:v>
                </c:pt>
                <c:pt idx="8">
                  <c:v>indikitch</c:v>
                </c:pt>
                <c:pt idx="9">
                  <c:v>Junoon</c:v>
                </c:pt>
                <c:pt idx="10">
                  <c:v>Saravanaa Bhavan</c:v>
                </c:pt>
                <c:pt idx="11">
                  <c:v>Tamarind TriBeCa</c:v>
                </c:pt>
                <c:pt idx="12">
                  <c:v>The Kati Roll Company</c:v>
                </c:pt>
                <c:pt idx="13">
                  <c:v>The MasalaWala</c:v>
                </c:pt>
              </c:strCache>
            </c:strRef>
          </c:cat>
          <c:val>
            <c:numRef>
              <c:f>'Indian cuisine best restaurant'!$C$7:$C$21</c:f>
              <c:numCache>
                <c:formatCode>0.00</c:formatCode>
                <c:ptCount val="14"/>
                <c:pt idx="0">
                  <c:v>4.5</c:v>
                </c:pt>
                <c:pt idx="1">
                  <c:v>5</c:v>
                </c:pt>
                <c:pt idx="2">
                  <c:v>5</c:v>
                </c:pt>
                <c:pt idx="3">
                  <c:v>5</c:v>
                </c:pt>
                <c:pt idx="4">
                  <c:v>5</c:v>
                </c:pt>
                <c:pt idx="5">
                  <c:v>5</c:v>
                </c:pt>
                <c:pt idx="6">
                  <c:v>4</c:v>
                </c:pt>
                <c:pt idx="7">
                  <c:v>3</c:v>
                </c:pt>
                <c:pt idx="8">
                  <c:v>4.5</c:v>
                </c:pt>
                <c:pt idx="9">
                  <c:v>5</c:v>
                </c:pt>
                <c:pt idx="10">
                  <c:v>5</c:v>
                </c:pt>
                <c:pt idx="11">
                  <c:v>4.4000000000000004</c:v>
                </c:pt>
                <c:pt idx="12">
                  <c:v>4.7</c:v>
                </c:pt>
                <c:pt idx="13">
                  <c:v>4</c:v>
                </c:pt>
              </c:numCache>
            </c:numRef>
          </c:val>
          <c:extLst>
            <c:ext xmlns:c16="http://schemas.microsoft.com/office/drawing/2014/chart" uri="{C3380CC4-5D6E-409C-BE32-E72D297353CC}">
              <c16:uniqueId val="{00000000-A45F-48D2-A9E7-F67FB461AB99}"/>
            </c:ext>
          </c:extLst>
        </c:ser>
        <c:dLbls>
          <c:dLblPos val="outEnd"/>
          <c:showLegendKey val="0"/>
          <c:showVal val="1"/>
          <c:showCatName val="0"/>
          <c:showSerName val="0"/>
          <c:showPercent val="0"/>
          <c:showBubbleSize val="0"/>
        </c:dLbls>
        <c:gapWidth val="164"/>
        <c:overlap val="-22"/>
        <c:axId val="740012136"/>
        <c:axId val="740014248"/>
      </c:barChart>
      <c:catAx>
        <c:axId val="7400121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014248"/>
        <c:crosses val="autoZero"/>
        <c:auto val="1"/>
        <c:lblAlgn val="ctr"/>
        <c:lblOffset val="100"/>
        <c:noMultiLvlLbl val="0"/>
      </c:catAx>
      <c:valAx>
        <c:axId val="740014248"/>
        <c:scaling>
          <c:orientation val="minMax"/>
        </c:scaling>
        <c:delete val="1"/>
        <c:axPos val="l"/>
        <c:numFmt formatCode="0.00" sourceLinked="1"/>
        <c:majorTickMark val="none"/>
        <c:minorTickMark val="none"/>
        <c:tickLblPos val="nextTo"/>
        <c:crossAx val="740012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[food_order.xlsx]Indian cuisine best restaurant!PivotTable5</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Popular Restaurants for Indian Cuisine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'Indian cuisine best restaurant'!$C$5:$C$6</c:f>
              <c:strCache>
                <c:ptCount val="1"/>
                <c:pt idx="0">
                  <c:v>Indian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'Indian cuisine best restaurant'!$B$7:$B$21</c:f>
              <c:strCache>
                <c:ptCount val="14"/>
                <c:pt idx="0">
                  <c:v>Amma</c:v>
                </c:pt>
                <c:pt idx="1">
                  <c:v>Anjappar Chettinad</c:v>
                </c:pt>
                <c:pt idx="2">
                  <c:v>Bhatti Indian Grill</c:v>
                </c:pt>
                <c:pt idx="3">
                  <c:v>Bukhara Grill</c:v>
                </c:pt>
                <c:pt idx="4">
                  <c:v>Chola Eclectic Indian Cuisine</c:v>
                </c:pt>
                <c:pt idx="5">
                  <c:v>Chote Nawab</c:v>
                </c:pt>
                <c:pt idx="6">
                  <c:v>Haandi</c:v>
                </c:pt>
                <c:pt idx="7">
                  <c:v>Haveli Indian Restaurant</c:v>
                </c:pt>
                <c:pt idx="8">
                  <c:v>indikitch</c:v>
                </c:pt>
                <c:pt idx="9">
                  <c:v>Junoon</c:v>
                </c:pt>
                <c:pt idx="10">
                  <c:v>Saravanaa Bhavan</c:v>
                </c:pt>
                <c:pt idx="11">
                  <c:v>Tamarind TriBeCa</c:v>
                </c:pt>
                <c:pt idx="12">
                  <c:v>The Kati Roll Company</c:v>
                </c:pt>
                <c:pt idx="13">
                  <c:v>The MasalaWala</c:v>
                </c:pt>
              </c:strCache>
            </c:strRef>
          </c:cat>
          <c:val>
            <c:numRef>
              <c:f>'Indian cuisine best restaurant'!$C$7:$C$21</c:f>
              <c:numCache>
                <c:formatCode>0.00</c:formatCode>
                <c:ptCount val="14"/>
                <c:pt idx="0">
                  <c:v>4.5</c:v>
                </c:pt>
                <c:pt idx="1">
                  <c:v>5</c:v>
                </c:pt>
                <c:pt idx="2">
                  <c:v>5</c:v>
                </c:pt>
                <c:pt idx="3">
                  <c:v>5</c:v>
                </c:pt>
                <c:pt idx="4">
                  <c:v>5</c:v>
                </c:pt>
                <c:pt idx="5">
                  <c:v>5</c:v>
                </c:pt>
                <c:pt idx="6">
                  <c:v>4</c:v>
                </c:pt>
                <c:pt idx="7">
                  <c:v>3</c:v>
                </c:pt>
                <c:pt idx="8">
                  <c:v>4.5</c:v>
                </c:pt>
                <c:pt idx="9">
                  <c:v>5</c:v>
                </c:pt>
                <c:pt idx="10">
                  <c:v>5</c:v>
                </c:pt>
                <c:pt idx="11">
                  <c:v>4.4000000000000004</c:v>
                </c:pt>
                <c:pt idx="12">
                  <c:v>4.7</c:v>
                </c:pt>
                <c:pt idx="13">
                  <c:v>4</c:v>
                </c:pt>
              </c:numCache>
            </c:numRef>
          </c:val>
          <c:extLst>
            <c:ext xmlns:c16="http://schemas.microsoft.com/office/drawing/2014/chart" uri="{C3380CC4-5D6E-409C-BE32-E72D297353CC}">
              <c16:uniqueId val="{00000000-D2AE-4693-A7F5-44D40412BF34}"/>
            </c:ext>
          </c:extLst>
        </c:ser>
        <c:dLbls>
          <c:showLegendKey val="0"/>
          <c:showVal val="0"/>
          <c:showCatName val="0"/>
          <c:showSerName val="0"/>
          <c:showPercent val="0"/>
          <c:showBubbleSize val="0"/>
        </c:dLbls>
        <c:gapWidth val="164"/>
        <c:overlap val="-22"/>
        <c:axId val="729636128"/>
        <c:axId val="729663936"/>
      </c:barChart>
      <c:catAx>
        <c:axId val="72963612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63936"/>
        <c:crosses val="autoZero"/>
        <c:auto val="1"/>
        <c:lblAlgn val="ctr"/>
        <c:lblOffset val="100"/>
        <c:noMultiLvlLbl val="0"/>
      </c:catAx>
      <c:valAx>
        <c:axId val="7296639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3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[food_order.xlsx]Spanish cuisine best restaurant!PivotTable24</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Popular Restaurants for Spanish Cuisine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'Spanish cuisine best restaurant'!$B$3:$B$4</c:f>
              <c:strCache>
                <c:ptCount val="1"/>
                <c:pt idx="0">
                  <c:v>Spanish</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'Spanish cuisine best restaurant'!$A$5:$A$8</c:f>
              <c:strCache>
                <c:ptCount val="3"/>
                <c:pt idx="0">
                  <c:v>Boqueria</c:v>
                </c:pt>
                <c:pt idx="1">
                  <c:v>DespaÃŒÂ±a</c:v>
                </c:pt>
                <c:pt idx="2">
                  <c:v>Socarrat Paella Bar</c:v>
                </c:pt>
              </c:strCache>
            </c:strRef>
          </c:cat>
          <c:val>
            <c:numRef>
              <c:f>'Spanish cuisine best restaurant'!$B$5:$B$8</c:f>
              <c:numCache>
                <c:formatCode>0.00</c:formatCode>
                <c:ptCount val="3"/>
                <c:pt idx="0">
                  <c:v>4.75</c:v>
                </c:pt>
                <c:pt idx="1">
                  <c:v>5</c:v>
                </c:pt>
                <c:pt idx="2">
                  <c:v>5</c:v>
                </c:pt>
              </c:numCache>
            </c:numRef>
          </c:val>
          <c:extLst>
            <c:ext xmlns:c16="http://schemas.microsoft.com/office/drawing/2014/chart" uri="{C3380CC4-5D6E-409C-BE32-E72D297353CC}">
              <c16:uniqueId val="{00000000-F590-479F-8162-3A3FEEC7B2F1}"/>
            </c:ext>
          </c:extLst>
        </c:ser>
        <c:dLbls>
          <c:showLegendKey val="0"/>
          <c:showVal val="0"/>
          <c:showCatName val="0"/>
          <c:showSerName val="0"/>
          <c:showPercent val="0"/>
          <c:showBubbleSize val="0"/>
        </c:dLbls>
        <c:gapWidth val="164"/>
        <c:overlap val="-22"/>
        <c:axId val="740016712"/>
        <c:axId val="740019880"/>
      </c:barChart>
      <c:catAx>
        <c:axId val="7400167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019880"/>
        <c:crosses val="autoZero"/>
        <c:auto val="1"/>
        <c:lblAlgn val="ctr"/>
        <c:lblOffset val="100"/>
        <c:noMultiLvlLbl val="0"/>
      </c:catAx>
      <c:valAx>
        <c:axId val="7400198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016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[food_order.xlsx]Thai cuisine best restaurant!PivotTable25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Popular Restaurants for Thai Cuisine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'Thai cuisine best restaurant'!$D$5:$D$6</c:f>
              <c:strCache>
                <c:ptCount val="1"/>
                <c:pt idx="0">
                  <c:v>Thai</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'Thai cuisine best restaurant'!$C$7:$C$13</c:f>
              <c:strCache>
                <c:ptCount val="6"/>
                <c:pt idx="0">
                  <c:v>Hampton Chutney Co.</c:v>
                </c:pt>
                <c:pt idx="1">
                  <c:v>Klong</c:v>
                </c:pt>
                <c:pt idx="2">
                  <c:v>Lantern Thai Kitchen</c:v>
                </c:pt>
                <c:pt idx="3">
                  <c:v>Pinto Nouveau Thai Bistro</c:v>
                </c:pt>
                <c:pt idx="4">
                  <c:v>Pongsri Thai</c:v>
                </c:pt>
                <c:pt idx="5">
                  <c:v>Song Thai Restaurant &amp; Bar</c:v>
                </c:pt>
              </c:strCache>
            </c:strRef>
          </c:cat>
          <c:val>
            <c:numRef>
              <c:f>'Thai cuisine best restaurant'!$D$7:$D$13</c:f>
              <c:numCache>
                <c:formatCode>0.00</c:formatCode>
                <c:ptCount val="6"/>
                <c:pt idx="0">
                  <c:v>4</c:v>
                </c:pt>
                <c:pt idx="1">
                  <c:v>5</c:v>
                </c:pt>
                <c:pt idx="2">
                  <c:v>5</c:v>
                </c:pt>
                <c:pt idx="3">
                  <c:v>4.666666666666667</c:v>
                </c:pt>
                <c:pt idx="4">
                  <c:v>4</c:v>
                </c:pt>
                <c:pt idx="5">
                  <c:v>5</c:v>
                </c:pt>
              </c:numCache>
            </c:numRef>
          </c:val>
          <c:extLst>
            <c:ext xmlns:c16="http://schemas.microsoft.com/office/drawing/2014/chart" uri="{C3380CC4-5D6E-409C-BE32-E72D297353CC}">
              <c16:uniqueId val="{00000000-F0D3-48CD-B788-1C46E0EFB81D}"/>
            </c:ext>
          </c:extLst>
        </c:ser>
        <c:dLbls>
          <c:showLegendKey val="0"/>
          <c:showVal val="0"/>
          <c:showCatName val="0"/>
          <c:showSerName val="0"/>
          <c:showPercent val="0"/>
          <c:showBubbleSize val="0"/>
        </c:dLbls>
        <c:gapWidth val="164"/>
        <c:overlap val="-22"/>
        <c:axId val="648545976"/>
        <c:axId val="714456824"/>
      </c:barChart>
      <c:catAx>
        <c:axId val="6485459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56824"/>
        <c:crosses val="autoZero"/>
        <c:auto val="1"/>
        <c:lblAlgn val="ctr"/>
        <c:lblOffset val="100"/>
        <c:noMultiLvlLbl val="0"/>
      </c:catAx>
      <c:valAx>
        <c:axId val="7144568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45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[food_order.xlsx]American and Japanese cuisine!PivotTable1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10 Restaurants for American Cuisine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'American and Japanese cuisine'!$C$4:$C$5</c:f>
              <c:strCache>
                <c:ptCount val="1"/>
                <c:pt idx="0">
                  <c:v>American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'American and Japanese cuisine'!$B$6:$B$17</c:f>
              <c:strCache>
                <c:ptCount val="11"/>
                <c:pt idx="0">
                  <c:v>67 Burger</c:v>
                </c:pt>
                <c:pt idx="1">
                  <c:v>Big Daddy's</c:v>
                </c:pt>
                <c:pt idx="2">
                  <c:v>Dickson's Farmstand Meats</c:v>
                </c:pt>
                <c:pt idx="3">
                  <c:v>Dig Inn Seasonal Market</c:v>
                </c:pt>
                <c:pt idx="4">
                  <c:v>Five Guys Burgers and Fries</c:v>
                </c:pt>
                <c:pt idx="5">
                  <c:v>Lucky's Famous Burgers</c:v>
                </c:pt>
                <c:pt idx="6">
                  <c:v>Moonstruck on Second</c:v>
                </c:pt>
                <c:pt idx="7">
                  <c:v>Sarabeth's Restaurant</c:v>
                </c:pt>
                <c:pt idx="8">
                  <c:v>S'MAC</c:v>
                </c:pt>
                <c:pt idx="9">
                  <c:v>Westville Hudson</c:v>
                </c:pt>
                <c:pt idx="10">
                  <c:v>'wichcraft</c:v>
                </c:pt>
              </c:strCache>
            </c:strRef>
          </c:cat>
          <c:val>
            <c:numRef>
              <c:f>'American and Japanese cuisine'!$C$6:$C$17</c:f>
              <c:numCache>
                <c:formatCode>0.00</c:formatCode>
                <c:ptCount val="11"/>
                <c:pt idx="0">
                  <c:v>5</c:v>
                </c:pt>
                <c:pt idx="1">
                  <c:v>5</c:v>
                </c:pt>
                <c:pt idx="2">
                  <c:v>4.666666666666667</c:v>
                </c:pt>
                <c:pt idx="3">
                  <c:v>5</c:v>
                </c:pt>
                <c:pt idx="4">
                  <c:v>4.5555555555555554</c:v>
                </c:pt>
                <c:pt idx="5">
                  <c:v>4.75</c:v>
                </c:pt>
                <c:pt idx="6">
                  <c:v>5</c:v>
                </c:pt>
                <c:pt idx="7">
                  <c:v>4.666666666666667</c:v>
                </c:pt>
                <c:pt idx="8">
                  <c:v>4.7142857142857144</c:v>
                </c:pt>
                <c:pt idx="9">
                  <c:v>4.5555555555555554</c:v>
                </c:pt>
                <c:pt idx="10">
                  <c:v>5</c:v>
                </c:pt>
              </c:numCache>
            </c:numRef>
          </c:val>
          <c:extLst>
            <c:ext xmlns:c16="http://schemas.microsoft.com/office/drawing/2014/chart" uri="{C3380CC4-5D6E-409C-BE32-E72D297353CC}">
              <c16:uniqueId val="{00000000-23A2-4D61-B021-5F44A71AC8EA}"/>
            </c:ext>
          </c:extLst>
        </c:ser>
        <c:dLbls>
          <c:showLegendKey val="0"/>
          <c:showVal val="0"/>
          <c:showCatName val="0"/>
          <c:showSerName val="0"/>
          <c:showPercent val="0"/>
          <c:showBubbleSize val="0"/>
        </c:dLbls>
        <c:gapWidth val="164"/>
        <c:overlap val="-22"/>
        <c:axId val="807130832"/>
        <c:axId val="807131184"/>
      </c:barChart>
      <c:catAx>
        <c:axId val="8071308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31184"/>
        <c:crosses val="autoZero"/>
        <c:auto val="1"/>
        <c:lblAlgn val="ctr"/>
        <c:lblOffset val="100"/>
        <c:noMultiLvlLbl val="0"/>
      </c:catAx>
      <c:valAx>
        <c:axId val="8071311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3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[food_order.xlsx]American and Japanese cuisine!PivotTable2</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10 Restaurants for Japanese Cuisine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'American and Japanese cuisine'!$I$4:$I$5</c:f>
              <c:strCache>
                <c:ptCount val="1"/>
                <c:pt idx="0">
                  <c:v>Japanese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'American and Japanese cuisine'!$H$6:$H$16</c:f>
              <c:strCache>
                <c:ptCount val="10"/>
                <c:pt idx="0">
                  <c:v>Asuka Sushi</c:v>
                </c:pt>
                <c:pt idx="1">
                  <c:v>Donburi-ya</c:v>
                </c:pt>
                <c:pt idx="2">
                  <c:v>Haru Gramercy Park</c:v>
                </c:pt>
                <c:pt idx="3">
                  <c:v>Kambi Ramen House</c:v>
                </c:pt>
                <c:pt idx="4">
                  <c:v>Kanoyama</c:v>
                </c:pt>
                <c:pt idx="5">
                  <c:v>Samurai Mama</c:v>
                </c:pt>
                <c:pt idx="6">
                  <c:v>Sushi of Gari</c:v>
                </c:pt>
                <c:pt idx="7">
                  <c:v>Sushi Samba</c:v>
                </c:pt>
                <c:pt idx="8">
                  <c:v>Taro Sushi</c:v>
                </c:pt>
                <c:pt idx="9">
                  <c:v>Yama 49</c:v>
                </c:pt>
              </c:strCache>
            </c:strRef>
          </c:cat>
          <c:val>
            <c:numRef>
              <c:f>'American and Japanese cuisine'!$I$6:$I$16</c:f>
              <c:numCache>
                <c:formatCode>0.00</c:formatCode>
                <c:ptCount val="10"/>
                <c:pt idx="0">
                  <c:v>5</c:v>
                </c:pt>
                <c:pt idx="1">
                  <c:v>5</c:v>
                </c:pt>
                <c:pt idx="2">
                  <c:v>5</c:v>
                </c:pt>
                <c:pt idx="3">
                  <c:v>5</c:v>
                </c:pt>
                <c:pt idx="4">
                  <c:v>5</c:v>
                </c:pt>
                <c:pt idx="5">
                  <c:v>5</c:v>
                </c:pt>
                <c:pt idx="6">
                  <c:v>4.7142857142857144</c:v>
                </c:pt>
                <c:pt idx="7">
                  <c:v>4.875</c:v>
                </c:pt>
                <c:pt idx="8">
                  <c:v>5</c:v>
                </c:pt>
                <c:pt idx="9">
                  <c:v>5</c:v>
                </c:pt>
              </c:numCache>
            </c:numRef>
          </c:val>
          <c:extLst>
            <c:ext xmlns:c16="http://schemas.microsoft.com/office/drawing/2014/chart" uri="{C3380CC4-5D6E-409C-BE32-E72D297353CC}">
              <c16:uniqueId val="{00000000-54CF-4AC2-B326-4C052962F8EC}"/>
            </c:ext>
          </c:extLst>
        </c:ser>
        <c:dLbls>
          <c:showLegendKey val="0"/>
          <c:showVal val="0"/>
          <c:showCatName val="0"/>
          <c:showSerName val="0"/>
          <c:showPercent val="0"/>
          <c:showBubbleSize val="0"/>
        </c:dLbls>
        <c:gapWidth val="164"/>
        <c:overlap val="-22"/>
        <c:axId val="857581680"/>
        <c:axId val="857584848"/>
      </c:barChart>
      <c:catAx>
        <c:axId val="8575816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84848"/>
        <c:crosses val="autoZero"/>
        <c:auto val="1"/>
        <c:lblAlgn val="ctr"/>
        <c:lblOffset val="100"/>
        <c:noMultiLvlLbl val="0"/>
      </c:catAx>
      <c:valAx>
        <c:axId val="8575848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8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[food_order.xlsx]Questions 1-5 answered!PivotTable2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Popular Cuisine by Order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 1-5 answered'!$E$10</c:f>
              <c:strCache>
                <c:ptCount val="1"/>
                <c:pt idx="0">
                  <c:v>Total</c:v>
                </c:pt>
              </c:strCache>
            </c:strRef>
          </c:tx>
          <c:spPr>
            <a:solidFill>
              <a:schemeClr val="accent2"/>
            </a:solidFill>
            <a:ln>
              <a:noFill/>
            </a:ln>
            <a:effectLst/>
          </c:spPr>
          <c:invertIfNegative val="0"/>
          <c:cat>
            <c:strRef>
              <c:f>'Questions 1-5 answered'!$D$11:$D$25</c:f>
              <c:strCache>
                <c:ptCount val="14"/>
                <c:pt idx="0">
                  <c:v>American</c:v>
                </c:pt>
                <c:pt idx="1">
                  <c:v>Chinese</c:v>
                </c:pt>
                <c:pt idx="2">
                  <c:v>French</c:v>
                </c:pt>
                <c:pt idx="3">
                  <c:v>Indian</c:v>
                </c:pt>
                <c:pt idx="4">
                  <c:v>Italian</c:v>
                </c:pt>
                <c:pt idx="5">
                  <c:v>Japanese</c:v>
                </c:pt>
                <c:pt idx="6">
                  <c:v>Korean</c:v>
                </c:pt>
                <c:pt idx="7">
                  <c:v>Mediterranean</c:v>
                </c:pt>
                <c:pt idx="8">
                  <c:v>Mexican</c:v>
                </c:pt>
                <c:pt idx="9">
                  <c:v>Middle Eastern</c:v>
                </c:pt>
                <c:pt idx="10">
                  <c:v>Southern</c:v>
                </c:pt>
                <c:pt idx="11">
                  <c:v>Spanish</c:v>
                </c:pt>
                <c:pt idx="12">
                  <c:v>Thai</c:v>
                </c:pt>
                <c:pt idx="13">
                  <c:v>Vietnamese</c:v>
                </c:pt>
              </c:strCache>
            </c:strRef>
          </c:cat>
          <c:val>
            <c:numRef>
              <c:f>'Questions 1-5 answered'!$E$11:$E$25</c:f>
              <c:numCache>
                <c:formatCode>General</c:formatCode>
                <c:ptCount val="14"/>
                <c:pt idx="0">
                  <c:v>584</c:v>
                </c:pt>
                <c:pt idx="1">
                  <c:v>215</c:v>
                </c:pt>
                <c:pt idx="2">
                  <c:v>18</c:v>
                </c:pt>
                <c:pt idx="3">
                  <c:v>73</c:v>
                </c:pt>
                <c:pt idx="4">
                  <c:v>298</c:v>
                </c:pt>
                <c:pt idx="5">
                  <c:v>470</c:v>
                </c:pt>
                <c:pt idx="6">
                  <c:v>13</c:v>
                </c:pt>
                <c:pt idx="7">
                  <c:v>46</c:v>
                </c:pt>
                <c:pt idx="8">
                  <c:v>77</c:v>
                </c:pt>
                <c:pt idx="9">
                  <c:v>49</c:v>
                </c:pt>
                <c:pt idx="10">
                  <c:v>17</c:v>
                </c:pt>
                <c:pt idx="11">
                  <c:v>12</c:v>
                </c:pt>
                <c:pt idx="12">
                  <c:v>19</c:v>
                </c:pt>
                <c:pt idx="13">
                  <c:v>7</c:v>
                </c:pt>
              </c:numCache>
            </c:numRef>
          </c:val>
          <c:extLst>
            <c:ext xmlns:c16="http://schemas.microsoft.com/office/drawing/2014/chart" uri="{C3380CC4-5D6E-409C-BE32-E72D297353CC}">
              <c16:uniqueId val="{00000000-C9A5-43EF-8E8B-E527A3104125}"/>
            </c:ext>
          </c:extLst>
        </c:ser>
        <c:dLbls>
          <c:showLegendKey val="0"/>
          <c:showVal val="0"/>
          <c:showCatName val="0"/>
          <c:showSerName val="0"/>
          <c:showPercent val="0"/>
          <c:showBubbleSize val="0"/>
        </c:dLbls>
        <c:gapWidth val="219"/>
        <c:overlap val="-27"/>
        <c:axId val="695640024"/>
        <c:axId val="695642136"/>
      </c:barChart>
      <c:catAx>
        <c:axId val="69564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42136"/>
        <c:crosses val="autoZero"/>
        <c:auto val="1"/>
        <c:lblAlgn val="ctr"/>
        <c:lblOffset val="100"/>
        <c:noMultiLvlLbl val="0"/>
      </c:catAx>
      <c:valAx>
        <c:axId val="695642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order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40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[food_order.xlsx]Questions 1-5 answered!PivotTable4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money spent on cuisine types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 1-5 answered'!$E$46</c:f>
              <c:strCache>
                <c:ptCount val="1"/>
                <c:pt idx="0">
                  <c:v>Total</c:v>
                </c:pt>
              </c:strCache>
            </c:strRef>
          </c:tx>
          <c:spPr>
            <a:solidFill>
              <a:schemeClr val="accent2"/>
            </a:solidFill>
            <a:ln>
              <a:noFill/>
            </a:ln>
            <a:effectLst/>
          </c:spPr>
          <c:invertIfNegative val="0"/>
          <c:cat>
            <c:strRef>
              <c:f>'Questions 1-5 answered'!$D$47:$D$61</c:f>
              <c:strCache>
                <c:ptCount val="14"/>
                <c:pt idx="0">
                  <c:v>American</c:v>
                </c:pt>
                <c:pt idx="1">
                  <c:v>Chinese</c:v>
                </c:pt>
                <c:pt idx="2">
                  <c:v>French</c:v>
                </c:pt>
                <c:pt idx="3">
                  <c:v>Indian</c:v>
                </c:pt>
                <c:pt idx="4">
                  <c:v>Italian</c:v>
                </c:pt>
                <c:pt idx="5">
                  <c:v>Japanese</c:v>
                </c:pt>
                <c:pt idx="6">
                  <c:v>Korean</c:v>
                </c:pt>
                <c:pt idx="7">
                  <c:v>Mediterranean</c:v>
                </c:pt>
                <c:pt idx="8">
                  <c:v>Mexican</c:v>
                </c:pt>
                <c:pt idx="9">
                  <c:v>Middle Eastern</c:v>
                </c:pt>
                <c:pt idx="10">
                  <c:v>Southern</c:v>
                </c:pt>
                <c:pt idx="11">
                  <c:v>Spanish</c:v>
                </c:pt>
                <c:pt idx="12">
                  <c:v>Thai</c:v>
                </c:pt>
                <c:pt idx="13">
                  <c:v>Vietnamese</c:v>
                </c:pt>
              </c:strCache>
            </c:strRef>
          </c:cat>
          <c:val>
            <c:numRef>
              <c:f>'Questions 1-5 answered'!$E$47:$E$61</c:f>
              <c:numCache>
                <c:formatCode>"$"#,##0.00</c:formatCode>
                <c:ptCount val="14"/>
                <c:pt idx="0">
                  <c:v>16.319828767123287</c:v>
                </c:pt>
                <c:pt idx="1">
                  <c:v>16.305209302325579</c:v>
                </c:pt>
                <c:pt idx="2">
                  <c:v>19.79388888888889</c:v>
                </c:pt>
                <c:pt idx="3">
                  <c:v>16.919726027397267</c:v>
                </c:pt>
                <c:pt idx="4">
                  <c:v>16.418691275167788</c:v>
                </c:pt>
                <c:pt idx="5">
                  <c:v>16.304531914893641</c:v>
                </c:pt>
                <c:pt idx="6">
                  <c:v>14.001538461538464</c:v>
                </c:pt>
                <c:pt idx="7">
                  <c:v>15.474782608695655</c:v>
                </c:pt>
                <c:pt idx="8">
                  <c:v>16.933116883116877</c:v>
                </c:pt>
                <c:pt idx="9">
                  <c:v>18.820612244897955</c:v>
                </c:pt>
                <c:pt idx="10">
                  <c:v>19.300588235294121</c:v>
                </c:pt>
                <c:pt idx="11">
                  <c:v>18.994166666666668</c:v>
                </c:pt>
                <c:pt idx="12">
                  <c:v>19.207894736842103</c:v>
                </c:pt>
                <c:pt idx="13">
                  <c:v>12.882857142857143</c:v>
                </c:pt>
              </c:numCache>
            </c:numRef>
          </c:val>
          <c:extLst>
            <c:ext xmlns:c16="http://schemas.microsoft.com/office/drawing/2014/chart" uri="{C3380CC4-5D6E-409C-BE32-E72D297353CC}">
              <c16:uniqueId val="{00000000-585F-455A-8D99-6A54198514B8}"/>
            </c:ext>
          </c:extLst>
        </c:ser>
        <c:dLbls>
          <c:showLegendKey val="0"/>
          <c:showVal val="0"/>
          <c:showCatName val="0"/>
          <c:showSerName val="0"/>
          <c:showPercent val="0"/>
          <c:showBubbleSize val="0"/>
        </c:dLbls>
        <c:gapWidth val="219"/>
        <c:overlap val="-27"/>
        <c:axId val="689206008"/>
        <c:axId val="689216216"/>
      </c:barChart>
      <c:catAx>
        <c:axId val="68920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16216"/>
        <c:crosses val="autoZero"/>
        <c:auto val="1"/>
        <c:lblAlgn val="ctr"/>
        <c:lblOffset val="100"/>
        <c:noMultiLvlLbl val="0"/>
      </c:catAx>
      <c:valAx>
        <c:axId val="689216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06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[food_order.xlsx]Questions 1-5 answered!PivotTable27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How</a:t>
            </a:r>
            <a:r>
              <a:rPr lang="en-US" b="1" baseline="0"/>
              <a:t> much are customers willing to spend on popular cuisines, by both order and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'Questions 1-5 answered'!$E$66</c:f>
              <c:strCache>
                <c:ptCount val="1"/>
                <c:pt idx="0">
                  <c:v>Total</c:v>
                </c:pt>
              </c:strCache>
            </c:strRef>
          </c:tx>
          <c:spPr>
            <a:solidFill>
              <a:schemeClr val="accent2"/>
            </a:solidFill>
            <a:ln>
              <a:noFill/>
            </a:ln>
            <a:effectLst/>
          </c:spPr>
          <c:invertIfNegative val="0"/>
          <c:cat>
            <c:strRef>
              <c:f>'Questions 1-5 answered'!$D$67:$D$72</c:f>
              <c:strCache>
                <c:ptCount val="5"/>
                <c:pt idx="0">
                  <c:v>American</c:v>
                </c:pt>
                <c:pt idx="1">
                  <c:v>Indian</c:v>
                </c:pt>
                <c:pt idx="2">
                  <c:v>Japanese</c:v>
                </c:pt>
                <c:pt idx="3">
                  <c:v>Spanish</c:v>
                </c:pt>
                <c:pt idx="4">
                  <c:v>Thai</c:v>
                </c:pt>
              </c:strCache>
            </c:strRef>
          </c:cat>
          <c:val>
            <c:numRef>
              <c:f>'Questions 1-5 answered'!$E$67:$E$72</c:f>
              <c:numCache>
                <c:formatCode>"$"#,##0</c:formatCode>
                <c:ptCount val="5"/>
                <c:pt idx="0">
                  <c:v>33.03</c:v>
                </c:pt>
                <c:pt idx="1">
                  <c:v>31.43</c:v>
                </c:pt>
                <c:pt idx="2">
                  <c:v>33.369999999999997</c:v>
                </c:pt>
                <c:pt idx="3">
                  <c:v>29.05</c:v>
                </c:pt>
                <c:pt idx="4">
                  <c:v>29.2</c:v>
                </c:pt>
              </c:numCache>
            </c:numRef>
          </c:val>
          <c:extLst>
            <c:ext xmlns:c16="http://schemas.microsoft.com/office/drawing/2014/chart" uri="{C3380CC4-5D6E-409C-BE32-E72D297353CC}">
              <c16:uniqueId val="{00000000-158D-48B6-83C8-99A486A9F472}"/>
            </c:ext>
          </c:extLst>
        </c:ser>
        <c:dLbls>
          <c:showLegendKey val="0"/>
          <c:showVal val="0"/>
          <c:showCatName val="0"/>
          <c:showSerName val="0"/>
          <c:showPercent val="0"/>
          <c:showBubbleSize val="0"/>
        </c:dLbls>
        <c:gapWidth val="182"/>
        <c:axId val="674215128"/>
        <c:axId val="674210200"/>
      </c:barChart>
      <c:catAx>
        <c:axId val="674215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Cusine</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10200"/>
        <c:crosses val="autoZero"/>
        <c:auto val="1"/>
        <c:lblAlgn val="ctr"/>
        <c:lblOffset val="100"/>
        <c:noMultiLvlLbl val="0"/>
      </c:catAx>
      <c:valAx>
        <c:axId val="674210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Expenditure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15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[food_order.xlsx]Questions 1-5 answered!PivotTable3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Popular Cuisine by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 1-5 answered'!$E$28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1-5 answered'!$D$29:$D$43</c:f>
              <c:strCache>
                <c:ptCount val="14"/>
                <c:pt idx="0">
                  <c:v>American</c:v>
                </c:pt>
                <c:pt idx="1">
                  <c:v>Chinese</c:v>
                </c:pt>
                <c:pt idx="2">
                  <c:v>French</c:v>
                </c:pt>
                <c:pt idx="3">
                  <c:v>Indian</c:v>
                </c:pt>
                <c:pt idx="4">
                  <c:v>Italian</c:v>
                </c:pt>
                <c:pt idx="5">
                  <c:v>Japanese</c:v>
                </c:pt>
                <c:pt idx="6">
                  <c:v>Korean</c:v>
                </c:pt>
                <c:pt idx="7">
                  <c:v>Mediterranean</c:v>
                </c:pt>
                <c:pt idx="8">
                  <c:v>Mexican</c:v>
                </c:pt>
                <c:pt idx="9">
                  <c:v>Middle Eastern</c:v>
                </c:pt>
                <c:pt idx="10">
                  <c:v>Southern</c:v>
                </c:pt>
                <c:pt idx="11">
                  <c:v>Spanish</c:v>
                </c:pt>
                <c:pt idx="12">
                  <c:v>Thai</c:v>
                </c:pt>
                <c:pt idx="13">
                  <c:v>Vietnamese</c:v>
                </c:pt>
              </c:strCache>
            </c:strRef>
          </c:cat>
          <c:val>
            <c:numRef>
              <c:f>'Questions 1-5 answered'!$E$29:$E$43</c:f>
              <c:numCache>
                <c:formatCode>0.0</c:formatCode>
                <c:ptCount val="14"/>
                <c:pt idx="0">
                  <c:v>4.2989130434782608</c:v>
                </c:pt>
                <c:pt idx="1">
                  <c:v>4.3383458646616537</c:v>
                </c:pt>
                <c:pt idx="2">
                  <c:v>4.3</c:v>
                </c:pt>
                <c:pt idx="3">
                  <c:v>4.54</c:v>
                </c:pt>
                <c:pt idx="4">
                  <c:v>4.3604651162790695</c:v>
                </c:pt>
                <c:pt idx="5">
                  <c:v>4.3736263736263732</c:v>
                </c:pt>
                <c:pt idx="6">
                  <c:v>4.1111111111111107</c:v>
                </c:pt>
                <c:pt idx="7">
                  <c:v>4.21875</c:v>
                </c:pt>
                <c:pt idx="8">
                  <c:v>4.416666666666667</c:v>
                </c:pt>
                <c:pt idx="9">
                  <c:v>4.2352941176470589</c:v>
                </c:pt>
                <c:pt idx="10">
                  <c:v>4.3076923076923075</c:v>
                </c:pt>
                <c:pt idx="11">
                  <c:v>4.833333333333333</c:v>
                </c:pt>
                <c:pt idx="12">
                  <c:v>4.666666666666667</c:v>
                </c:pt>
                <c:pt idx="13">
                  <c:v>4</c:v>
                </c:pt>
              </c:numCache>
            </c:numRef>
          </c:val>
          <c:extLst>
            <c:ext xmlns:c16="http://schemas.microsoft.com/office/drawing/2014/chart" uri="{C3380CC4-5D6E-409C-BE32-E72D297353CC}">
              <c16:uniqueId val="{00000000-C885-414A-8AB7-AAC43717B514}"/>
            </c:ext>
          </c:extLst>
        </c:ser>
        <c:dLbls>
          <c:dLblPos val="outEnd"/>
          <c:showLegendKey val="0"/>
          <c:showVal val="1"/>
          <c:showCatName val="0"/>
          <c:showSerName val="0"/>
          <c:showPercent val="0"/>
          <c:showBubbleSize val="0"/>
        </c:dLbls>
        <c:gapWidth val="182"/>
        <c:axId val="674219352"/>
        <c:axId val="674219704"/>
      </c:barChart>
      <c:catAx>
        <c:axId val="674219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19704"/>
        <c:crosses val="autoZero"/>
        <c:auto val="1"/>
        <c:lblAlgn val="ctr"/>
        <c:lblOffset val="100"/>
        <c:noMultiLvlLbl val="0"/>
      </c:catAx>
      <c:valAx>
        <c:axId val="674219704"/>
        <c:scaling>
          <c:orientation val="minMax"/>
        </c:scaling>
        <c:delete val="1"/>
        <c:axPos val="l"/>
        <c:numFmt formatCode="0.0" sourceLinked="1"/>
        <c:majorTickMark val="none"/>
        <c:minorTickMark val="none"/>
        <c:tickLblPos val="nextTo"/>
        <c:crossAx val="674219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[food_order.xlsx]Questions 1-5 answered!PivotTable1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a:t>On what days do customers order the most?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'Questions 1-5 answered'!$E$4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B29-4587-A129-7BD9B23EB2E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B29-4587-A129-7BD9B23EB2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'Questions 1-5 answered'!$D$5:$D$7</c:f>
              <c:strCache>
                <c:ptCount val="2"/>
                <c:pt idx="0">
                  <c:v>Weekday</c:v>
                </c:pt>
                <c:pt idx="1">
                  <c:v>Weekend</c:v>
                </c:pt>
              </c:strCache>
            </c:strRef>
          </c:cat>
          <c:val>
            <c:numRef>
              <c:f>'Questions 1-5 answered'!$E$5:$E$7</c:f>
              <c:numCache>
                <c:formatCode>General</c:formatCode>
                <c:ptCount val="2"/>
                <c:pt idx="0">
                  <c:v>547</c:v>
                </c:pt>
                <c:pt idx="1">
                  <c:v>1351</c:v>
                </c:pt>
              </c:numCache>
            </c:numRef>
          </c:val>
          <c:extLst>
            <c:ext xmlns:c16="http://schemas.microsoft.com/office/drawing/2014/chart" uri="{C3380CC4-5D6E-409C-BE32-E72D297353CC}">
              <c16:uniqueId val="{00000000-6A10-4EE7-8D3D-D030C0DA281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6699562554680678"/>
          <c:y val="0.38504556722076405"/>
          <c:w val="0.1413377077865266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[food_order.xlsx]Questions 1-5 answered!PivotTable2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Popular Cuisine by Order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 1-5 answered'!$E$10</c:f>
              <c:strCache>
                <c:ptCount val="1"/>
                <c:pt idx="0">
                  <c:v>Total</c:v>
                </c:pt>
              </c:strCache>
            </c:strRef>
          </c:tx>
          <c:spPr>
            <a:solidFill>
              <a:schemeClr val="accent2"/>
            </a:solidFill>
            <a:ln>
              <a:noFill/>
            </a:ln>
            <a:effectLst/>
          </c:spPr>
          <c:invertIfNegative val="0"/>
          <c:cat>
            <c:strRef>
              <c:f>'Questions 1-5 answered'!$D$11:$D$25</c:f>
              <c:strCache>
                <c:ptCount val="14"/>
                <c:pt idx="0">
                  <c:v>American</c:v>
                </c:pt>
                <c:pt idx="1">
                  <c:v>Chinese</c:v>
                </c:pt>
                <c:pt idx="2">
                  <c:v>French</c:v>
                </c:pt>
                <c:pt idx="3">
                  <c:v>Indian</c:v>
                </c:pt>
                <c:pt idx="4">
                  <c:v>Italian</c:v>
                </c:pt>
                <c:pt idx="5">
                  <c:v>Japanese</c:v>
                </c:pt>
                <c:pt idx="6">
                  <c:v>Korean</c:v>
                </c:pt>
                <c:pt idx="7">
                  <c:v>Mediterranean</c:v>
                </c:pt>
                <c:pt idx="8">
                  <c:v>Mexican</c:v>
                </c:pt>
                <c:pt idx="9">
                  <c:v>Middle Eastern</c:v>
                </c:pt>
                <c:pt idx="10">
                  <c:v>Southern</c:v>
                </c:pt>
                <c:pt idx="11">
                  <c:v>Spanish</c:v>
                </c:pt>
                <c:pt idx="12">
                  <c:v>Thai</c:v>
                </c:pt>
                <c:pt idx="13">
                  <c:v>Vietnamese</c:v>
                </c:pt>
              </c:strCache>
            </c:strRef>
          </c:cat>
          <c:val>
            <c:numRef>
              <c:f>'Questions 1-5 answered'!$E$11:$E$25</c:f>
              <c:numCache>
                <c:formatCode>General</c:formatCode>
                <c:ptCount val="14"/>
                <c:pt idx="0">
                  <c:v>584</c:v>
                </c:pt>
                <c:pt idx="1">
                  <c:v>215</c:v>
                </c:pt>
                <c:pt idx="2">
                  <c:v>18</c:v>
                </c:pt>
                <c:pt idx="3">
                  <c:v>73</c:v>
                </c:pt>
                <c:pt idx="4">
                  <c:v>298</c:v>
                </c:pt>
                <c:pt idx="5">
                  <c:v>470</c:v>
                </c:pt>
                <c:pt idx="6">
                  <c:v>13</c:v>
                </c:pt>
                <c:pt idx="7">
                  <c:v>46</c:v>
                </c:pt>
                <c:pt idx="8">
                  <c:v>77</c:v>
                </c:pt>
                <c:pt idx="9">
                  <c:v>49</c:v>
                </c:pt>
                <c:pt idx="10">
                  <c:v>17</c:v>
                </c:pt>
                <c:pt idx="11">
                  <c:v>12</c:v>
                </c:pt>
                <c:pt idx="12">
                  <c:v>19</c:v>
                </c:pt>
                <c:pt idx="13">
                  <c:v>7</c:v>
                </c:pt>
              </c:numCache>
            </c:numRef>
          </c:val>
          <c:extLst>
            <c:ext xmlns:c16="http://schemas.microsoft.com/office/drawing/2014/chart" uri="{C3380CC4-5D6E-409C-BE32-E72D297353CC}">
              <c16:uniqueId val="{00000000-07D4-4278-A46F-B8391D26D8F5}"/>
            </c:ext>
          </c:extLst>
        </c:ser>
        <c:dLbls>
          <c:showLegendKey val="0"/>
          <c:showVal val="0"/>
          <c:showCatName val="0"/>
          <c:showSerName val="0"/>
          <c:showPercent val="0"/>
          <c:showBubbleSize val="0"/>
        </c:dLbls>
        <c:gapWidth val="219"/>
        <c:overlap val="-27"/>
        <c:axId val="695640024"/>
        <c:axId val="695642136"/>
      </c:barChart>
      <c:catAx>
        <c:axId val="69564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42136"/>
        <c:crosses val="autoZero"/>
        <c:auto val="1"/>
        <c:lblAlgn val="ctr"/>
        <c:lblOffset val="100"/>
        <c:noMultiLvlLbl val="0"/>
      </c:catAx>
      <c:valAx>
        <c:axId val="695642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order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40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[food_order.xlsx]Questions 1-5 answered!PivotTable3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Popular Cuisine by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 1-5 answered'!$E$28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 1-5 answered'!$D$29:$D$43</c:f>
              <c:strCache>
                <c:ptCount val="14"/>
                <c:pt idx="0">
                  <c:v>American</c:v>
                </c:pt>
                <c:pt idx="1">
                  <c:v>Chinese</c:v>
                </c:pt>
                <c:pt idx="2">
                  <c:v>French</c:v>
                </c:pt>
                <c:pt idx="3">
                  <c:v>Indian</c:v>
                </c:pt>
                <c:pt idx="4">
                  <c:v>Italian</c:v>
                </c:pt>
                <c:pt idx="5">
                  <c:v>Japanese</c:v>
                </c:pt>
                <c:pt idx="6">
                  <c:v>Korean</c:v>
                </c:pt>
                <c:pt idx="7">
                  <c:v>Mediterranean</c:v>
                </c:pt>
                <c:pt idx="8">
                  <c:v>Mexican</c:v>
                </c:pt>
                <c:pt idx="9">
                  <c:v>Middle Eastern</c:v>
                </c:pt>
                <c:pt idx="10">
                  <c:v>Southern</c:v>
                </c:pt>
                <c:pt idx="11">
                  <c:v>Spanish</c:v>
                </c:pt>
                <c:pt idx="12">
                  <c:v>Thai</c:v>
                </c:pt>
                <c:pt idx="13">
                  <c:v>Vietnamese</c:v>
                </c:pt>
              </c:strCache>
            </c:strRef>
          </c:cat>
          <c:val>
            <c:numRef>
              <c:f>'Questions 1-5 answered'!$E$29:$E$43</c:f>
              <c:numCache>
                <c:formatCode>0.0</c:formatCode>
                <c:ptCount val="14"/>
                <c:pt idx="0">
                  <c:v>4.2989130434782608</c:v>
                </c:pt>
                <c:pt idx="1">
                  <c:v>4.3383458646616537</c:v>
                </c:pt>
                <c:pt idx="2">
                  <c:v>4.3</c:v>
                </c:pt>
                <c:pt idx="3">
                  <c:v>4.54</c:v>
                </c:pt>
                <c:pt idx="4">
                  <c:v>4.3604651162790695</c:v>
                </c:pt>
                <c:pt idx="5">
                  <c:v>4.3736263736263732</c:v>
                </c:pt>
                <c:pt idx="6">
                  <c:v>4.1111111111111107</c:v>
                </c:pt>
                <c:pt idx="7">
                  <c:v>4.21875</c:v>
                </c:pt>
                <c:pt idx="8">
                  <c:v>4.416666666666667</c:v>
                </c:pt>
                <c:pt idx="9">
                  <c:v>4.2352941176470589</c:v>
                </c:pt>
                <c:pt idx="10">
                  <c:v>4.3076923076923075</c:v>
                </c:pt>
                <c:pt idx="11">
                  <c:v>4.833333333333333</c:v>
                </c:pt>
                <c:pt idx="12">
                  <c:v>4.666666666666667</c:v>
                </c:pt>
                <c:pt idx="13">
                  <c:v>4</c:v>
                </c:pt>
              </c:numCache>
            </c:numRef>
          </c:val>
          <c:extLst>
            <c:ext xmlns:c16="http://schemas.microsoft.com/office/drawing/2014/chart" uri="{C3380CC4-5D6E-409C-BE32-E72D297353CC}">
              <c16:uniqueId val="{00000000-64C8-40C4-A0C9-731D409966E3}"/>
            </c:ext>
          </c:extLst>
        </c:ser>
        <c:dLbls>
          <c:dLblPos val="outEnd"/>
          <c:showLegendKey val="0"/>
          <c:showVal val="1"/>
          <c:showCatName val="0"/>
          <c:showSerName val="0"/>
          <c:showPercent val="0"/>
          <c:showBubbleSize val="0"/>
        </c:dLbls>
        <c:gapWidth val="182"/>
        <c:axId val="674219352"/>
        <c:axId val="674219704"/>
      </c:barChart>
      <c:catAx>
        <c:axId val="674219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19704"/>
        <c:crosses val="autoZero"/>
        <c:auto val="1"/>
        <c:lblAlgn val="ctr"/>
        <c:lblOffset val="100"/>
        <c:noMultiLvlLbl val="0"/>
      </c:catAx>
      <c:valAx>
        <c:axId val="674219704"/>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674219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[food_order.xlsx]Questions 1-5 answered!PivotTable4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money spent on cuisine types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 1-5 answered'!$E$46</c:f>
              <c:strCache>
                <c:ptCount val="1"/>
                <c:pt idx="0">
                  <c:v>Total</c:v>
                </c:pt>
              </c:strCache>
            </c:strRef>
          </c:tx>
          <c:spPr>
            <a:solidFill>
              <a:schemeClr val="accent2"/>
            </a:solidFill>
            <a:ln>
              <a:noFill/>
            </a:ln>
            <a:effectLst/>
          </c:spPr>
          <c:invertIfNegative val="0"/>
          <c:cat>
            <c:strRef>
              <c:f>'Questions 1-5 answered'!$D$47:$D$61</c:f>
              <c:strCache>
                <c:ptCount val="14"/>
                <c:pt idx="0">
                  <c:v>American</c:v>
                </c:pt>
                <c:pt idx="1">
                  <c:v>Chinese</c:v>
                </c:pt>
                <c:pt idx="2">
                  <c:v>French</c:v>
                </c:pt>
                <c:pt idx="3">
                  <c:v>Indian</c:v>
                </c:pt>
                <c:pt idx="4">
                  <c:v>Italian</c:v>
                </c:pt>
                <c:pt idx="5">
                  <c:v>Japanese</c:v>
                </c:pt>
                <c:pt idx="6">
                  <c:v>Korean</c:v>
                </c:pt>
                <c:pt idx="7">
                  <c:v>Mediterranean</c:v>
                </c:pt>
                <c:pt idx="8">
                  <c:v>Mexican</c:v>
                </c:pt>
                <c:pt idx="9">
                  <c:v>Middle Eastern</c:v>
                </c:pt>
                <c:pt idx="10">
                  <c:v>Southern</c:v>
                </c:pt>
                <c:pt idx="11">
                  <c:v>Spanish</c:v>
                </c:pt>
                <c:pt idx="12">
                  <c:v>Thai</c:v>
                </c:pt>
                <c:pt idx="13">
                  <c:v>Vietnamese</c:v>
                </c:pt>
              </c:strCache>
            </c:strRef>
          </c:cat>
          <c:val>
            <c:numRef>
              <c:f>'Questions 1-5 answered'!$E$47:$E$61</c:f>
              <c:numCache>
                <c:formatCode>"$"#,##0.00</c:formatCode>
                <c:ptCount val="14"/>
                <c:pt idx="0">
                  <c:v>16.319828767123287</c:v>
                </c:pt>
                <c:pt idx="1">
                  <c:v>16.305209302325579</c:v>
                </c:pt>
                <c:pt idx="2">
                  <c:v>19.79388888888889</c:v>
                </c:pt>
                <c:pt idx="3">
                  <c:v>16.919726027397267</c:v>
                </c:pt>
                <c:pt idx="4">
                  <c:v>16.418691275167788</c:v>
                </c:pt>
                <c:pt idx="5">
                  <c:v>16.304531914893641</c:v>
                </c:pt>
                <c:pt idx="6">
                  <c:v>14.001538461538464</c:v>
                </c:pt>
                <c:pt idx="7">
                  <c:v>15.474782608695655</c:v>
                </c:pt>
                <c:pt idx="8">
                  <c:v>16.933116883116877</c:v>
                </c:pt>
                <c:pt idx="9">
                  <c:v>18.820612244897955</c:v>
                </c:pt>
                <c:pt idx="10">
                  <c:v>19.300588235294121</c:v>
                </c:pt>
                <c:pt idx="11">
                  <c:v>18.994166666666668</c:v>
                </c:pt>
                <c:pt idx="12">
                  <c:v>19.207894736842103</c:v>
                </c:pt>
                <c:pt idx="13">
                  <c:v>12.882857142857143</c:v>
                </c:pt>
              </c:numCache>
            </c:numRef>
          </c:val>
          <c:extLst>
            <c:ext xmlns:c16="http://schemas.microsoft.com/office/drawing/2014/chart" uri="{C3380CC4-5D6E-409C-BE32-E72D297353CC}">
              <c16:uniqueId val="{00000000-03D9-406E-BFB6-8368C47BDB9D}"/>
            </c:ext>
          </c:extLst>
        </c:ser>
        <c:dLbls>
          <c:showLegendKey val="0"/>
          <c:showVal val="0"/>
          <c:showCatName val="0"/>
          <c:showSerName val="0"/>
          <c:showPercent val="0"/>
          <c:showBubbleSize val="0"/>
        </c:dLbls>
        <c:gapWidth val="219"/>
        <c:overlap val="-27"/>
        <c:axId val="689206008"/>
        <c:axId val="689216216"/>
      </c:barChart>
      <c:catAx>
        <c:axId val="68920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16216"/>
        <c:crosses val="autoZero"/>
        <c:auto val="1"/>
        <c:lblAlgn val="ctr"/>
        <c:lblOffset val="100"/>
        <c:noMultiLvlLbl val="0"/>
      </c:catAx>
      <c:valAx>
        <c:axId val="689216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06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merican and Japanese cuisine'!A1"/><Relationship Id="rId3" Type="http://schemas.openxmlformats.org/officeDocument/2006/relationships/chart" Target="../charts/chart2.xml"/><Relationship Id="rId7" Type="http://schemas.openxmlformats.org/officeDocument/2006/relationships/hyperlink" Target="#'Indian cuisine best restaurant'!A1"/><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hyperlink" Target="#'Spanish cuisine best restaurant'!A1"/><Relationship Id="rId4" Type="http://schemas.openxmlformats.org/officeDocument/2006/relationships/chart" Target="../charts/chart3.xml"/><Relationship Id="rId9" Type="http://schemas.openxmlformats.org/officeDocument/2006/relationships/hyperlink" Target="#'Thai cuisine best restaurant'!A1"/></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7619</xdr:colOff>
      <xdr:row>3</xdr:row>
      <xdr:rowOff>6631</xdr:rowOff>
    </xdr:from>
    <xdr:to>
      <xdr:col>5</xdr:col>
      <xdr:colOff>599332</xdr:colOff>
      <xdr:row>18</xdr:row>
      <xdr:rowOff>7620</xdr:rowOff>
    </xdr:to>
    <xdr:pic>
      <xdr:nvPicPr>
        <xdr:cNvPr id="3" name="Picture 2" descr="World Cuisine Illustration on Behance">
          <a:extLst>
            <a:ext uri="{FF2B5EF4-FFF2-40B4-BE49-F238E27FC236}">
              <a16:creationId xmlns:a16="http://schemas.microsoft.com/office/drawing/2014/main" id="{DBA9AEF8-2F96-302D-A11C-6C33248054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19" y="555271"/>
          <a:ext cx="3639713" cy="27441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579120</xdr:colOff>
      <xdr:row>3</xdr:row>
      <xdr:rowOff>7620</xdr:rowOff>
    </xdr:from>
    <xdr:to>
      <xdr:col>11</xdr:col>
      <xdr:colOff>571500</xdr:colOff>
      <xdr:row>18</xdr:row>
      <xdr:rowOff>15240</xdr:rowOff>
    </xdr:to>
    <xdr:graphicFrame macro="">
      <xdr:nvGraphicFramePr>
        <xdr:cNvPr id="5" name="Chart 4">
          <a:extLst>
            <a:ext uri="{FF2B5EF4-FFF2-40B4-BE49-F238E27FC236}">
              <a16:creationId xmlns:a16="http://schemas.microsoft.com/office/drawing/2014/main" id="{C92F3BD7-3D88-467B-ACD5-21A0E56BD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18</xdr:row>
      <xdr:rowOff>7620</xdr:rowOff>
    </xdr:from>
    <xdr:to>
      <xdr:col>7</xdr:col>
      <xdr:colOff>327660</xdr:colOff>
      <xdr:row>33</xdr:row>
      <xdr:rowOff>7620</xdr:rowOff>
    </xdr:to>
    <xdr:graphicFrame macro="">
      <xdr:nvGraphicFramePr>
        <xdr:cNvPr id="7" name="Chart 6">
          <a:extLst>
            <a:ext uri="{FF2B5EF4-FFF2-40B4-BE49-F238E27FC236}">
              <a16:creationId xmlns:a16="http://schemas.microsoft.com/office/drawing/2014/main" id="{F2AD3396-7C10-4385-A70D-9DBEC9944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312420</xdr:colOff>
      <xdr:row>18</xdr:row>
      <xdr:rowOff>7620</xdr:rowOff>
    </xdr:from>
    <xdr:to>
      <xdr:col>15</xdr:col>
      <xdr:colOff>7620</xdr:colOff>
      <xdr:row>33</xdr:row>
      <xdr:rowOff>7620</xdr:rowOff>
    </xdr:to>
    <xdr:graphicFrame macro="">
      <xdr:nvGraphicFramePr>
        <xdr:cNvPr id="11" name="Chart 10">
          <a:extLst>
            <a:ext uri="{FF2B5EF4-FFF2-40B4-BE49-F238E27FC236}">
              <a16:creationId xmlns:a16="http://schemas.microsoft.com/office/drawing/2014/main" id="{67E3F529-814F-4E62-9AA6-1046297F0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18</xdr:row>
      <xdr:rowOff>7620</xdr:rowOff>
    </xdr:from>
    <xdr:to>
      <xdr:col>23</xdr:col>
      <xdr:colOff>0</xdr:colOff>
      <xdr:row>33</xdr:row>
      <xdr:rowOff>7620</xdr:rowOff>
    </xdr:to>
    <xdr:graphicFrame macro="">
      <xdr:nvGraphicFramePr>
        <xdr:cNvPr id="13" name="Chart 12">
          <a:extLst>
            <a:ext uri="{FF2B5EF4-FFF2-40B4-BE49-F238E27FC236}">
              <a16:creationId xmlns:a16="http://schemas.microsoft.com/office/drawing/2014/main" id="{8A7A9FC2-CA91-4FF1-A6E1-A535F5947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571500</xdr:colOff>
      <xdr:row>3</xdr:row>
      <xdr:rowOff>7620</xdr:rowOff>
    </xdr:from>
    <xdr:to>
      <xdr:col>19</xdr:col>
      <xdr:colOff>373380</xdr:colOff>
      <xdr:row>18</xdr:row>
      <xdr:rowOff>7620</xdr:rowOff>
    </xdr:to>
    <xdr:graphicFrame macro="">
      <xdr:nvGraphicFramePr>
        <xdr:cNvPr id="9" name="Chart 8">
          <a:extLst>
            <a:ext uri="{FF2B5EF4-FFF2-40B4-BE49-F238E27FC236}">
              <a16:creationId xmlns:a16="http://schemas.microsoft.com/office/drawing/2014/main" id="{C90936F9-2FAA-4992-870C-D3A28E603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289560</xdr:colOff>
      <xdr:row>3</xdr:row>
      <xdr:rowOff>7620</xdr:rowOff>
    </xdr:from>
    <xdr:to>
      <xdr:col>23</xdr:col>
      <xdr:colOff>0</xdr:colOff>
      <xdr:row>18</xdr:row>
      <xdr:rowOff>7620</xdr:rowOff>
    </xdr:to>
    <xdr:sp macro="" textlink="">
      <xdr:nvSpPr>
        <xdr:cNvPr id="14" name="TextBox 13">
          <a:extLst>
            <a:ext uri="{FF2B5EF4-FFF2-40B4-BE49-F238E27FC236}">
              <a16:creationId xmlns:a16="http://schemas.microsoft.com/office/drawing/2014/main" id="{8F073749-1288-E34D-0F8D-375E8B4C1E3B}"/>
            </a:ext>
          </a:extLst>
        </xdr:cNvPr>
        <xdr:cNvSpPr txBox="1"/>
      </xdr:nvSpPr>
      <xdr:spPr>
        <a:xfrm>
          <a:off x="11871960" y="556260"/>
          <a:ext cx="2148840" cy="27432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By this analysis, customers and future</a:t>
          </a:r>
          <a:r>
            <a:rPr lang="en-US" sz="1100" baseline="0"/>
            <a:t> businesses can visualize cuisines customers tend to order most and rate average expenditures on the  cuisines. In sheets 6-9, we can see the top restaurants associated with the top cuisines (just click the respective icon in the "World Cuisine" graphic). This is to help make decisions about not only where to eat, but inspire further analysis for business.</a:t>
          </a:r>
          <a:endParaRPr lang="en-US" sz="1100"/>
        </a:p>
      </xdr:txBody>
    </xdr:sp>
    <xdr:clientData/>
  </xdr:twoCellAnchor>
  <xdr:twoCellAnchor>
    <xdr:from>
      <xdr:col>0</xdr:col>
      <xdr:colOff>129540</xdr:colOff>
      <xdr:row>13</xdr:row>
      <xdr:rowOff>121920</xdr:rowOff>
    </xdr:from>
    <xdr:to>
      <xdr:col>1</xdr:col>
      <xdr:colOff>251460</xdr:colOff>
      <xdr:row>15</xdr:row>
      <xdr:rowOff>38100</xdr:rowOff>
    </xdr:to>
    <xdr:sp macro="" textlink="">
      <xdr:nvSpPr>
        <xdr:cNvPr id="2" name="TextBox 1">
          <a:hlinkClick xmlns:r="http://schemas.openxmlformats.org/officeDocument/2006/relationships" r:id="rId7"/>
          <a:extLst>
            <a:ext uri="{FF2B5EF4-FFF2-40B4-BE49-F238E27FC236}">
              <a16:creationId xmlns:a16="http://schemas.microsoft.com/office/drawing/2014/main" id="{CAD2F153-164C-B969-7310-CC970A328686}"/>
            </a:ext>
          </a:extLst>
        </xdr:cNvPr>
        <xdr:cNvSpPr txBox="1"/>
      </xdr:nvSpPr>
      <xdr:spPr>
        <a:xfrm>
          <a:off x="129540" y="2499360"/>
          <a:ext cx="731520" cy="28194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Indian</a:t>
          </a:r>
          <a:endParaRPr lang="en-US" sz="1200" b="1"/>
        </a:p>
      </xdr:txBody>
    </xdr:sp>
    <xdr:clientData/>
  </xdr:twoCellAnchor>
  <xdr:twoCellAnchor>
    <xdr:from>
      <xdr:col>4</xdr:col>
      <xdr:colOff>213360</xdr:colOff>
      <xdr:row>3</xdr:row>
      <xdr:rowOff>160020</xdr:rowOff>
    </xdr:from>
    <xdr:to>
      <xdr:col>5</xdr:col>
      <xdr:colOff>533400</xdr:colOff>
      <xdr:row>5</xdr:row>
      <xdr:rowOff>76200</xdr:rowOff>
    </xdr:to>
    <xdr:sp macro="" textlink="">
      <xdr:nvSpPr>
        <xdr:cNvPr id="4" name="TextBox 3">
          <a:hlinkClick xmlns:r="http://schemas.openxmlformats.org/officeDocument/2006/relationships" r:id="rId8"/>
          <a:extLst>
            <a:ext uri="{FF2B5EF4-FFF2-40B4-BE49-F238E27FC236}">
              <a16:creationId xmlns:a16="http://schemas.microsoft.com/office/drawing/2014/main" id="{8A94F36A-DDB5-CC32-3D57-74E1648F0BD2}"/>
            </a:ext>
          </a:extLst>
        </xdr:cNvPr>
        <xdr:cNvSpPr txBox="1"/>
      </xdr:nvSpPr>
      <xdr:spPr>
        <a:xfrm>
          <a:off x="2651760" y="708660"/>
          <a:ext cx="9296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Japanese</a:t>
          </a:r>
          <a:endParaRPr lang="en-US" sz="1200" b="1"/>
        </a:p>
      </xdr:txBody>
    </xdr:sp>
    <xdr:clientData/>
  </xdr:twoCellAnchor>
  <xdr:twoCellAnchor>
    <xdr:from>
      <xdr:col>4</xdr:col>
      <xdr:colOff>7620</xdr:colOff>
      <xdr:row>6</xdr:row>
      <xdr:rowOff>45720</xdr:rowOff>
    </xdr:from>
    <xdr:to>
      <xdr:col>4</xdr:col>
      <xdr:colOff>594360</xdr:colOff>
      <xdr:row>7</xdr:row>
      <xdr:rowOff>137160</xdr:rowOff>
    </xdr:to>
    <xdr:sp macro="" textlink="">
      <xdr:nvSpPr>
        <xdr:cNvPr id="6" name="TextBox 5">
          <a:hlinkClick xmlns:r="http://schemas.openxmlformats.org/officeDocument/2006/relationships" r:id="rId9"/>
          <a:extLst>
            <a:ext uri="{FF2B5EF4-FFF2-40B4-BE49-F238E27FC236}">
              <a16:creationId xmlns:a16="http://schemas.microsoft.com/office/drawing/2014/main" id="{56AFBF5E-CDA6-D17C-754F-AA6C1C9E6D5E}"/>
            </a:ext>
          </a:extLst>
        </xdr:cNvPr>
        <xdr:cNvSpPr txBox="1"/>
      </xdr:nvSpPr>
      <xdr:spPr>
        <a:xfrm>
          <a:off x="2446020" y="1143000"/>
          <a:ext cx="5867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Thai</a:t>
          </a:r>
        </a:p>
      </xdr:txBody>
    </xdr:sp>
    <xdr:clientData/>
  </xdr:twoCellAnchor>
  <xdr:twoCellAnchor>
    <xdr:from>
      <xdr:col>1</xdr:col>
      <xdr:colOff>129540</xdr:colOff>
      <xdr:row>12</xdr:row>
      <xdr:rowOff>99060</xdr:rowOff>
    </xdr:from>
    <xdr:to>
      <xdr:col>4</xdr:col>
      <xdr:colOff>381000</xdr:colOff>
      <xdr:row>14</xdr:row>
      <xdr:rowOff>175260</xdr:rowOff>
    </xdr:to>
    <xdr:sp macro="" textlink="">
      <xdr:nvSpPr>
        <xdr:cNvPr id="8" name="TextBox 7">
          <a:hlinkClick xmlns:r="http://schemas.openxmlformats.org/officeDocument/2006/relationships" r:id="rId10"/>
          <a:extLst>
            <a:ext uri="{FF2B5EF4-FFF2-40B4-BE49-F238E27FC236}">
              <a16:creationId xmlns:a16="http://schemas.microsoft.com/office/drawing/2014/main" id="{8B132106-A915-CE8A-6281-518B2812EF30}"/>
            </a:ext>
          </a:extLst>
        </xdr:cNvPr>
        <xdr:cNvSpPr txBox="1"/>
      </xdr:nvSpPr>
      <xdr:spPr>
        <a:xfrm>
          <a:off x="739140" y="2293620"/>
          <a:ext cx="208026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Spanish</a:t>
          </a:r>
        </a:p>
      </xdr:txBody>
    </xdr:sp>
    <xdr:clientData/>
  </xdr:twoCellAnchor>
  <xdr:twoCellAnchor>
    <xdr:from>
      <xdr:col>0</xdr:col>
      <xdr:colOff>22860</xdr:colOff>
      <xdr:row>3</xdr:row>
      <xdr:rowOff>0</xdr:rowOff>
    </xdr:from>
    <xdr:to>
      <xdr:col>1</xdr:col>
      <xdr:colOff>525780</xdr:colOff>
      <xdr:row>10</xdr:row>
      <xdr:rowOff>30480</xdr:rowOff>
    </xdr:to>
    <xdr:sp macro="" textlink="">
      <xdr:nvSpPr>
        <xdr:cNvPr id="10" name="TextBox 9">
          <a:hlinkClick xmlns:r="http://schemas.openxmlformats.org/officeDocument/2006/relationships" r:id="rId8"/>
          <a:extLst>
            <a:ext uri="{FF2B5EF4-FFF2-40B4-BE49-F238E27FC236}">
              <a16:creationId xmlns:a16="http://schemas.microsoft.com/office/drawing/2014/main" id="{E1FD862B-D233-F6F9-E42E-7A6CC5B7CFB8}"/>
            </a:ext>
          </a:extLst>
        </xdr:cNvPr>
        <xdr:cNvSpPr txBox="1"/>
      </xdr:nvSpPr>
      <xdr:spPr>
        <a:xfrm>
          <a:off x="22860" y="548640"/>
          <a:ext cx="1112520" cy="1310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400" b="1"/>
        </a:p>
        <a:p>
          <a:pPr algn="ctr"/>
          <a:endParaRPr lang="en-US" sz="1400" b="1"/>
        </a:p>
        <a:p>
          <a:pPr algn="ctr"/>
          <a:r>
            <a:rPr lang="en-US" sz="1400" b="1"/>
            <a:t>American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594360</xdr:colOff>
      <xdr:row>0</xdr:row>
      <xdr:rowOff>179070</xdr:rowOff>
    </xdr:from>
    <xdr:to>
      <xdr:col>11</xdr:col>
      <xdr:colOff>647700</xdr:colOff>
      <xdr:row>15</xdr:row>
      <xdr:rowOff>179070</xdr:rowOff>
    </xdr:to>
    <xdr:graphicFrame macro="">
      <xdr:nvGraphicFramePr>
        <xdr:cNvPr id="2" name="Chart 1">
          <a:extLst>
            <a:ext uri="{FF2B5EF4-FFF2-40B4-BE49-F238E27FC236}">
              <a16:creationId xmlns:a16="http://schemas.microsoft.com/office/drawing/2014/main" id="{151488A5-A0D1-062A-58D0-9C3E3ACA3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586740</xdr:colOff>
      <xdr:row>16</xdr:row>
      <xdr:rowOff>72390</xdr:rowOff>
    </xdr:from>
    <xdr:to>
      <xdr:col>11</xdr:col>
      <xdr:colOff>640080</xdr:colOff>
      <xdr:row>31</xdr:row>
      <xdr:rowOff>72390</xdr:rowOff>
    </xdr:to>
    <xdr:graphicFrame macro="">
      <xdr:nvGraphicFramePr>
        <xdr:cNvPr id="3" name="Chart 2">
          <a:extLst>
            <a:ext uri="{FF2B5EF4-FFF2-40B4-BE49-F238E27FC236}">
              <a16:creationId xmlns:a16="http://schemas.microsoft.com/office/drawing/2014/main" id="{28BE819F-353C-24A5-50FA-1AAE9E434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563880</xdr:colOff>
      <xdr:row>32</xdr:row>
      <xdr:rowOff>41910</xdr:rowOff>
    </xdr:from>
    <xdr:to>
      <xdr:col>11</xdr:col>
      <xdr:colOff>617220</xdr:colOff>
      <xdr:row>47</xdr:row>
      <xdr:rowOff>41910</xdr:rowOff>
    </xdr:to>
    <xdr:graphicFrame macro="">
      <xdr:nvGraphicFramePr>
        <xdr:cNvPr id="4" name="Chart 3">
          <a:extLst>
            <a:ext uri="{FF2B5EF4-FFF2-40B4-BE49-F238E27FC236}">
              <a16:creationId xmlns:a16="http://schemas.microsoft.com/office/drawing/2014/main" id="{DE12F861-0C3E-BC30-57EF-69846ABB4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579120</xdr:colOff>
      <xdr:row>48</xdr:row>
      <xdr:rowOff>125730</xdr:rowOff>
    </xdr:from>
    <xdr:to>
      <xdr:col>11</xdr:col>
      <xdr:colOff>632460</xdr:colOff>
      <xdr:row>63</xdr:row>
      <xdr:rowOff>125730</xdr:rowOff>
    </xdr:to>
    <xdr:graphicFrame macro="">
      <xdr:nvGraphicFramePr>
        <xdr:cNvPr id="5" name="Chart 4">
          <a:extLst>
            <a:ext uri="{FF2B5EF4-FFF2-40B4-BE49-F238E27FC236}">
              <a16:creationId xmlns:a16="http://schemas.microsoft.com/office/drawing/2014/main" id="{344A6758-8F8F-CB4A-287A-1217B5B4F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617220</xdr:colOff>
      <xdr:row>64</xdr:row>
      <xdr:rowOff>148590</xdr:rowOff>
    </xdr:from>
    <xdr:to>
      <xdr:col>11</xdr:col>
      <xdr:colOff>670560</xdr:colOff>
      <xdr:row>79</xdr:row>
      <xdr:rowOff>148590</xdr:rowOff>
    </xdr:to>
    <xdr:graphicFrame macro="">
      <xdr:nvGraphicFramePr>
        <xdr:cNvPr id="6" name="Chart 5">
          <a:extLst>
            <a:ext uri="{FF2B5EF4-FFF2-40B4-BE49-F238E27FC236}">
              <a16:creationId xmlns:a16="http://schemas.microsoft.com/office/drawing/2014/main" id="{42C7DD93-ED1D-86C7-D966-80E0AE6DB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59</xdr:row>
      <xdr:rowOff>26670</xdr:rowOff>
    </xdr:from>
    <xdr:to>
      <xdr:col>7</xdr:col>
      <xdr:colOff>640080</xdr:colOff>
      <xdr:row>450</xdr:row>
      <xdr:rowOff>68580</xdr:rowOff>
    </xdr:to>
    <xdr:graphicFrame macro="">
      <xdr:nvGraphicFramePr>
        <xdr:cNvPr id="4" name="Chart 3">
          <a:extLst>
            <a:ext uri="{FF2B5EF4-FFF2-40B4-BE49-F238E27FC236}">
              <a16:creationId xmlns:a16="http://schemas.microsoft.com/office/drawing/2014/main" id="{C0A273E9-1AF1-E2A1-F8D8-ABE5BAF88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6</xdr:row>
      <xdr:rowOff>41910</xdr:rowOff>
    </xdr:from>
    <xdr:to>
      <xdr:col>9</xdr:col>
      <xdr:colOff>624840</xdr:colOff>
      <xdr:row>21</xdr:row>
      <xdr:rowOff>41910</xdr:rowOff>
    </xdr:to>
    <xdr:graphicFrame macro="">
      <xdr:nvGraphicFramePr>
        <xdr:cNvPr id="2" name="Chart 1">
          <a:extLst>
            <a:ext uri="{FF2B5EF4-FFF2-40B4-BE49-F238E27FC236}">
              <a16:creationId xmlns:a16="http://schemas.microsoft.com/office/drawing/2014/main" id="{C05603E4-1A83-BE9D-AFE3-9AFCB1638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0.01111</cdr:x>
      <cdr:y>0.01852</cdr:y>
    </cdr:from>
    <cdr:to>
      <cdr:x>0.27778</cdr:x>
      <cdr:y>0.0963</cdr:y>
    </cdr:to>
    <cdr:sp macro="" textlink="">
      <cdr:nvSpPr>
        <cdr:cNvPr id="3" name="TextBox 3">
          <a:extLst xmlns:a="http://schemas.openxmlformats.org/drawingml/2006/main">
            <a:ext uri="{FF2B5EF4-FFF2-40B4-BE49-F238E27FC236}">
              <a16:creationId xmlns:a16="http://schemas.microsoft.com/office/drawing/2014/main" id="{1A64F97E-45D4-DBA6-AC1B-4BB36B0EA3D4}"/>
            </a:ext>
          </a:extLst>
        </cdr:cNvPr>
        <cdr:cNvSpPr txBox="1"/>
      </cdr:nvSpPr>
      <cdr:spPr>
        <a:xfrm xmlns:a="http://schemas.openxmlformats.org/drawingml/2006/main">
          <a:off x="50800" y="50800"/>
          <a:ext cx="1219200" cy="21336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1100"/>
        </a:p>
      </cdr:txBody>
    </cdr:sp>
  </cdr:relSizeAnchor>
  <cdr:relSizeAnchor xmlns:cdr="http://schemas.openxmlformats.org/drawingml/2006/chartDrawing">
    <cdr:from>
      <cdr:x>0.02111</cdr:x>
      <cdr:y>0.90463</cdr:y>
    </cdr:from>
    <cdr:to>
      <cdr:x>0.28778</cdr:x>
      <cdr:y>0.98241</cdr:y>
    </cdr:to>
    <cdr:sp macro="" textlink="">
      <cdr:nvSpPr>
        <cdr:cNvPr id="4" name="TextBox 3">
          <a:extLst xmlns:a="http://schemas.openxmlformats.org/drawingml/2006/main">
            <a:ext uri="{FF2B5EF4-FFF2-40B4-BE49-F238E27FC236}">
              <a16:creationId xmlns:a16="http://schemas.microsoft.com/office/drawing/2014/main" id="{1A64F97E-45D4-DBA6-AC1B-4BB36B0EA3D4}"/>
            </a:ext>
          </a:extLst>
        </cdr:cNvPr>
        <cdr:cNvSpPr txBox="1"/>
      </cdr:nvSpPr>
      <cdr:spPr>
        <a:xfrm xmlns:a="http://schemas.openxmlformats.org/drawingml/2006/main">
          <a:off x="96520" y="2481580"/>
          <a:ext cx="1219200" cy="21336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502920</xdr:colOff>
      <xdr:row>8</xdr:row>
      <xdr:rowOff>87630</xdr:rowOff>
    </xdr:from>
    <xdr:to>
      <xdr:col>12</xdr:col>
      <xdr:colOff>198120</xdr:colOff>
      <xdr:row>23</xdr:row>
      <xdr:rowOff>87630</xdr:rowOff>
    </xdr:to>
    <xdr:graphicFrame macro="">
      <xdr:nvGraphicFramePr>
        <xdr:cNvPr id="2" name="Chart 1">
          <a:extLst>
            <a:ext uri="{FF2B5EF4-FFF2-40B4-BE49-F238E27FC236}">
              <a16:creationId xmlns:a16="http://schemas.microsoft.com/office/drawing/2014/main" id="{1082073F-47FA-2B99-9BF7-BC433A43D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457200</xdr:colOff>
      <xdr:row>3</xdr:row>
      <xdr:rowOff>11430</xdr:rowOff>
    </xdr:from>
    <xdr:to>
      <xdr:col>14</xdr:col>
      <xdr:colOff>152400</xdr:colOff>
      <xdr:row>18</xdr:row>
      <xdr:rowOff>11430</xdr:rowOff>
    </xdr:to>
    <xdr:graphicFrame macro="">
      <xdr:nvGraphicFramePr>
        <xdr:cNvPr id="2" name="Chart 1">
          <a:extLst>
            <a:ext uri="{FF2B5EF4-FFF2-40B4-BE49-F238E27FC236}">
              <a16:creationId xmlns:a16="http://schemas.microsoft.com/office/drawing/2014/main" id="{2FFB7449-16A8-0720-EA71-F5F349EA2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365760</xdr:colOff>
      <xdr:row>18</xdr:row>
      <xdr:rowOff>102870</xdr:rowOff>
    </xdr:from>
    <xdr:to>
      <xdr:col>5</xdr:col>
      <xdr:colOff>304800</xdr:colOff>
      <xdr:row>33</xdr:row>
      <xdr:rowOff>102870</xdr:rowOff>
    </xdr:to>
    <xdr:graphicFrame macro="">
      <xdr:nvGraphicFramePr>
        <xdr:cNvPr id="2" name="Chart 1">
          <a:extLst>
            <a:ext uri="{FF2B5EF4-FFF2-40B4-BE49-F238E27FC236}">
              <a16:creationId xmlns:a16="http://schemas.microsoft.com/office/drawing/2014/main" id="{84B6BFB9-6205-7BB6-909B-BECDDA0B8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17</xdr:row>
      <xdr:rowOff>179070</xdr:rowOff>
    </xdr:from>
    <xdr:to>
      <xdr:col>12</xdr:col>
      <xdr:colOff>205740</xdr:colOff>
      <xdr:row>32</xdr:row>
      <xdr:rowOff>179070</xdr:rowOff>
    </xdr:to>
    <xdr:graphicFrame macro="">
      <xdr:nvGraphicFramePr>
        <xdr:cNvPr id="3" name="Chart 2">
          <a:extLst>
            <a:ext uri="{FF2B5EF4-FFF2-40B4-BE49-F238E27FC236}">
              <a16:creationId xmlns:a16="http://schemas.microsoft.com/office/drawing/2014/main" id="{5B9FD357-6B4A-07F5-B4D6-F4FAEA28E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426720</xdr:colOff>
      <xdr:row>31</xdr:row>
      <xdr:rowOff>175260</xdr:rowOff>
    </xdr:from>
    <xdr:to>
      <xdr:col>1</xdr:col>
      <xdr:colOff>1036320</xdr:colOff>
      <xdr:row>33</xdr:row>
      <xdr:rowOff>22860</xdr:rowOff>
    </xdr:to>
    <xdr:sp macro="" textlink="">
      <xdr:nvSpPr>
        <xdr:cNvPr id="4" name="TextBox 3">
          <a:extLst>
            <a:ext uri="{FF2B5EF4-FFF2-40B4-BE49-F238E27FC236}">
              <a16:creationId xmlns:a16="http://schemas.microsoft.com/office/drawing/2014/main" id="{1A64F97E-45D4-DBA6-AC1B-4BB36B0EA3D4}"/>
            </a:ext>
          </a:extLst>
        </xdr:cNvPr>
        <xdr:cNvSpPr txBox="1"/>
      </xdr:nvSpPr>
      <xdr:spPr>
        <a:xfrm>
          <a:off x="426720" y="5844540"/>
          <a:ext cx="1219200" cy="2133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8.xml><?xml version="1.0" encoding="utf-8"?>
<c:userShapes xmlns:c="http://schemas.openxmlformats.org/drawingml/2006/chart">
  <cdr:relSizeAnchor xmlns:cdr="http://schemas.openxmlformats.org/drawingml/2006/chartDrawing">
    <cdr:from>
      <cdr:x>0.01111</cdr:x>
      <cdr:y>0.01852</cdr:y>
    </cdr:from>
    <cdr:to>
      <cdr:x>0.27778</cdr:x>
      <cdr:y>0.0963</cdr:y>
    </cdr:to>
    <cdr:sp macro="" textlink="">
      <cdr:nvSpPr>
        <cdr:cNvPr id="3" name="TextBox 3">
          <a:extLst xmlns:a="http://schemas.openxmlformats.org/drawingml/2006/main">
            <a:ext uri="{FF2B5EF4-FFF2-40B4-BE49-F238E27FC236}">
              <a16:creationId xmlns:a16="http://schemas.microsoft.com/office/drawing/2014/main" id="{1A64F97E-45D4-DBA6-AC1B-4BB36B0EA3D4}"/>
            </a:ext>
          </a:extLst>
        </cdr:cNvPr>
        <cdr:cNvSpPr txBox="1"/>
      </cdr:nvSpPr>
      <cdr:spPr>
        <a:xfrm xmlns:a="http://schemas.openxmlformats.org/drawingml/2006/main">
          <a:off x="50800" y="50800"/>
          <a:ext cx="1219200" cy="21336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0.01111</cdr:x>
      <cdr:y>0.01852</cdr:y>
    </cdr:from>
    <cdr:to>
      <cdr:x>0.27778</cdr:x>
      <cdr:y>0.0963</cdr:y>
    </cdr:to>
    <cdr:sp macro="" textlink="">
      <cdr:nvSpPr>
        <cdr:cNvPr id="2" name="TextBox 3">
          <a:extLst xmlns:a="http://schemas.openxmlformats.org/drawingml/2006/main">
            <a:ext uri="{FF2B5EF4-FFF2-40B4-BE49-F238E27FC236}">
              <a16:creationId xmlns:a16="http://schemas.microsoft.com/office/drawing/2014/main" id="{1A64F97E-45D4-DBA6-AC1B-4BB36B0EA3D4}"/>
            </a:ext>
          </a:extLst>
        </cdr:cNvPr>
        <cdr:cNvSpPr txBox="1"/>
      </cdr:nvSpPr>
      <cdr:spPr>
        <a:xfrm xmlns:a="http://schemas.openxmlformats.org/drawingml/2006/main">
          <a:off x="50800" y="50800"/>
          <a:ext cx="1219200" cy="21336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1100"/>
        </a:p>
      </cdr:txBody>
    </cdr:sp>
  </cdr:relSizeAnchor>
  <cdr:relSizeAnchor xmlns:cdr="http://schemas.openxmlformats.org/drawingml/2006/chartDrawing">
    <cdr:from>
      <cdr:x>0.00444</cdr:x>
      <cdr:y>0.90741</cdr:y>
    </cdr:from>
    <cdr:to>
      <cdr:x>0.27111</cdr:x>
      <cdr:y>0.98519</cdr:y>
    </cdr:to>
    <cdr:sp macro="" textlink="">
      <cdr:nvSpPr>
        <cdr:cNvPr id="3" name="TextBox 3">
          <a:extLst xmlns:a="http://schemas.openxmlformats.org/drawingml/2006/main">
            <a:ext uri="{FF2B5EF4-FFF2-40B4-BE49-F238E27FC236}">
              <a16:creationId xmlns:a16="http://schemas.microsoft.com/office/drawing/2014/main" id="{1A64F97E-45D4-DBA6-AC1B-4BB36B0EA3D4}"/>
            </a:ext>
          </a:extLst>
        </cdr:cNvPr>
        <cdr:cNvSpPr txBox="1"/>
      </cdr:nvSpPr>
      <cdr:spPr>
        <a:xfrm xmlns:a="http://schemas.openxmlformats.org/drawingml/2006/main">
          <a:off x="20320" y="2489200"/>
          <a:ext cx="1219200" cy="21336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on Nelson" refreshedDate="45058.919951736112" createdVersion="8" refreshedVersion="8" minRefreshableVersion="3" recordCount="1898" xr:uid="{00000000-000A-0000-FFFF-FFFF0D000000}">
  <cacheSource type="worksheet">
    <worksheetSource name="food"/>
  </cacheSource>
  <cacheFields count="9">
    <cacheField name="order_id" numFmtId="0">
      <sharedItems containsSemiMixedTypes="0" containsString="0" containsNumber="1" containsInteger="1" minValue="1476547" maxValue="1478444"/>
    </cacheField>
    <cacheField name="customer_id" numFmtId="0">
      <sharedItems containsSemiMixedTypes="0" containsString="0" containsNumber="1" containsInteger="1" minValue="1311" maxValue="405334"/>
    </cacheField>
    <cacheField name="restaurant_name" numFmtId="0">
      <sharedItems count="178">
        <s v="Hangawi"/>
        <s v="Blue Ribbon Sushi Izakaya"/>
        <s v="Cafe Habana"/>
        <s v="Blue Ribbon Fried Chicken"/>
        <s v="Dirty Bird to Go"/>
        <s v="Tamarind TriBeCa"/>
        <s v="The Meatball Shop"/>
        <s v="Barbounia"/>
        <s v="Anjappar Chettinad"/>
        <s v="Bukhara Grill"/>
        <s v="Big Wong Restaurant ÂŒ_Â¤Â¾Ã‘Â¼"/>
        <s v="Empanada Mama (closed)"/>
        <s v="Pylos"/>
        <s v="Lucky's Famous Burgers"/>
        <s v="Shake Shack"/>
        <s v="Sushi of Gari"/>
        <s v="RedFarm Hudson"/>
        <s v="Blue Ribbon Sushi"/>
        <s v="Five Guys Burgers and Fries"/>
        <s v="Tortaria"/>
        <s v="Cafe Mogador"/>
        <s v="Otto Enoteca Pizzeria"/>
        <s v="Vezzo Thin Crust Pizza"/>
        <s v="Sushi of Gari 46"/>
        <s v="The Kati Roll Company"/>
        <s v="Klong"/>
        <s v="5 Napkin Burger"/>
        <s v="TAO"/>
        <s v="Parm"/>
        <s v="Sushi Samba"/>
        <s v="Haru Gramercy Park"/>
        <s v="Chipotle Mexican Grill $1.99 Delivery"/>
        <s v="RedFarm Broadway"/>
        <s v="Cafeteria"/>
        <s v="DuMont Burger"/>
        <s v="Sarabeth's East"/>
        <s v="Hill Country Fried Chicken"/>
        <s v="Bistango"/>
        <s v="Jack's Wife Freda"/>
        <s v="Mamoun's Falafel"/>
        <s v="Prosperity Dumpling"/>
        <s v="Blue Ribbon Sushi Bar &amp; Grill"/>
        <s v="Westville Hudson"/>
        <s v="Blue Ribbon Brooklyn"/>
        <s v="Nobu Next Door"/>
        <s v="Osteria Morini"/>
        <s v="Haandi"/>
        <s v="Benihana"/>
        <s v="Han Dynasty"/>
        <s v="Chote Nawab"/>
        <s v="Mission Cantina"/>
        <s v="Xi'an Famous Foods"/>
        <s v="Rubirosa"/>
        <s v="Joe's Shanghai ÂŽ_Ã€ÂŽÃ¼Â£Â¾Ã·Â´"/>
        <s v="Bareburger"/>
        <s v="The Odeon"/>
        <s v="Pongsri Thai"/>
        <s v="Yama Japanese Restaurant"/>
        <s v="Momoya"/>
        <s v="Balthazar Boulangerie"/>
        <s v="CafÃŒÂ© China"/>
        <s v="Boqueria"/>
        <s v="Song Thai Restaurant &amp; Bar"/>
        <s v="Five Leaves"/>
        <s v="Pinto Nouveau Thai Bistro"/>
        <s v="Amy Ruth's"/>
        <s v="Pepe Giallo"/>
        <s v="indikitch"/>
        <s v="Yama 49"/>
        <s v="Piccolo Angolo"/>
        <s v="Pepe Rosso To Go"/>
        <s v="L'Express"/>
        <s v="Amma"/>
        <s v="Delicatessen"/>
        <s v="S'MAC"/>
        <s v="Vanessa's Dumplings"/>
        <s v="Bhatti Indian Grill"/>
        <s v="Taro Sushi"/>
        <s v="Donburi-ya"/>
        <s v="Hatsuhana"/>
        <s v="Samurai Mama"/>
        <s v="Waverly Diner"/>
        <s v="Tarallucci e Vino Restaurant"/>
        <s v="P.J. Clarke's"/>
        <s v="Lantern Thai Kitchen"/>
        <s v="ilili Restaurant"/>
        <s v="The Smile"/>
        <s v="Vanessa's Dumpling House"/>
        <s v="Bubby's "/>
        <s v="Woorijip"/>
        <s v="Dirty Bird To Go (archived)"/>
        <s v="Haveli Indian Restaurant"/>
        <s v="Dos Caminos"/>
        <s v="da Umberto"/>
        <s v="Sushi of Gari Tribeca"/>
        <s v="Burger Joint"/>
        <s v="Room Service"/>
        <s v="Sarabeth's Restaurant"/>
        <s v="Xe May Sandwich Shop"/>
        <s v="Hibino"/>
        <s v="Mira Sushi"/>
        <s v="Melt Shop"/>
        <s v="J. G. Melon"/>
        <s v="Hummus Place"/>
        <s v="Saravanaa Bhavan"/>
        <s v="Friend of a Farmer"/>
        <s v="The Loop"/>
        <s v="Balade"/>
        <s v="Posto"/>
        <s v="Terakawa Ramen"/>
        <s v="Kambi Ramen House"/>
        <s v="Wo Hop Restaurant"/>
        <s v="Spice Thai"/>
        <s v="Dickson's Farmstand Meats"/>
        <s v="UVA Wine Bar &amp; Restaurant"/>
        <s v="Serafina Fabulous Pizza"/>
        <s v="Gaia Italian Cafe"/>
        <s v="Chola Eclectic Indian Cuisine"/>
        <s v="Hot Kitchen"/>
        <s v="Junoon"/>
        <s v="Ravagh Persian Grill"/>
        <s v="Rohm Thai"/>
        <s v="Dig Inn Seasonal Market"/>
        <s v="Olea"/>
        <s v="Cho Dang Gol"/>
        <s v="El Parador Cafe"/>
        <s v="Socarrat Paella Bar"/>
        <s v="Don's Bogam BBQ &amp; Wine Bar"/>
        <s v="Alidoro"/>
        <s v="Tony's Di Napoli"/>
        <s v="Cipriani Le Specialita"/>
        <s v="Sushi Choshi"/>
        <s v="Kanoyama"/>
        <s v="V-Nam Cafe"/>
        <s v="Zero Otto Nove"/>
        <s v="Dos Caminos Soho"/>
        <s v="Go! Go! Curry!"/>
        <s v="La Follia"/>
        <s v="Izakaya Ten"/>
        <s v="12 Chairs"/>
        <s v="Philippe Chow"/>
        <s v="The MasalaWala"/>
        <s v="brgr"/>
        <s v="Carmine's"/>
        <s v="Asuka Sushi"/>
        <s v="Aurora"/>
        <s v="Sarabeth's"/>
        <s v="Crema Restaurante"/>
        <s v="Big Daddy's"/>
        <s v="Moonstruck on Second"/>
        <s v="Cafe de La Esquina"/>
        <s v="Olive Garden"/>
        <s v="67 Burger"/>
        <s v="Tres Carnes"/>
        <s v="Schnipper's Quality Kitchen"/>
        <s v="Nha Trang One"/>
        <s v="Market Table"/>
        <s v="Galli Restaurant"/>
        <s v="Hampton Chutney Co."/>
        <s v="Byblos Restaurant"/>
        <s v="Grand Sichuan International"/>
        <s v="Le Grainne Cafe"/>
        <s v="Il Bambino"/>
        <s v="Kori Restaurant and Bar"/>
        <s v="DespaÃŒÂ±a"/>
        <s v="Lamarca Pasta"/>
        <s v="Lucky Strike"/>
        <s v="Paul &amp; Jimmy's"/>
        <s v="Hunan Manor"/>
        <s v="Coppola's East"/>
        <s v="Emporio"/>
        <s v="Wa Jeal"/>
        <s v="Le Zie 2000 Trattoria"/>
        <s v="Rye House"/>
        <s v="Hiroko's Place"/>
        <s v="Frank Restaurant"/>
        <s v="Sarabeth's West"/>
        <s v="'wichcraft"/>
      </sharedItems>
    </cacheField>
    <cacheField name="cuisine_type" numFmtId="0">
      <sharedItems count="14">
        <s v="Korean"/>
        <s v="Japanese"/>
        <s v="Mexican"/>
        <s v="American"/>
        <s v="Indian"/>
        <s v="Italian"/>
        <s v="Mediterranean"/>
        <s v="Chinese"/>
        <s v="Middle Eastern"/>
        <s v="Thai"/>
        <s v="Southern"/>
        <s v="French"/>
        <s v="Spanish"/>
        <s v="Vietnamese"/>
      </sharedItems>
    </cacheField>
    <cacheField name="cost_of_the_order" numFmtId="0">
      <sharedItems containsSemiMixedTypes="0" containsString="0" containsNumber="1" minValue="4.47" maxValue="35.409999999999997"/>
    </cacheField>
    <cacheField name="day_of_the_week" numFmtId="0">
      <sharedItems count="2">
        <s v="Weekend"/>
        <s v="Weekday"/>
      </sharedItems>
    </cacheField>
    <cacheField name="rating" numFmtId="0">
      <sharedItems containsMixedTypes="1" containsNumber="1" containsInteger="1" minValue="3" maxValue="5" count="4">
        <s v="Not given"/>
        <n v="5"/>
        <n v="3"/>
        <n v="4"/>
      </sharedItems>
    </cacheField>
    <cacheField name="food_preparation_time" numFmtId="0">
      <sharedItems containsSemiMixedTypes="0" containsString="0" containsNumber="1" containsInteger="1" minValue="20" maxValue="35"/>
    </cacheField>
    <cacheField name="delivery_time" numFmtId="0">
      <sharedItems containsSemiMixedTypes="0" containsString="0" containsNumber="1" containsInteger="1" minValue="15" maxValue="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on Nelson" refreshedDate="45058.967974884261" createdVersion="8" refreshedVersion="8" minRefreshableVersion="3" recordCount="1162" xr:uid="{00000000-000A-0000-FFFF-FFFF2B000000}">
  <cacheSource type="worksheet">
    <worksheetSource name="food2"/>
  </cacheSource>
  <cacheFields count="9">
    <cacheField name="order_id" numFmtId="0">
      <sharedItems containsSemiMixedTypes="0" containsString="0" containsNumber="1" containsInteger="1" minValue="1476547" maxValue="1478444"/>
    </cacheField>
    <cacheField name="customer_id" numFmtId="0">
      <sharedItems containsSemiMixedTypes="0" containsString="0" containsNumber="1" containsInteger="1" minValue="5139" maxValue="403019"/>
    </cacheField>
    <cacheField name="restaurant_name" numFmtId="0">
      <sharedItems count="156">
        <s v="Cafe Habana"/>
        <s v="Blue Ribbon Fried Chicken"/>
        <s v="Dirty Bird to Go"/>
        <s v="Tamarind TriBeCa"/>
        <s v="Barbounia"/>
        <s v="Anjappar Chettinad"/>
        <s v="Bukhara Grill"/>
        <s v="Empanada Mama (closed)"/>
        <s v="Pylos"/>
        <s v="Shake Shack"/>
        <s v="RedFarm Hudson"/>
        <s v="Blue Ribbon Sushi"/>
        <s v="Five Guys Burgers and Fries"/>
        <s v="Cafe Mogador"/>
        <s v="The Meatball Shop"/>
        <s v="The Kati Roll Company"/>
        <s v="Klong"/>
        <s v="Parm"/>
        <s v="Haru Gramercy Park"/>
        <s v="Chipotle Mexican Grill $1.99 Delivery"/>
        <s v="RedFarm Broadway"/>
        <s v="DuMont Burger"/>
        <s v="Sarabeth's East"/>
        <s v="Hill Country Fried Chicken"/>
        <s v="TAO"/>
        <s v="Jack's Wife Freda"/>
        <s v="Mamoun's Falafel"/>
        <s v="Sushi of Gari 46"/>
        <s v="Prosperity Dumpling"/>
        <s v="Blue Ribbon Brooklyn"/>
        <s v="Nobu Next Door"/>
        <s v="Sushi Samba"/>
        <s v="Haandi"/>
        <s v="Benihana"/>
        <s v="Han Dynasty"/>
        <s v="Cafeteria"/>
        <s v="Otto Enoteca Pizzeria"/>
        <s v="Chote Nawab"/>
        <s v="Mission Cantina"/>
        <s v="Rubirosa"/>
        <s v="Joe's Shanghai ÂŽ_Ã€ÂŽÃ¼Â£Â¾Ã·Â´"/>
        <s v="The Odeon"/>
        <s v="Pongsri Thai"/>
        <s v="Yama Japanese Restaurant"/>
        <s v="Momoya"/>
        <s v="Osteria Morini"/>
        <s v="Sushi of Gari"/>
        <s v="CafÃŒÂ© China"/>
        <s v="Boqueria"/>
        <s v="Song Thai Restaurant &amp; Bar"/>
        <s v="Pinto Nouveau Thai Bistro"/>
        <s v="Amy Ruth's"/>
        <s v="Pepe Giallo"/>
        <s v="Yama 49"/>
        <s v="Piccolo Angolo"/>
        <s v="Pepe Rosso To Go"/>
        <s v="L'Express"/>
        <s v="Blue Ribbon Sushi Bar &amp; Grill"/>
        <s v="Amma"/>
        <s v="Blue Ribbon Sushi Izakaya"/>
        <s v="Vanessa's Dumplings"/>
        <s v="Bhatti Indian Grill"/>
        <s v="Taro Sushi"/>
        <s v="Delicatessen"/>
        <s v="Hatsuhana"/>
        <s v="Samurai Mama"/>
        <s v="Waverly Diner"/>
        <s v="P.J. Clarke's"/>
        <s v="ilili Restaurant"/>
        <s v="Balthazar Boulangerie"/>
        <s v="Woorijip"/>
        <s v="The Smile"/>
        <s v="Lucky's Famous Burgers"/>
        <s v="Haveli Indian Restaurant"/>
        <s v="Dos Caminos"/>
        <s v="da Umberto"/>
        <s v="Tortaria"/>
        <s v="Bubby's "/>
        <s v="Burger Joint"/>
        <s v="Xe May Sandwich Shop"/>
        <s v="Hibino"/>
        <s v="Bareburger"/>
        <s v="Mira Sushi"/>
        <s v="Melt Shop"/>
        <s v="S'MAC"/>
        <s v="J. G. Melon"/>
        <s v="Hummus Place"/>
        <s v="Saravanaa Bhavan"/>
        <s v="The Loop"/>
        <s v="indikitch"/>
        <s v="Sushi of Gari Tribeca"/>
        <s v="Balade"/>
        <s v="Terakawa Ramen"/>
        <s v="Kambi Ramen House"/>
        <s v="Wo Hop Restaurant"/>
        <s v="Dickson's Farmstand Meats"/>
        <s v="Xi'an Famous Foods"/>
        <s v="Donburi-ya"/>
        <s v="Vanessa's Dumpling House"/>
        <s v="Serafina Fabulous Pizza"/>
        <s v="Chola Eclectic Indian Cuisine"/>
        <s v="Westville Hudson"/>
        <s v="Hot Kitchen"/>
        <s v="Dig Inn Seasonal Market"/>
        <s v="Cho Dang Gol"/>
        <s v="El Parador Cafe"/>
        <s v="Socarrat Paella Bar"/>
        <s v="Five Leaves"/>
        <s v="Cipriani Le Specialita"/>
        <s v="Sushi Choshi"/>
        <s v="Kanoyama"/>
        <s v="UVA Wine Bar &amp; Restaurant"/>
        <s v="V-Nam Cafe"/>
        <s v="Don's Bogam BBQ &amp; Wine Bar"/>
        <s v="Zero Otto Nove"/>
        <s v="Sarabeth's Restaurant"/>
        <s v="Dos Caminos Soho"/>
        <s v="Go! Go! Curry!"/>
        <s v="Izakaya Ten"/>
        <s v="Tony's Di Napoli"/>
        <s v="12 Chairs"/>
        <s v="Philippe Chow"/>
        <s v="Dirty Bird To Go (archived)"/>
        <s v="The MasalaWala"/>
        <s v="Vezzo Thin Crust Pizza"/>
        <s v="brgr"/>
        <s v="Carmine's"/>
        <s v="Asuka Sushi"/>
        <s v="Sarabeth's"/>
        <s v="Big Daddy's"/>
        <s v="Moonstruck on Second"/>
        <s v="Ravagh Persian Grill"/>
        <s v="Junoon"/>
        <s v="Cafe de La Esquina"/>
        <s v="Olive Garden"/>
        <s v="67 Burger"/>
        <s v="Tres Carnes"/>
        <s v="Nha Trang One"/>
        <s v="Galli Restaurant"/>
        <s v="Hampton Chutney Co."/>
        <s v="Byblos Restaurant"/>
        <s v="Lantern Thai Kitchen"/>
        <s v="Schnipper's Quality Kitchen"/>
        <s v="Grand Sichuan International"/>
        <s v="Le Grainne Cafe"/>
        <s v="Il Bambino"/>
        <s v="Kori Restaurant and Bar"/>
        <s v="Olea"/>
        <s v="Lucky Strike"/>
        <s v="Hunan Manor"/>
        <s v="5 Napkin Burger"/>
        <s v="DespaÃŒÂ±a"/>
        <s v="Rye House"/>
        <s v="Frank Restaurant"/>
        <s v="Sarabeth's West"/>
        <s v="'wichcraft"/>
      </sharedItems>
    </cacheField>
    <cacheField name="cuisine_type" numFmtId="0">
      <sharedItems count="14">
        <s v="Mexican"/>
        <s v="American"/>
        <s v="Indian"/>
        <s v="Mediterranean"/>
        <s v="Chinese"/>
        <s v="Japanese"/>
        <s v="Middle Eastern"/>
        <s v="Italian"/>
        <s v="Thai"/>
        <s v="Southern"/>
        <s v="Spanish"/>
        <s v="French"/>
        <s v="Korean"/>
        <s v="Vietnamese"/>
      </sharedItems>
    </cacheField>
    <cacheField name="cost_of_the_order" numFmtId="0">
      <sharedItems containsSemiMixedTypes="0" containsString="0" containsNumber="1" minValue="4.47" maxValue="35.409999999999997"/>
    </cacheField>
    <cacheField name="day_of_the_week" numFmtId="0">
      <sharedItems/>
    </cacheField>
    <cacheField name="rating" numFmtId="0">
      <sharedItems containsSemiMixedTypes="0" containsString="0" containsNumber="1" containsInteger="1" minValue="3" maxValue="5"/>
    </cacheField>
    <cacheField name="food_preparation_time" numFmtId="0">
      <sharedItems containsSemiMixedTypes="0" containsString="0" containsNumber="1" containsInteger="1" minValue="20" maxValue="35"/>
    </cacheField>
    <cacheField name="delivery_time" numFmtId="0">
      <sharedItems containsSemiMixedTypes="0" containsString="0" containsNumber="1" containsInteger="1" minValue="15" maxValue="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98">
  <r>
    <n v="1477147"/>
    <n v="337525"/>
    <x v="0"/>
    <x v="0"/>
    <n v="30.75"/>
    <x v="0"/>
    <x v="0"/>
    <n v="25"/>
    <n v="20"/>
  </r>
  <r>
    <n v="1477685"/>
    <n v="358141"/>
    <x v="1"/>
    <x v="1"/>
    <n v="12.08"/>
    <x v="0"/>
    <x v="0"/>
    <n v="25"/>
    <n v="23"/>
  </r>
  <r>
    <n v="1477070"/>
    <n v="66393"/>
    <x v="2"/>
    <x v="2"/>
    <n v="12.23"/>
    <x v="1"/>
    <x v="1"/>
    <n v="23"/>
    <n v="28"/>
  </r>
  <r>
    <n v="1477334"/>
    <n v="106968"/>
    <x v="3"/>
    <x v="3"/>
    <n v="29.2"/>
    <x v="0"/>
    <x v="2"/>
    <n v="25"/>
    <n v="15"/>
  </r>
  <r>
    <n v="1478249"/>
    <n v="76942"/>
    <x v="4"/>
    <x v="3"/>
    <n v="11.59"/>
    <x v="1"/>
    <x v="3"/>
    <n v="25"/>
    <n v="24"/>
  </r>
  <r>
    <n v="1477224"/>
    <n v="147468"/>
    <x v="5"/>
    <x v="4"/>
    <n v="25.22"/>
    <x v="1"/>
    <x v="2"/>
    <n v="20"/>
    <n v="24"/>
  </r>
  <r>
    <n v="1477894"/>
    <n v="157711"/>
    <x v="6"/>
    <x v="5"/>
    <n v="6.07"/>
    <x v="0"/>
    <x v="0"/>
    <n v="28"/>
    <n v="21"/>
  </r>
  <r>
    <n v="1477859"/>
    <n v="89574"/>
    <x v="7"/>
    <x v="6"/>
    <n v="5.97"/>
    <x v="1"/>
    <x v="2"/>
    <n v="33"/>
    <n v="30"/>
  </r>
  <r>
    <n v="1477174"/>
    <n v="121706"/>
    <x v="8"/>
    <x v="4"/>
    <n v="16.440000000000001"/>
    <x v="1"/>
    <x v="1"/>
    <n v="21"/>
    <n v="26"/>
  </r>
  <r>
    <n v="1477311"/>
    <n v="39705"/>
    <x v="9"/>
    <x v="4"/>
    <n v="7.18"/>
    <x v="1"/>
    <x v="1"/>
    <n v="29"/>
    <n v="26"/>
  </r>
  <r>
    <n v="1477895"/>
    <n v="143926"/>
    <x v="10"/>
    <x v="7"/>
    <n v="5.92"/>
    <x v="1"/>
    <x v="0"/>
    <n v="34"/>
    <n v="28"/>
  </r>
  <r>
    <n v="1478437"/>
    <n v="221206"/>
    <x v="11"/>
    <x v="2"/>
    <n v="8.1"/>
    <x v="0"/>
    <x v="1"/>
    <n v="23"/>
    <n v="22"/>
  </r>
  <r>
    <n v="1476966"/>
    <n v="129969"/>
    <x v="3"/>
    <x v="3"/>
    <n v="24.3"/>
    <x v="0"/>
    <x v="1"/>
    <n v="23"/>
    <n v="17"/>
  </r>
  <r>
    <n v="1477449"/>
    <n v="104548"/>
    <x v="12"/>
    <x v="6"/>
    <n v="11.3"/>
    <x v="0"/>
    <x v="2"/>
    <n v="24"/>
    <n v="23"/>
  </r>
  <r>
    <n v="1478198"/>
    <n v="62667"/>
    <x v="13"/>
    <x v="3"/>
    <n v="12.13"/>
    <x v="1"/>
    <x v="0"/>
    <n v="23"/>
    <n v="30"/>
  </r>
  <r>
    <n v="1477414"/>
    <n v="66222"/>
    <x v="14"/>
    <x v="3"/>
    <n v="16.2"/>
    <x v="0"/>
    <x v="1"/>
    <n v="33"/>
    <n v="25"/>
  </r>
  <r>
    <n v="1477486"/>
    <n v="104555"/>
    <x v="15"/>
    <x v="1"/>
    <n v="16.98"/>
    <x v="0"/>
    <x v="0"/>
    <n v="30"/>
    <n v="16"/>
  </r>
  <r>
    <n v="1477373"/>
    <n v="139885"/>
    <x v="1"/>
    <x v="1"/>
    <n v="33.03"/>
    <x v="0"/>
    <x v="0"/>
    <n v="21"/>
    <n v="22"/>
  </r>
  <r>
    <n v="1477138"/>
    <n v="47280"/>
    <x v="16"/>
    <x v="7"/>
    <n v="14.12"/>
    <x v="0"/>
    <x v="3"/>
    <n v="25"/>
    <n v="24"/>
  </r>
  <r>
    <n v="1477354"/>
    <n v="67487"/>
    <x v="17"/>
    <x v="1"/>
    <n v="16.2"/>
    <x v="0"/>
    <x v="3"/>
    <n v="35"/>
    <n v="26"/>
  </r>
  <r>
    <n v="1478296"/>
    <n v="250494"/>
    <x v="18"/>
    <x v="3"/>
    <n v="24.2"/>
    <x v="0"/>
    <x v="3"/>
    <n v="21"/>
    <n v="24"/>
  </r>
  <r>
    <n v="1478226"/>
    <n v="137565"/>
    <x v="14"/>
    <x v="3"/>
    <n v="15.91"/>
    <x v="0"/>
    <x v="0"/>
    <n v="25"/>
    <n v="20"/>
  </r>
  <r>
    <n v="1478287"/>
    <n v="150599"/>
    <x v="14"/>
    <x v="3"/>
    <n v="29.1"/>
    <x v="1"/>
    <x v="1"/>
    <n v="21"/>
    <n v="30"/>
  </r>
  <r>
    <n v="1478014"/>
    <n v="54630"/>
    <x v="19"/>
    <x v="2"/>
    <n v="8.92"/>
    <x v="0"/>
    <x v="0"/>
    <n v="33"/>
    <n v="16"/>
  </r>
  <r>
    <n v="1476714"/>
    <n v="363783"/>
    <x v="20"/>
    <x v="8"/>
    <n v="15.86"/>
    <x v="1"/>
    <x v="0"/>
    <n v="32"/>
    <n v="29"/>
  </r>
  <r>
    <n v="1476693"/>
    <n v="41877"/>
    <x v="20"/>
    <x v="8"/>
    <n v="29.1"/>
    <x v="1"/>
    <x v="1"/>
    <n v="20"/>
    <n v="29"/>
  </r>
  <r>
    <n v="1476995"/>
    <n v="371590"/>
    <x v="6"/>
    <x v="5"/>
    <n v="21.88"/>
    <x v="1"/>
    <x v="1"/>
    <n v="24"/>
    <n v="27"/>
  </r>
  <r>
    <n v="1476844"/>
    <n v="175290"/>
    <x v="21"/>
    <x v="5"/>
    <n v="14.02"/>
    <x v="0"/>
    <x v="0"/>
    <n v="24"/>
    <n v="16"/>
  </r>
  <r>
    <n v="1477015"/>
    <n v="76686"/>
    <x v="22"/>
    <x v="5"/>
    <n v="9.17"/>
    <x v="0"/>
    <x v="0"/>
    <n v="21"/>
    <n v="24"/>
  </r>
  <r>
    <n v="1476889"/>
    <n v="149984"/>
    <x v="23"/>
    <x v="1"/>
    <n v="12.18"/>
    <x v="1"/>
    <x v="0"/>
    <n v="20"/>
    <n v="29"/>
  </r>
  <r>
    <n v="1478289"/>
    <n v="318874"/>
    <x v="24"/>
    <x v="4"/>
    <n v="31.33"/>
    <x v="0"/>
    <x v="1"/>
    <n v="28"/>
    <n v="25"/>
  </r>
  <r>
    <n v="1477699"/>
    <n v="302790"/>
    <x v="25"/>
    <x v="9"/>
    <n v="29.05"/>
    <x v="0"/>
    <x v="1"/>
    <n v="35"/>
    <n v="24"/>
  </r>
  <r>
    <n v="1476855"/>
    <n v="317794"/>
    <x v="26"/>
    <x v="3"/>
    <n v="8.39"/>
    <x v="1"/>
    <x v="0"/>
    <n v="35"/>
    <n v="24"/>
  </r>
  <r>
    <n v="1477748"/>
    <n v="105349"/>
    <x v="27"/>
    <x v="1"/>
    <n v="9.1199999999999992"/>
    <x v="0"/>
    <x v="0"/>
    <n v="34"/>
    <n v="18"/>
  </r>
  <r>
    <n v="1478244"/>
    <n v="181782"/>
    <x v="28"/>
    <x v="5"/>
    <n v="29.1"/>
    <x v="0"/>
    <x v="1"/>
    <n v="30"/>
    <n v="26"/>
  </r>
  <r>
    <n v="1478310"/>
    <n v="65224"/>
    <x v="29"/>
    <x v="1"/>
    <n v="15.47"/>
    <x v="0"/>
    <x v="0"/>
    <n v="32"/>
    <n v="26"/>
  </r>
  <r>
    <n v="1478017"/>
    <n v="148649"/>
    <x v="17"/>
    <x v="1"/>
    <n v="16.010000000000002"/>
    <x v="1"/>
    <x v="3"/>
    <n v="23"/>
    <n v="31"/>
  </r>
  <r>
    <n v="1476871"/>
    <n v="118709"/>
    <x v="6"/>
    <x v="5"/>
    <n v="24.3"/>
    <x v="1"/>
    <x v="3"/>
    <n v="31"/>
    <n v="29"/>
  </r>
  <r>
    <n v="1477999"/>
    <n v="208020"/>
    <x v="30"/>
    <x v="1"/>
    <n v="29.83"/>
    <x v="1"/>
    <x v="1"/>
    <n v="20"/>
    <n v="32"/>
  </r>
  <r>
    <n v="1476891"/>
    <n v="220693"/>
    <x v="14"/>
    <x v="3"/>
    <n v="19.89"/>
    <x v="0"/>
    <x v="0"/>
    <n v="27"/>
    <n v="19"/>
  </r>
  <r>
    <n v="1477425"/>
    <n v="378482"/>
    <x v="31"/>
    <x v="2"/>
    <n v="19.350000000000001"/>
    <x v="0"/>
    <x v="3"/>
    <n v="21"/>
    <n v="18"/>
  </r>
  <r>
    <n v="1478143"/>
    <n v="337525"/>
    <x v="27"/>
    <x v="1"/>
    <n v="33.22"/>
    <x v="0"/>
    <x v="0"/>
    <n v="23"/>
    <n v="19"/>
  </r>
  <r>
    <n v="1477267"/>
    <n v="133637"/>
    <x v="32"/>
    <x v="7"/>
    <n v="24.25"/>
    <x v="0"/>
    <x v="1"/>
    <n v="22"/>
    <n v="15"/>
  </r>
  <r>
    <n v="1477728"/>
    <n v="107909"/>
    <x v="33"/>
    <x v="3"/>
    <n v="16.440000000000001"/>
    <x v="0"/>
    <x v="0"/>
    <n v="33"/>
    <n v="22"/>
  </r>
  <r>
    <n v="1476908"/>
    <n v="365237"/>
    <x v="18"/>
    <x v="3"/>
    <n v="22.75"/>
    <x v="0"/>
    <x v="1"/>
    <n v="30"/>
    <n v="20"/>
  </r>
  <r>
    <n v="1476581"/>
    <n v="322162"/>
    <x v="6"/>
    <x v="5"/>
    <n v="6.74"/>
    <x v="0"/>
    <x v="1"/>
    <n v="29"/>
    <n v="23"/>
  </r>
  <r>
    <n v="1476930"/>
    <n v="198802"/>
    <x v="34"/>
    <x v="3"/>
    <n v="29.05"/>
    <x v="0"/>
    <x v="1"/>
    <n v="22"/>
    <n v="30"/>
  </r>
  <r>
    <n v="1477621"/>
    <n v="122864"/>
    <x v="35"/>
    <x v="3"/>
    <n v="13.78"/>
    <x v="0"/>
    <x v="3"/>
    <n v="34"/>
    <n v="24"/>
  </r>
  <r>
    <n v="1478354"/>
    <n v="52037"/>
    <x v="3"/>
    <x v="3"/>
    <n v="19.89"/>
    <x v="1"/>
    <x v="0"/>
    <n v="27"/>
    <n v="24"/>
  </r>
  <r>
    <n v="1477251"/>
    <n v="81110"/>
    <x v="36"/>
    <x v="10"/>
    <n v="16.93"/>
    <x v="0"/>
    <x v="1"/>
    <n v="33"/>
    <n v="21"/>
  </r>
  <r>
    <n v="1477656"/>
    <n v="300003"/>
    <x v="37"/>
    <x v="5"/>
    <n v="21.88"/>
    <x v="0"/>
    <x v="0"/>
    <n v="21"/>
    <n v="19"/>
  </r>
  <r>
    <n v="1477883"/>
    <n v="91817"/>
    <x v="3"/>
    <x v="3"/>
    <n v="29.39"/>
    <x v="0"/>
    <x v="0"/>
    <n v="27"/>
    <n v="28"/>
  </r>
  <r>
    <n v="1477205"/>
    <n v="112036"/>
    <x v="27"/>
    <x v="1"/>
    <n v="20.23"/>
    <x v="0"/>
    <x v="1"/>
    <n v="22"/>
    <n v="20"/>
  </r>
  <r>
    <n v="1478107"/>
    <n v="73895"/>
    <x v="32"/>
    <x v="7"/>
    <n v="29.1"/>
    <x v="0"/>
    <x v="0"/>
    <n v="22"/>
    <n v="23"/>
  </r>
  <r>
    <n v="1477760"/>
    <n v="130507"/>
    <x v="38"/>
    <x v="6"/>
    <n v="22.75"/>
    <x v="0"/>
    <x v="2"/>
    <n v="35"/>
    <n v="29"/>
  </r>
  <r>
    <n v="1476562"/>
    <n v="129486"/>
    <x v="39"/>
    <x v="6"/>
    <n v="14.12"/>
    <x v="0"/>
    <x v="2"/>
    <n v="31"/>
    <n v="15"/>
  </r>
  <r>
    <n v="1477692"/>
    <n v="313340"/>
    <x v="23"/>
    <x v="1"/>
    <n v="14.6"/>
    <x v="1"/>
    <x v="2"/>
    <n v="24"/>
    <n v="24"/>
  </r>
  <r>
    <n v="1477889"/>
    <n v="177250"/>
    <x v="16"/>
    <x v="7"/>
    <n v="12.23"/>
    <x v="1"/>
    <x v="1"/>
    <n v="25"/>
    <n v="33"/>
  </r>
  <r>
    <n v="1477243"/>
    <n v="176234"/>
    <x v="40"/>
    <x v="7"/>
    <n v="14.02"/>
    <x v="0"/>
    <x v="1"/>
    <n v="20"/>
    <n v="30"/>
  </r>
  <r>
    <n v="1477560"/>
    <n v="371677"/>
    <x v="3"/>
    <x v="3"/>
    <n v="6.79"/>
    <x v="1"/>
    <x v="0"/>
    <n v="33"/>
    <n v="28"/>
  </r>
  <r>
    <n v="1476896"/>
    <n v="388918"/>
    <x v="3"/>
    <x v="3"/>
    <n v="24.25"/>
    <x v="0"/>
    <x v="0"/>
    <n v="28"/>
    <n v="21"/>
  </r>
  <r>
    <n v="1478327"/>
    <n v="68551"/>
    <x v="41"/>
    <x v="1"/>
    <n v="33.03"/>
    <x v="0"/>
    <x v="0"/>
    <n v="33"/>
    <n v="20"/>
  </r>
  <r>
    <n v="1476820"/>
    <n v="152786"/>
    <x v="2"/>
    <x v="2"/>
    <n v="31.38"/>
    <x v="0"/>
    <x v="3"/>
    <n v="23"/>
    <n v="27"/>
  </r>
  <r>
    <n v="1478121"/>
    <n v="62980"/>
    <x v="42"/>
    <x v="3"/>
    <n v="8.34"/>
    <x v="1"/>
    <x v="0"/>
    <n v="22"/>
    <n v="26"/>
  </r>
  <r>
    <n v="1478077"/>
    <n v="82041"/>
    <x v="14"/>
    <x v="3"/>
    <n v="33.03"/>
    <x v="1"/>
    <x v="0"/>
    <n v="22"/>
    <n v="32"/>
  </r>
  <r>
    <n v="1478359"/>
    <n v="361616"/>
    <x v="43"/>
    <x v="3"/>
    <n v="24.2"/>
    <x v="1"/>
    <x v="2"/>
    <n v="22"/>
    <n v="32"/>
  </r>
  <r>
    <n v="1476841"/>
    <n v="398426"/>
    <x v="32"/>
    <x v="7"/>
    <n v="12.46"/>
    <x v="0"/>
    <x v="3"/>
    <n v="24"/>
    <n v="20"/>
  </r>
  <r>
    <n v="1477125"/>
    <n v="130820"/>
    <x v="44"/>
    <x v="1"/>
    <n v="15.86"/>
    <x v="0"/>
    <x v="1"/>
    <n v="29"/>
    <n v="23"/>
  </r>
  <r>
    <n v="1477915"/>
    <n v="200074"/>
    <x v="45"/>
    <x v="5"/>
    <n v="14.55"/>
    <x v="0"/>
    <x v="0"/>
    <n v="34"/>
    <n v="22"/>
  </r>
  <r>
    <n v="1477475"/>
    <n v="65009"/>
    <x v="3"/>
    <x v="3"/>
    <n v="32.93"/>
    <x v="0"/>
    <x v="1"/>
    <n v="24"/>
    <n v="23"/>
  </r>
  <r>
    <n v="1477932"/>
    <n v="170221"/>
    <x v="14"/>
    <x v="3"/>
    <n v="16.98"/>
    <x v="0"/>
    <x v="0"/>
    <n v="22"/>
    <n v="21"/>
  </r>
  <r>
    <n v="1476651"/>
    <n v="58092"/>
    <x v="14"/>
    <x v="3"/>
    <n v="8"/>
    <x v="0"/>
    <x v="1"/>
    <n v="27"/>
    <n v="23"/>
  </r>
  <r>
    <n v="1477730"/>
    <n v="50616"/>
    <x v="28"/>
    <x v="5"/>
    <n v="13.05"/>
    <x v="0"/>
    <x v="0"/>
    <n v="28"/>
    <n v="27"/>
  </r>
  <r>
    <n v="1477518"/>
    <n v="133202"/>
    <x v="29"/>
    <x v="1"/>
    <n v="29.05"/>
    <x v="0"/>
    <x v="1"/>
    <n v="31"/>
    <n v="16"/>
  </r>
  <r>
    <n v="1477821"/>
    <n v="277898"/>
    <x v="46"/>
    <x v="4"/>
    <n v="5.67"/>
    <x v="1"/>
    <x v="3"/>
    <n v="23"/>
    <n v="31"/>
  </r>
  <r>
    <n v="1477104"/>
    <n v="77341"/>
    <x v="6"/>
    <x v="5"/>
    <n v="16.93"/>
    <x v="0"/>
    <x v="0"/>
    <n v="30"/>
    <n v="25"/>
  </r>
  <r>
    <n v="1477921"/>
    <n v="97079"/>
    <x v="47"/>
    <x v="1"/>
    <n v="29.29"/>
    <x v="0"/>
    <x v="1"/>
    <n v="20"/>
    <n v="18"/>
  </r>
  <r>
    <n v="1477938"/>
    <n v="150002"/>
    <x v="24"/>
    <x v="4"/>
    <n v="16.149999999999999"/>
    <x v="0"/>
    <x v="1"/>
    <n v="20"/>
    <n v="29"/>
  </r>
  <r>
    <n v="1476943"/>
    <n v="87472"/>
    <x v="16"/>
    <x v="7"/>
    <n v="22.75"/>
    <x v="0"/>
    <x v="0"/>
    <n v="31"/>
    <n v="30"/>
  </r>
  <r>
    <n v="1477581"/>
    <n v="231061"/>
    <x v="48"/>
    <x v="7"/>
    <n v="13.34"/>
    <x v="0"/>
    <x v="3"/>
    <n v="34"/>
    <n v="27"/>
  </r>
  <r>
    <n v="1477975"/>
    <n v="56722"/>
    <x v="14"/>
    <x v="3"/>
    <n v="9.75"/>
    <x v="0"/>
    <x v="1"/>
    <n v="33"/>
    <n v="25"/>
  </r>
  <r>
    <n v="1477601"/>
    <n v="107909"/>
    <x v="33"/>
    <x v="3"/>
    <n v="6.69"/>
    <x v="1"/>
    <x v="3"/>
    <n v="21"/>
    <n v="32"/>
  </r>
  <r>
    <n v="1477790"/>
    <n v="133617"/>
    <x v="14"/>
    <x v="3"/>
    <n v="4.75"/>
    <x v="1"/>
    <x v="3"/>
    <n v="35"/>
    <n v="28"/>
  </r>
  <r>
    <n v="1477385"/>
    <n v="67538"/>
    <x v="31"/>
    <x v="2"/>
    <n v="12.56"/>
    <x v="0"/>
    <x v="1"/>
    <n v="22"/>
    <n v="18"/>
  </r>
  <r>
    <n v="1478423"/>
    <n v="129969"/>
    <x v="6"/>
    <x v="5"/>
    <n v="21.2"/>
    <x v="0"/>
    <x v="0"/>
    <n v="34"/>
    <n v="16"/>
  </r>
  <r>
    <n v="1477051"/>
    <n v="57174"/>
    <x v="19"/>
    <x v="2"/>
    <n v="19.309999999999999"/>
    <x v="0"/>
    <x v="0"/>
    <n v="27"/>
    <n v="28"/>
  </r>
  <r>
    <n v="1476796"/>
    <n v="78939"/>
    <x v="44"/>
    <x v="1"/>
    <n v="16.3"/>
    <x v="1"/>
    <x v="2"/>
    <n v="20"/>
    <n v="24"/>
  </r>
  <r>
    <n v="1478031"/>
    <n v="309513"/>
    <x v="21"/>
    <x v="5"/>
    <n v="13.05"/>
    <x v="1"/>
    <x v="1"/>
    <n v="33"/>
    <n v="27"/>
  </r>
  <r>
    <n v="1477740"/>
    <n v="129798"/>
    <x v="27"/>
    <x v="1"/>
    <n v="25.27"/>
    <x v="1"/>
    <x v="3"/>
    <n v="24"/>
    <n v="24"/>
  </r>
  <r>
    <n v="1478384"/>
    <n v="184085"/>
    <x v="36"/>
    <x v="10"/>
    <n v="14.79"/>
    <x v="0"/>
    <x v="1"/>
    <n v="35"/>
    <n v="15"/>
  </r>
  <r>
    <n v="1478183"/>
    <n v="329710"/>
    <x v="14"/>
    <x v="3"/>
    <n v="5.72"/>
    <x v="1"/>
    <x v="2"/>
    <n v="31"/>
    <n v="24"/>
  </r>
  <r>
    <n v="1477569"/>
    <n v="65009"/>
    <x v="49"/>
    <x v="4"/>
    <n v="16.149999999999999"/>
    <x v="0"/>
    <x v="1"/>
    <n v="24"/>
    <n v="30"/>
  </r>
  <r>
    <n v="1478211"/>
    <n v="154030"/>
    <x v="16"/>
    <x v="7"/>
    <n v="33.03"/>
    <x v="0"/>
    <x v="3"/>
    <n v="26"/>
    <n v="22"/>
  </r>
  <r>
    <n v="1476635"/>
    <n v="86731"/>
    <x v="50"/>
    <x v="2"/>
    <n v="16.2"/>
    <x v="0"/>
    <x v="1"/>
    <n v="31"/>
    <n v="18"/>
  </r>
  <r>
    <n v="1477646"/>
    <n v="306119"/>
    <x v="51"/>
    <x v="7"/>
    <n v="9.2200000000000006"/>
    <x v="1"/>
    <x v="0"/>
    <n v="31"/>
    <n v="32"/>
  </r>
  <r>
    <n v="1477027"/>
    <n v="164016"/>
    <x v="3"/>
    <x v="3"/>
    <n v="16.39"/>
    <x v="0"/>
    <x v="0"/>
    <n v="27"/>
    <n v="22"/>
  </r>
  <r>
    <n v="1476921"/>
    <n v="121476"/>
    <x v="3"/>
    <x v="3"/>
    <n v="12.18"/>
    <x v="1"/>
    <x v="2"/>
    <n v="29"/>
    <n v="27"/>
  </r>
  <r>
    <n v="1476689"/>
    <n v="305522"/>
    <x v="14"/>
    <x v="3"/>
    <n v="24.2"/>
    <x v="1"/>
    <x v="3"/>
    <n v="29"/>
    <n v="29"/>
  </r>
  <r>
    <n v="1477767"/>
    <n v="68976"/>
    <x v="35"/>
    <x v="3"/>
    <n v="17.03"/>
    <x v="0"/>
    <x v="2"/>
    <n v="26"/>
    <n v="30"/>
  </r>
  <r>
    <n v="1476582"/>
    <n v="60703"/>
    <x v="2"/>
    <x v="2"/>
    <n v="6.79"/>
    <x v="1"/>
    <x v="0"/>
    <n v="33"/>
    <n v="25"/>
  </r>
  <r>
    <n v="1478169"/>
    <n v="80460"/>
    <x v="52"/>
    <x v="5"/>
    <n v="21.83"/>
    <x v="0"/>
    <x v="2"/>
    <n v="30"/>
    <n v="27"/>
  </r>
  <r>
    <n v="1477702"/>
    <n v="128600"/>
    <x v="3"/>
    <x v="3"/>
    <n v="31.29"/>
    <x v="1"/>
    <x v="0"/>
    <n v="22"/>
    <n v="33"/>
  </r>
  <r>
    <n v="1477240"/>
    <n v="142356"/>
    <x v="17"/>
    <x v="1"/>
    <n v="11.83"/>
    <x v="0"/>
    <x v="3"/>
    <n v="26"/>
    <n v="21"/>
  </r>
  <r>
    <n v="1476564"/>
    <n v="83287"/>
    <x v="18"/>
    <x v="3"/>
    <n v="24.3"/>
    <x v="0"/>
    <x v="1"/>
    <n v="30"/>
    <n v="20"/>
  </r>
  <r>
    <n v="1478408"/>
    <n v="134152"/>
    <x v="6"/>
    <x v="5"/>
    <n v="22.26"/>
    <x v="0"/>
    <x v="0"/>
    <n v="28"/>
    <n v="25"/>
  </r>
  <r>
    <n v="1477824"/>
    <n v="345899"/>
    <x v="27"/>
    <x v="1"/>
    <n v="20.47"/>
    <x v="0"/>
    <x v="3"/>
    <n v="26"/>
    <n v="30"/>
  </r>
  <r>
    <n v="1477617"/>
    <n v="38050"/>
    <x v="17"/>
    <x v="1"/>
    <n v="12.18"/>
    <x v="0"/>
    <x v="1"/>
    <n v="28"/>
    <n v="25"/>
  </r>
  <r>
    <n v="1477978"/>
    <n v="259341"/>
    <x v="53"/>
    <x v="7"/>
    <n v="15.81"/>
    <x v="0"/>
    <x v="1"/>
    <n v="20"/>
    <n v="26"/>
  </r>
  <r>
    <n v="1477281"/>
    <n v="309513"/>
    <x v="21"/>
    <x v="5"/>
    <n v="22.36"/>
    <x v="0"/>
    <x v="1"/>
    <n v="26"/>
    <n v="27"/>
  </r>
  <r>
    <n v="1478223"/>
    <n v="234089"/>
    <x v="17"/>
    <x v="1"/>
    <n v="8.68"/>
    <x v="0"/>
    <x v="1"/>
    <n v="34"/>
    <n v="27"/>
  </r>
  <r>
    <n v="1477364"/>
    <n v="125123"/>
    <x v="14"/>
    <x v="3"/>
    <n v="21.83"/>
    <x v="0"/>
    <x v="0"/>
    <n v="23"/>
    <n v="22"/>
  </r>
  <r>
    <n v="1476715"/>
    <n v="365244"/>
    <x v="54"/>
    <x v="3"/>
    <n v="16.3"/>
    <x v="1"/>
    <x v="0"/>
    <n v="20"/>
    <n v="28"/>
  </r>
  <r>
    <n v="1476654"/>
    <n v="63020"/>
    <x v="55"/>
    <x v="3"/>
    <n v="12.9"/>
    <x v="1"/>
    <x v="2"/>
    <n v="31"/>
    <n v="28"/>
  </r>
  <r>
    <n v="1477296"/>
    <n v="222879"/>
    <x v="28"/>
    <x v="5"/>
    <n v="29.15"/>
    <x v="1"/>
    <x v="1"/>
    <n v="23"/>
    <n v="27"/>
  </r>
  <r>
    <n v="1478321"/>
    <n v="275535"/>
    <x v="56"/>
    <x v="9"/>
    <n v="13.05"/>
    <x v="1"/>
    <x v="3"/>
    <n v="31"/>
    <n v="24"/>
  </r>
  <r>
    <n v="1477942"/>
    <n v="49793"/>
    <x v="57"/>
    <x v="1"/>
    <n v="22.36"/>
    <x v="0"/>
    <x v="1"/>
    <n v="30"/>
    <n v="16"/>
  </r>
  <r>
    <n v="1477552"/>
    <n v="137565"/>
    <x v="14"/>
    <x v="3"/>
    <n v="31.29"/>
    <x v="1"/>
    <x v="0"/>
    <n v="26"/>
    <n v="32"/>
  </r>
  <r>
    <n v="1476770"/>
    <n v="65009"/>
    <x v="3"/>
    <x v="3"/>
    <n v="7.86"/>
    <x v="1"/>
    <x v="3"/>
    <n v="22"/>
    <n v="33"/>
  </r>
  <r>
    <n v="1476558"/>
    <n v="214394"/>
    <x v="57"/>
    <x v="1"/>
    <n v="16.100000000000001"/>
    <x v="0"/>
    <x v="0"/>
    <n v="33"/>
    <n v="27"/>
  </r>
  <r>
    <n v="1477993"/>
    <n v="91907"/>
    <x v="58"/>
    <x v="1"/>
    <n v="16.98"/>
    <x v="1"/>
    <x v="1"/>
    <n v="31"/>
    <n v="32"/>
  </r>
  <r>
    <n v="1478072"/>
    <n v="82041"/>
    <x v="45"/>
    <x v="5"/>
    <n v="12.95"/>
    <x v="0"/>
    <x v="1"/>
    <n v="26"/>
    <n v="28"/>
  </r>
  <r>
    <n v="1476935"/>
    <n v="59419"/>
    <x v="3"/>
    <x v="3"/>
    <n v="11.69"/>
    <x v="0"/>
    <x v="1"/>
    <n v="21"/>
    <n v="24"/>
  </r>
  <r>
    <n v="1477255"/>
    <n v="50199"/>
    <x v="18"/>
    <x v="3"/>
    <n v="12.13"/>
    <x v="0"/>
    <x v="0"/>
    <n v="26"/>
    <n v="15"/>
  </r>
  <r>
    <n v="1477012"/>
    <n v="325210"/>
    <x v="6"/>
    <x v="3"/>
    <n v="12.32"/>
    <x v="0"/>
    <x v="0"/>
    <n v="31"/>
    <n v="19"/>
  </r>
  <r>
    <n v="1477704"/>
    <n v="100999"/>
    <x v="59"/>
    <x v="11"/>
    <n v="12.13"/>
    <x v="0"/>
    <x v="0"/>
    <n v="22"/>
    <n v="27"/>
  </r>
  <r>
    <n v="1477188"/>
    <n v="146588"/>
    <x v="15"/>
    <x v="1"/>
    <n v="12.18"/>
    <x v="1"/>
    <x v="1"/>
    <n v="25"/>
    <n v="24"/>
  </r>
  <r>
    <n v="1478348"/>
    <n v="310051"/>
    <x v="28"/>
    <x v="5"/>
    <n v="14.99"/>
    <x v="0"/>
    <x v="0"/>
    <n v="34"/>
    <n v="24"/>
  </r>
  <r>
    <n v="1477405"/>
    <n v="128243"/>
    <x v="6"/>
    <x v="5"/>
    <n v="6.74"/>
    <x v="0"/>
    <x v="1"/>
    <n v="26"/>
    <n v="30"/>
  </r>
  <r>
    <n v="1476826"/>
    <n v="53543"/>
    <x v="60"/>
    <x v="7"/>
    <n v="24.3"/>
    <x v="0"/>
    <x v="0"/>
    <n v="20"/>
    <n v="23"/>
  </r>
  <r>
    <n v="1478340"/>
    <n v="230535"/>
    <x v="14"/>
    <x v="3"/>
    <n v="10.38"/>
    <x v="0"/>
    <x v="2"/>
    <n v="24"/>
    <n v="29"/>
  </r>
  <r>
    <n v="1477044"/>
    <n v="127122"/>
    <x v="32"/>
    <x v="7"/>
    <n v="6.79"/>
    <x v="0"/>
    <x v="1"/>
    <n v="33"/>
    <n v="28"/>
  </r>
  <r>
    <n v="1476978"/>
    <n v="177250"/>
    <x v="16"/>
    <x v="7"/>
    <n v="25.27"/>
    <x v="0"/>
    <x v="0"/>
    <n v="34"/>
    <n v="28"/>
  </r>
  <r>
    <n v="1477287"/>
    <n v="111125"/>
    <x v="21"/>
    <x v="5"/>
    <n v="14.99"/>
    <x v="0"/>
    <x v="0"/>
    <n v="29"/>
    <n v="21"/>
  </r>
  <r>
    <n v="1477110"/>
    <n v="144997"/>
    <x v="16"/>
    <x v="7"/>
    <n v="29.05"/>
    <x v="0"/>
    <x v="3"/>
    <n v="22"/>
    <n v="28"/>
  </r>
  <r>
    <n v="1476555"/>
    <n v="97991"/>
    <x v="41"/>
    <x v="1"/>
    <n v="9.65"/>
    <x v="0"/>
    <x v="0"/>
    <n v="25"/>
    <n v="26"/>
  </r>
  <r>
    <n v="1476862"/>
    <n v="58533"/>
    <x v="6"/>
    <x v="5"/>
    <n v="29.2"/>
    <x v="0"/>
    <x v="0"/>
    <n v="31"/>
    <n v="24"/>
  </r>
  <r>
    <n v="1477117"/>
    <n v="104336"/>
    <x v="44"/>
    <x v="1"/>
    <n v="5.77"/>
    <x v="1"/>
    <x v="3"/>
    <n v="29"/>
    <n v="24"/>
  </r>
  <r>
    <n v="1478402"/>
    <n v="232582"/>
    <x v="60"/>
    <x v="7"/>
    <n v="32.93"/>
    <x v="1"/>
    <x v="2"/>
    <n v="26"/>
    <n v="28"/>
  </r>
  <r>
    <n v="1477431"/>
    <n v="195927"/>
    <x v="61"/>
    <x v="12"/>
    <n v="12.13"/>
    <x v="0"/>
    <x v="1"/>
    <n v="30"/>
    <n v="20"/>
  </r>
  <r>
    <n v="1477836"/>
    <n v="373689"/>
    <x v="54"/>
    <x v="3"/>
    <n v="12.08"/>
    <x v="0"/>
    <x v="0"/>
    <n v="29"/>
    <n v="20"/>
  </r>
  <r>
    <n v="1477376"/>
    <n v="370372"/>
    <x v="3"/>
    <x v="3"/>
    <n v="11.59"/>
    <x v="1"/>
    <x v="0"/>
    <n v="25"/>
    <n v="24"/>
  </r>
  <r>
    <n v="1476835"/>
    <n v="264707"/>
    <x v="27"/>
    <x v="1"/>
    <n v="9.56"/>
    <x v="0"/>
    <x v="1"/>
    <n v="21"/>
    <n v="17"/>
  </r>
  <r>
    <n v="1477177"/>
    <n v="42385"/>
    <x v="62"/>
    <x v="9"/>
    <n v="24.2"/>
    <x v="0"/>
    <x v="1"/>
    <n v="21"/>
    <n v="26"/>
  </r>
  <r>
    <n v="1478174"/>
    <n v="104555"/>
    <x v="15"/>
    <x v="1"/>
    <n v="29.34"/>
    <x v="1"/>
    <x v="0"/>
    <n v="32"/>
    <n v="25"/>
  </r>
  <r>
    <n v="1478269"/>
    <n v="250494"/>
    <x v="6"/>
    <x v="5"/>
    <n v="11.16"/>
    <x v="1"/>
    <x v="1"/>
    <n v="22"/>
    <n v="28"/>
  </r>
  <r>
    <n v="1477369"/>
    <n v="139085"/>
    <x v="14"/>
    <x v="3"/>
    <n v="24.25"/>
    <x v="1"/>
    <x v="0"/>
    <n v="32"/>
    <n v="24"/>
  </r>
  <r>
    <n v="1476969"/>
    <n v="198309"/>
    <x v="17"/>
    <x v="1"/>
    <n v="29.2"/>
    <x v="0"/>
    <x v="0"/>
    <n v="22"/>
    <n v="25"/>
  </r>
  <r>
    <n v="1477420"/>
    <n v="399478"/>
    <x v="14"/>
    <x v="3"/>
    <n v="14.07"/>
    <x v="0"/>
    <x v="0"/>
    <n v="25"/>
    <n v="28"/>
  </r>
  <r>
    <n v="1476663"/>
    <n v="40010"/>
    <x v="28"/>
    <x v="5"/>
    <n v="19.350000000000001"/>
    <x v="0"/>
    <x v="3"/>
    <n v="35"/>
    <n v="19"/>
  </r>
  <r>
    <n v="1477904"/>
    <n v="48131"/>
    <x v="16"/>
    <x v="7"/>
    <n v="16.100000000000001"/>
    <x v="0"/>
    <x v="3"/>
    <n v="23"/>
    <n v="29"/>
  </r>
  <r>
    <n v="1478219"/>
    <n v="41692"/>
    <x v="14"/>
    <x v="3"/>
    <n v="22.8"/>
    <x v="0"/>
    <x v="0"/>
    <n v="30"/>
    <n v="19"/>
  </r>
  <r>
    <n v="1477206"/>
    <n v="61305"/>
    <x v="41"/>
    <x v="1"/>
    <n v="15.23"/>
    <x v="0"/>
    <x v="0"/>
    <n v="30"/>
    <n v="19"/>
  </r>
  <r>
    <n v="1477337"/>
    <n v="123780"/>
    <x v="18"/>
    <x v="3"/>
    <n v="33.03"/>
    <x v="0"/>
    <x v="0"/>
    <n v="29"/>
    <n v="25"/>
  </r>
  <r>
    <n v="1476809"/>
    <n v="385248"/>
    <x v="14"/>
    <x v="3"/>
    <n v="12.95"/>
    <x v="0"/>
    <x v="0"/>
    <n v="27"/>
    <n v="18"/>
  </r>
  <r>
    <n v="1477750"/>
    <n v="97806"/>
    <x v="14"/>
    <x v="3"/>
    <n v="16.489999999999998"/>
    <x v="0"/>
    <x v="1"/>
    <n v="32"/>
    <n v="22"/>
  </r>
  <r>
    <n v="1476817"/>
    <n v="97079"/>
    <x v="47"/>
    <x v="1"/>
    <n v="29.05"/>
    <x v="0"/>
    <x v="0"/>
    <n v="25"/>
    <n v="26"/>
  </r>
  <r>
    <n v="1476659"/>
    <n v="52463"/>
    <x v="32"/>
    <x v="7"/>
    <n v="31.33"/>
    <x v="0"/>
    <x v="2"/>
    <n v="33"/>
    <n v="23"/>
  </r>
  <r>
    <n v="1477609"/>
    <n v="105068"/>
    <x v="27"/>
    <x v="1"/>
    <n v="16.010000000000002"/>
    <x v="0"/>
    <x v="0"/>
    <n v="26"/>
    <n v="16"/>
  </r>
  <r>
    <n v="1477616"/>
    <n v="128600"/>
    <x v="5"/>
    <x v="4"/>
    <n v="14.07"/>
    <x v="0"/>
    <x v="3"/>
    <n v="26"/>
    <n v="21"/>
  </r>
  <r>
    <n v="1476769"/>
    <n v="71791"/>
    <x v="23"/>
    <x v="1"/>
    <n v="8.83"/>
    <x v="1"/>
    <x v="0"/>
    <n v="31"/>
    <n v="33"/>
  </r>
  <r>
    <n v="1477185"/>
    <n v="362068"/>
    <x v="24"/>
    <x v="4"/>
    <n v="33.03"/>
    <x v="0"/>
    <x v="0"/>
    <n v="35"/>
    <n v="21"/>
  </r>
  <r>
    <n v="1477752"/>
    <n v="298824"/>
    <x v="14"/>
    <x v="3"/>
    <n v="16.25"/>
    <x v="1"/>
    <x v="2"/>
    <n v="30"/>
    <n v="24"/>
  </r>
  <r>
    <n v="1477239"/>
    <n v="94524"/>
    <x v="6"/>
    <x v="5"/>
    <n v="22.36"/>
    <x v="0"/>
    <x v="3"/>
    <n v="28"/>
    <n v="18"/>
  </r>
  <r>
    <n v="1476590"/>
    <n v="342107"/>
    <x v="24"/>
    <x v="4"/>
    <n v="16.829999999999998"/>
    <x v="0"/>
    <x v="3"/>
    <n v="26"/>
    <n v="20"/>
  </r>
  <r>
    <n v="1478305"/>
    <n v="62359"/>
    <x v="52"/>
    <x v="5"/>
    <n v="8"/>
    <x v="1"/>
    <x v="3"/>
    <n v="27"/>
    <n v="29"/>
  </r>
  <r>
    <n v="1476751"/>
    <n v="347181"/>
    <x v="17"/>
    <x v="1"/>
    <n v="16.010000000000002"/>
    <x v="0"/>
    <x v="0"/>
    <n v="29"/>
    <n v="22"/>
  </r>
  <r>
    <n v="1477831"/>
    <n v="60052"/>
    <x v="32"/>
    <x v="7"/>
    <n v="16.010000000000002"/>
    <x v="1"/>
    <x v="3"/>
    <n v="23"/>
    <n v="27"/>
  </r>
  <r>
    <n v="1477955"/>
    <n v="198936"/>
    <x v="63"/>
    <x v="3"/>
    <n v="10.24"/>
    <x v="1"/>
    <x v="0"/>
    <n v="22"/>
    <n v="25"/>
  </r>
  <r>
    <n v="1476568"/>
    <n v="348787"/>
    <x v="21"/>
    <x v="5"/>
    <n v="19.399999999999999"/>
    <x v="1"/>
    <x v="3"/>
    <n v="32"/>
    <n v="28"/>
  </r>
  <r>
    <n v="1478391"/>
    <n v="184325"/>
    <x v="64"/>
    <x v="9"/>
    <n v="19.350000000000001"/>
    <x v="0"/>
    <x v="3"/>
    <n v="34"/>
    <n v="24"/>
  </r>
  <r>
    <n v="1476725"/>
    <n v="42935"/>
    <x v="7"/>
    <x v="6"/>
    <n v="13.97"/>
    <x v="0"/>
    <x v="1"/>
    <n v="29"/>
    <n v="25"/>
  </r>
  <r>
    <n v="1476688"/>
    <n v="200672"/>
    <x v="20"/>
    <x v="8"/>
    <n v="13"/>
    <x v="0"/>
    <x v="0"/>
    <n v="21"/>
    <n v="15"/>
  </r>
  <r>
    <n v="1477102"/>
    <n v="75484"/>
    <x v="18"/>
    <x v="3"/>
    <n v="13.05"/>
    <x v="0"/>
    <x v="0"/>
    <n v="34"/>
    <n v="27"/>
  </r>
  <r>
    <n v="1476878"/>
    <n v="378027"/>
    <x v="32"/>
    <x v="7"/>
    <n v="8.49"/>
    <x v="0"/>
    <x v="0"/>
    <n v="24"/>
    <n v="16"/>
  </r>
  <r>
    <n v="1476805"/>
    <n v="93133"/>
    <x v="28"/>
    <x v="5"/>
    <n v="22.8"/>
    <x v="1"/>
    <x v="1"/>
    <n v="33"/>
    <n v="33"/>
  </r>
  <r>
    <n v="1478093"/>
    <n v="268958"/>
    <x v="7"/>
    <x v="6"/>
    <n v="20.18"/>
    <x v="0"/>
    <x v="1"/>
    <n v="29"/>
    <n v="19"/>
  </r>
  <r>
    <n v="1478201"/>
    <n v="370017"/>
    <x v="32"/>
    <x v="7"/>
    <n v="19.59"/>
    <x v="0"/>
    <x v="1"/>
    <n v="24"/>
    <n v="19"/>
  </r>
  <r>
    <n v="1478032"/>
    <n v="146586"/>
    <x v="4"/>
    <x v="3"/>
    <n v="19.399999999999999"/>
    <x v="0"/>
    <x v="3"/>
    <n v="25"/>
    <n v="19"/>
  </r>
  <r>
    <n v="1476606"/>
    <n v="350085"/>
    <x v="6"/>
    <x v="5"/>
    <n v="17.03"/>
    <x v="1"/>
    <x v="0"/>
    <n v="22"/>
    <n v="29"/>
  </r>
  <r>
    <n v="1477570"/>
    <n v="292343"/>
    <x v="65"/>
    <x v="10"/>
    <n v="16.11"/>
    <x v="0"/>
    <x v="3"/>
    <n v="30"/>
    <n v="26"/>
  </r>
  <r>
    <n v="1476808"/>
    <n v="84700"/>
    <x v="66"/>
    <x v="5"/>
    <n v="14.6"/>
    <x v="1"/>
    <x v="2"/>
    <n v="32"/>
    <n v="24"/>
  </r>
  <r>
    <n v="1476610"/>
    <n v="53212"/>
    <x v="27"/>
    <x v="1"/>
    <n v="12.27"/>
    <x v="1"/>
    <x v="0"/>
    <n v="26"/>
    <n v="29"/>
  </r>
  <r>
    <n v="1476875"/>
    <n v="373353"/>
    <x v="67"/>
    <x v="4"/>
    <n v="22.26"/>
    <x v="0"/>
    <x v="0"/>
    <n v="35"/>
    <n v="16"/>
  </r>
  <r>
    <n v="1476829"/>
    <n v="79255"/>
    <x v="6"/>
    <x v="5"/>
    <n v="6.79"/>
    <x v="0"/>
    <x v="0"/>
    <n v="26"/>
    <n v="15"/>
  </r>
  <r>
    <n v="1477366"/>
    <n v="275689"/>
    <x v="48"/>
    <x v="7"/>
    <n v="14.12"/>
    <x v="0"/>
    <x v="3"/>
    <n v="35"/>
    <n v="19"/>
  </r>
  <r>
    <n v="1477774"/>
    <n v="354719"/>
    <x v="6"/>
    <x v="5"/>
    <n v="29.15"/>
    <x v="0"/>
    <x v="1"/>
    <n v="34"/>
    <n v="20"/>
  </r>
  <r>
    <n v="1477209"/>
    <n v="17495"/>
    <x v="40"/>
    <x v="7"/>
    <n v="12.18"/>
    <x v="1"/>
    <x v="0"/>
    <n v="26"/>
    <n v="24"/>
  </r>
  <r>
    <n v="1478334"/>
    <n v="352247"/>
    <x v="31"/>
    <x v="2"/>
    <n v="25.22"/>
    <x v="0"/>
    <x v="3"/>
    <n v="27"/>
    <n v="22"/>
  </r>
  <r>
    <n v="1477872"/>
    <n v="300670"/>
    <x v="14"/>
    <x v="3"/>
    <n v="13.39"/>
    <x v="0"/>
    <x v="0"/>
    <n v="30"/>
    <n v="22"/>
  </r>
  <r>
    <n v="1478417"/>
    <n v="87747"/>
    <x v="3"/>
    <x v="3"/>
    <n v="9.02"/>
    <x v="0"/>
    <x v="1"/>
    <n v="31"/>
    <n v="15"/>
  </r>
  <r>
    <n v="1477401"/>
    <n v="326426"/>
    <x v="15"/>
    <x v="1"/>
    <n v="29.15"/>
    <x v="0"/>
    <x v="0"/>
    <n v="34"/>
    <n v="24"/>
  </r>
  <r>
    <n v="1477764"/>
    <n v="131645"/>
    <x v="68"/>
    <x v="1"/>
    <n v="13"/>
    <x v="1"/>
    <x v="1"/>
    <n v="24"/>
    <n v="32"/>
  </r>
  <r>
    <n v="1477835"/>
    <n v="129518"/>
    <x v="3"/>
    <x v="3"/>
    <n v="15.33"/>
    <x v="1"/>
    <x v="3"/>
    <n v="24"/>
    <n v="29"/>
  </r>
  <r>
    <n v="1476997"/>
    <n v="103005"/>
    <x v="57"/>
    <x v="1"/>
    <n v="14.55"/>
    <x v="0"/>
    <x v="1"/>
    <n v="20"/>
    <n v="28"/>
  </r>
  <r>
    <n v="1477519"/>
    <n v="140477"/>
    <x v="58"/>
    <x v="1"/>
    <n v="31.43"/>
    <x v="0"/>
    <x v="0"/>
    <n v="24"/>
    <n v="17"/>
  </r>
  <r>
    <n v="1477004"/>
    <n v="250494"/>
    <x v="18"/>
    <x v="3"/>
    <n v="33.03"/>
    <x v="0"/>
    <x v="1"/>
    <n v="29"/>
    <n v="15"/>
  </r>
  <r>
    <n v="1477536"/>
    <n v="105164"/>
    <x v="69"/>
    <x v="5"/>
    <n v="15.91"/>
    <x v="0"/>
    <x v="3"/>
    <n v="26"/>
    <n v="26"/>
  </r>
  <r>
    <n v="1478313"/>
    <n v="160957"/>
    <x v="58"/>
    <x v="1"/>
    <n v="12.18"/>
    <x v="0"/>
    <x v="3"/>
    <n v="27"/>
    <n v="25"/>
  </r>
  <r>
    <n v="1477290"/>
    <n v="361509"/>
    <x v="14"/>
    <x v="3"/>
    <n v="19.350000000000001"/>
    <x v="1"/>
    <x v="0"/>
    <n v="35"/>
    <n v="33"/>
  </r>
  <r>
    <n v="1476648"/>
    <n v="169478"/>
    <x v="32"/>
    <x v="7"/>
    <n v="19.350000000000001"/>
    <x v="0"/>
    <x v="0"/>
    <n v="24"/>
    <n v="28"/>
  </r>
  <r>
    <n v="1476657"/>
    <n v="91192"/>
    <x v="36"/>
    <x v="10"/>
    <n v="29.35"/>
    <x v="0"/>
    <x v="3"/>
    <n v="26"/>
    <n v="24"/>
  </r>
  <r>
    <n v="1478089"/>
    <n v="134294"/>
    <x v="14"/>
    <x v="3"/>
    <n v="15.28"/>
    <x v="1"/>
    <x v="3"/>
    <n v="30"/>
    <n v="29"/>
  </r>
  <r>
    <n v="1478026"/>
    <n v="365225"/>
    <x v="70"/>
    <x v="5"/>
    <n v="12.23"/>
    <x v="1"/>
    <x v="2"/>
    <n v="24"/>
    <n v="24"/>
  </r>
  <r>
    <n v="1477768"/>
    <n v="279895"/>
    <x v="14"/>
    <x v="3"/>
    <n v="9.6"/>
    <x v="1"/>
    <x v="3"/>
    <n v="35"/>
    <n v="28"/>
  </r>
  <r>
    <n v="1477424"/>
    <n v="81110"/>
    <x v="48"/>
    <x v="7"/>
    <n v="12.95"/>
    <x v="0"/>
    <x v="0"/>
    <n v="20"/>
    <n v="25"/>
  </r>
  <r>
    <n v="1478378"/>
    <n v="384391"/>
    <x v="14"/>
    <x v="3"/>
    <n v="8.8800000000000008"/>
    <x v="0"/>
    <x v="1"/>
    <n v="27"/>
    <n v="23"/>
  </r>
  <r>
    <n v="1477493"/>
    <n v="328357"/>
    <x v="14"/>
    <x v="3"/>
    <n v="15.96"/>
    <x v="0"/>
    <x v="2"/>
    <n v="30"/>
    <n v="21"/>
  </r>
  <r>
    <n v="1478092"/>
    <n v="41318"/>
    <x v="38"/>
    <x v="6"/>
    <n v="15.47"/>
    <x v="0"/>
    <x v="1"/>
    <n v="33"/>
    <n v="16"/>
  </r>
  <r>
    <n v="1477150"/>
    <n v="92832"/>
    <x v="18"/>
    <x v="3"/>
    <n v="12.23"/>
    <x v="0"/>
    <x v="1"/>
    <n v="22"/>
    <n v="22"/>
  </r>
  <r>
    <n v="1478157"/>
    <n v="58871"/>
    <x v="14"/>
    <x v="3"/>
    <n v="8.0500000000000007"/>
    <x v="1"/>
    <x v="3"/>
    <n v="25"/>
    <n v="27"/>
  </r>
  <r>
    <n v="1478343"/>
    <n v="231042"/>
    <x v="58"/>
    <x v="1"/>
    <n v="8.5399999999999991"/>
    <x v="1"/>
    <x v="3"/>
    <n v="28"/>
    <n v="29"/>
  </r>
  <r>
    <n v="1476860"/>
    <n v="336162"/>
    <x v="44"/>
    <x v="1"/>
    <n v="29.15"/>
    <x v="1"/>
    <x v="1"/>
    <n v="28"/>
    <n v="25"/>
  </r>
  <r>
    <n v="1477675"/>
    <n v="76907"/>
    <x v="48"/>
    <x v="7"/>
    <n v="7.23"/>
    <x v="0"/>
    <x v="1"/>
    <n v="21"/>
    <n v="18"/>
  </r>
  <r>
    <n v="1476799"/>
    <n v="389740"/>
    <x v="71"/>
    <x v="11"/>
    <n v="19.690000000000001"/>
    <x v="0"/>
    <x v="2"/>
    <n v="26"/>
    <n v="17"/>
  </r>
  <r>
    <n v="1476598"/>
    <n v="41168"/>
    <x v="28"/>
    <x v="5"/>
    <n v="12.13"/>
    <x v="0"/>
    <x v="2"/>
    <n v="34"/>
    <n v="22"/>
  </r>
  <r>
    <n v="1477277"/>
    <n v="59749"/>
    <x v="54"/>
    <x v="3"/>
    <n v="16.489999999999998"/>
    <x v="1"/>
    <x v="0"/>
    <n v="31"/>
    <n v="27"/>
  </r>
  <r>
    <n v="1476682"/>
    <n v="86731"/>
    <x v="50"/>
    <x v="2"/>
    <n v="12.08"/>
    <x v="0"/>
    <x v="0"/>
    <n v="30"/>
    <n v="18"/>
  </r>
  <r>
    <n v="1477047"/>
    <n v="42832"/>
    <x v="26"/>
    <x v="3"/>
    <n v="9.27"/>
    <x v="0"/>
    <x v="0"/>
    <n v="34"/>
    <n v="30"/>
  </r>
  <r>
    <n v="1478173"/>
    <n v="91005"/>
    <x v="48"/>
    <x v="7"/>
    <n v="24.25"/>
    <x v="0"/>
    <x v="1"/>
    <n v="33"/>
    <n v="26"/>
  </r>
  <r>
    <n v="1477528"/>
    <n v="128963"/>
    <x v="48"/>
    <x v="7"/>
    <n v="5.67"/>
    <x v="1"/>
    <x v="3"/>
    <n v="21"/>
    <n v="31"/>
  </r>
  <r>
    <n v="1478426"/>
    <n v="124085"/>
    <x v="41"/>
    <x v="1"/>
    <n v="14.12"/>
    <x v="0"/>
    <x v="2"/>
    <n v="21"/>
    <n v="24"/>
  </r>
  <r>
    <n v="1476696"/>
    <n v="231061"/>
    <x v="48"/>
    <x v="7"/>
    <n v="33.03"/>
    <x v="1"/>
    <x v="0"/>
    <n v="33"/>
    <n v="31"/>
  </r>
  <r>
    <n v="1478189"/>
    <n v="105138"/>
    <x v="48"/>
    <x v="7"/>
    <n v="8.9700000000000006"/>
    <x v="0"/>
    <x v="3"/>
    <n v="33"/>
    <n v="19"/>
  </r>
  <r>
    <n v="1477532"/>
    <n v="95164"/>
    <x v="72"/>
    <x v="4"/>
    <n v="8.8800000000000008"/>
    <x v="1"/>
    <x v="3"/>
    <n v="27"/>
    <n v="24"/>
  </r>
  <r>
    <n v="1477324"/>
    <n v="263426"/>
    <x v="1"/>
    <x v="1"/>
    <n v="12.13"/>
    <x v="1"/>
    <x v="1"/>
    <n v="30"/>
    <n v="29"/>
  </r>
  <r>
    <n v="1476698"/>
    <n v="142461"/>
    <x v="73"/>
    <x v="3"/>
    <n v="11.64"/>
    <x v="0"/>
    <x v="0"/>
    <n v="27"/>
    <n v="27"/>
  </r>
  <r>
    <n v="1478290"/>
    <n v="263199"/>
    <x v="23"/>
    <x v="1"/>
    <n v="31.43"/>
    <x v="0"/>
    <x v="3"/>
    <n v="35"/>
    <n v="23"/>
  </r>
  <r>
    <n v="1476919"/>
    <n v="387227"/>
    <x v="41"/>
    <x v="1"/>
    <n v="13.15"/>
    <x v="0"/>
    <x v="1"/>
    <n v="30"/>
    <n v="30"/>
  </r>
  <r>
    <n v="1477247"/>
    <n v="385559"/>
    <x v="3"/>
    <x v="3"/>
    <n v="14.02"/>
    <x v="0"/>
    <x v="1"/>
    <n v="20"/>
    <n v="28"/>
  </r>
  <r>
    <n v="1477794"/>
    <n v="127149"/>
    <x v="35"/>
    <x v="3"/>
    <n v="9.41"/>
    <x v="0"/>
    <x v="0"/>
    <n v="25"/>
    <n v="16"/>
  </r>
  <r>
    <n v="1477048"/>
    <n v="200074"/>
    <x v="45"/>
    <x v="5"/>
    <n v="9.07"/>
    <x v="0"/>
    <x v="0"/>
    <n v="33"/>
    <n v="16"/>
  </r>
  <r>
    <n v="1477615"/>
    <n v="136876"/>
    <x v="52"/>
    <x v="5"/>
    <n v="14.07"/>
    <x v="0"/>
    <x v="1"/>
    <n v="35"/>
    <n v="16"/>
  </r>
  <r>
    <n v="1476566"/>
    <n v="103884"/>
    <x v="74"/>
    <x v="3"/>
    <n v="14.46"/>
    <x v="0"/>
    <x v="0"/>
    <n v="34"/>
    <n v="17"/>
  </r>
  <r>
    <n v="1477310"/>
    <n v="38612"/>
    <x v="75"/>
    <x v="7"/>
    <n v="6.7"/>
    <x v="0"/>
    <x v="1"/>
    <n v="20"/>
    <n v="17"/>
  </r>
  <r>
    <n v="1477758"/>
    <n v="334619"/>
    <x v="1"/>
    <x v="1"/>
    <n v="14.07"/>
    <x v="1"/>
    <x v="3"/>
    <n v="24"/>
    <n v="26"/>
  </r>
  <r>
    <n v="1477765"/>
    <n v="92996"/>
    <x v="5"/>
    <x v="4"/>
    <n v="19.45"/>
    <x v="0"/>
    <x v="3"/>
    <n v="29"/>
    <n v="19"/>
  </r>
  <r>
    <n v="1476753"/>
    <n v="195723"/>
    <x v="2"/>
    <x v="2"/>
    <n v="13.97"/>
    <x v="1"/>
    <x v="2"/>
    <n v="34"/>
    <n v="28"/>
  </r>
  <r>
    <n v="1476759"/>
    <n v="268958"/>
    <x v="23"/>
    <x v="1"/>
    <n v="12.22"/>
    <x v="0"/>
    <x v="3"/>
    <n v="24"/>
    <n v="20"/>
  </r>
  <r>
    <n v="1477333"/>
    <n v="111356"/>
    <x v="76"/>
    <x v="4"/>
    <n v="29.25"/>
    <x v="0"/>
    <x v="1"/>
    <n v="21"/>
    <n v="15"/>
  </r>
  <r>
    <n v="1476830"/>
    <n v="361509"/>
    <x v="33"/>
    <x v="3"/>
    <n v="17.03"/>
    <x v="0"/>
    <x v="0"/>
    <n v="34"/>
    <n v="20"/>
  </r>
  <r>
    <n v="1478227"/>
    <n v="367591"/>
    <x v="77"/>
    <x v="1"/>
    <n v="16.05"/>
    <x v="1"/>
    <x v="1"/>
    <n v="35"/>
    <n v="32"/>
  </r>
  <r>
    <n v="1476789"/>
    <n v="103005"/>
    <x v="57"/>
    <x v="1"/>
    <n v="17.079999999999998"/>
    <x v="0"/>
    <x v="1"/>
    <n v="28"/>
    <n v="15"/>
  </r>
  <r>
    <n v="1477603"/>
    <n v="399121"/>
    <x v="17"/>
    <x v="1"/>
    <n v="11.3"/>
    <x v="1"/>
    <x v="0"/>
    <n v="24"/>
    <n v="24"/>
  </r>
  <r>
    <n v="1478246"/>
    <n v="260680"/>
    <x v="73"/>
    <x v="3"/>
    <n v="32.979999999999997"/>
    <x v="0"/>
    <x v="1"/>
    <n v="34"/>
    <n v="16"/>
  </r>
  <r>
    <n v="1476931"/>
    <n v="124838"/>
    <x v="36"/>
    <x v="10"/>
    <n v="29.15"/>
    <x v="0"/>
    <x v="1"/>
    <n v="33"/>
    <n v="25"/>
  </r>
  <r>
    <n v="1477029"/>
    <n v="295111"/>
    <x v="6"/>
    <x v="5"/>
    <n v="13"/>
    <x v="1"/>
    <x v="1"/>
    <n v="23"/>
    <n v="26"/>
  </r>
  <r>
    <n v="1476849"/>
    <n v="42052"/>
    <x v="70"/>
    <x v="5"/>
    <n v="13.73"/>
    <x v="0"/>
    <x v="0"/>
    <n v="21"/>
    <n v="28"/>
  </r>
  <r>
    <n v="1478179"/>
    <n v="52832"/>
    <x v="48"/>
    <x v="7"/>
    <n v="12.23"/>
    <x v="0"/>
    <x v="2"/>
    <n v="33"/>
    <n v="27"/>
  </r>
  <r>
    <n v="1477679"/>
    <n v="120833"/>
    <x v="54"/>
    <x v="3"/>
    <n v="16.25"/>
    <x v="0"/>
    <x v="0"/>
    <n v="29"/>
    <n v="15"/>
  </r>
  <r>
    <n v="1477810"/>
    <n v="94483"/>
    <x v="37"/>
    <x v="5"/>
    <n v="24.2"/>
    <x v="0"/>
    <x v="0"/>
    <n v="28"/>
    <n v="21"/>
  </r>
  <r>
    <n v="1477342"/>
    <n v="49631"/>
    <x v="6"/>
    <x v="5"/>
    <n v="14.31"/>
    <x v="0"/>
    <x v="0"/>
    <n v="23"/>
    <n v="17"/>
  </r>
  <r>
    <n v="1478133"/>
    <n v="114085"/>
    <x v="41"/>
    <x v="1"/>
    <n v="19.399999999999999"/>
    <x v="0"/>
    <x v="0"/>
    <n v="28"/>
    <n v="20"/>
  </r>
  <r>
    <n v="1477756"/>
    <n v="251607"/>
    <x v="14"/>
    <x v="3"/>
    <n v="14.12"/>
    <x v="1"/>
    <x v="0"/>
    <n v="31"/>
    <n v="28"/>
  </r>
  <r>
    <n v="1477721"/>
    <n v="72339"/>
    <x v="78"/>
    <x v="1"/>
    <n v="14.7"/>
    <x v="0"/>
    <x v="0"/>
    <n v="30"/>
    <n v="27"/>
  </r>
  <r>
    <n v="1476952"/>
    <n v="229946"/>
    <x v="59"/>
    <x v="11"/>
    <n v="15.52"/>
    <x v="0"/>
    <x v="0"/>
    <n v="21"/>
    <n v="29"/>
  </r>
  <r>
    <n v="1477587"/>
    <n v="92726"/>
    <x v="79"/>
    <x v="1"/>
    <n v="8.9700000000000006"/>
    <x v="0"/>
    <x v="3"/>
    <n v="25"/>
    <n v="26"/>
  </r>
  <r>
    <n v="1478210"/>
    <n v="320493"/>
    <x v="75"/>
    <x v="7"/>
    <n v="29.2"/>
    <x v="1"/>
    <x v="0"/>
    <n v="27"/>
    <n v="30"/>
  </r>
  <r>
    <n v="1477887"/>
    <n v="69348"/>
    <x v="32"/>
    <x v="7"/>
    <n v="11.64"/>
    <x v="0"/>
    <x v="2"/>
    <n v="26"/>
    <n v="21"/>
  </r>
  <r>
    <n v="1478366"/>
    <n v="270149"/>
    <x v="80"/>
    <x v="1"/>
    <n v="11.64"/>
    <x v="0"/>
    <x v="1"/>
    <n v="21"/>
    <n v="18"/>
  </r>
  <r>
    <n v="1478279"/>
    <n v="354016"/>
    <x v="81"/>
    <x v="3"/>
    <n v="19.399999999999999"/>
    <x v="0"/>
    <x v="1"/>
    <n v="25"/>
    <n v="23"/>
  </r>
  <r>
    <n v="1476819"/>
    <n v="104548"/>
    <x v="82"/>
    <x v="5"/>
    <n v="29.1"/>
    <x v="1"/>
    <x v="0"/>
    <n v="28"/>
    <n v="33"/>
  </r>
  <r>
    <n v="1477394"/>
    <n v="105754"/>
    <x v="58"/>
    <x v="1"/>
    <n v="14.02"/>
    <x v="1"/>
    <x v="3"/>
    <n v="24"/>
    <n v="30"/>
  </r>
  <r>
    <n v="1476667"/>
    <n v="157578"/>
    <x v="83"/>
    <x v="3"/>
    <n v="6.11"/>
    <x v="0"/>
    <x v="3"/>
    <n v="27"/>
    <n v="25"/>
  </r>
  <r>
    <n v="1476975"/>
    <n v="350373"/>
    <x v="3"/>
    <x v="3"/>
    <n v="12.23"/>
    <x v="0"/>
    <x v="3"/>
    <n v="21"/>
    <n v="26"/>
  </r>
  <r>
    <n v="1477909"/>
    <n v="47440"/>
    <x v="3"/>
    <x v="3"/>
    <n v="12.18"/>
    <x v="0"/>
    <x v="0"/>
    <n v="31"/>
    <n v="23"/>
  </r>
  <r>
    <n v="1476579"/>
    <n v="85633"/>
    <x v="6"/>
    <x v="5"/>
    <n v="24.2"/>
    <x v="0"/>
    <x v="1"/>
    <n v="24"/>
    <n v="24"/>
  </r>
  <r>
    <n v="1477286"/>
    <n v="110091"/>
    <x v="6"/>
    <x v="5"/>
    <n v="12.18"/>
    <x v="0"/>
    <x v="0"/>
    <n v="27"/>
    <n v="17"/>
  </r>
  <r>
    <n v="1478436"/>
    <n v="95164"/>
    <x v="72"/>
    <x v="4"/>
    <n v="17.03"/>
    <x v="0"/>
    <x v="0"/>
    <n v="28"/>
    <n v="19"/>
  </r>
  <r>
    <n v="1476685"/>
    <n v="96877"/>
    <x v="6"/>
    <x v="5"/>
    <n v="22.26"/>
    <x v="1"/>
    <x v="3"/>
    <n v="30"/>
    <n v="26"/>
  </r>
  <r>
    <n v="1477912"/>
    <n v="261400"/>
    <x v="6"/>
    <x v="5"/>
    <n v="19.45"/>
    <x v="1"/>
    <x v="1"/>
    <n v="31"/>
    <n v="32"/>
  </r>
  <r>
    <n v="1476892"/>
    <n v="177078"/>
    <x v="84"/>
    <x v="9"/>
    <n v="21.93"/>
    <x v="1"/>
    <x v="0"/>
    <n v="22"/>
    <n v="25"/>
  </r>
  <r>
    <n v="1476882"/>
    <n v="68429"/>
    <x v="14"/>
    <x v="3"/>
    <n v="15.76"/>
    <x v="0"/>
    <x v="1"/>
    <n v="24"/>
    <n v="22"/>
  </r>
  <r>
    <n v="1477314"/>
    <n v="52832"/>
    <x v="85"/>
    <x v="8"/>
    <n v="9.4600000000000009"/>
    <x v="1"/>
    <x v="3"/>
    <n v="25"/>
    <n v="25"/>
  </r>
  <r>
    <n v="1477712"/>
    <n v="373633"/>
    <x v="68"/>
    <x v="1"/>
    <n v="12.61"/>
    <x v="1"/>
    <x v="1"/>
    <n v="23"/>
    <n v="28"/>
  </r>
  <r>
    <n v="1477057"/>
    <n v="390490"/>
    <x v="43"/>
    <x v="3"/>
    <n v="22.85"/>
    <x v="0"/>
    <x v="2"/>
    <n v="23"/>
    <n v="19"/>
  </r>
  <r>
    <n v="1477926"/>
    <n v="72639"/>
    <x v="83"/>
    <x v="3"/>
    <n v="12.18"/>
    <x v="0"/>
    <x v="2"/>
    <n v="22"/>
    <n v="28"/>
  </r>
  <r>
    <n v="1477273"/>
    <n v="95644"/>
    <x v="32"/>
    <x v="7"/>
    <n v="12.61"/>
    <x v="1"/>
    <x v="0"/>
    <n v="26"/>
    <n v="27"/>
  </r>
  <r>
    <n v="1478003"/>
    <n v="129597"/>
    <x v="21"/>
    <x v="5"/>
    <n v="12.13"/>
    <x v="0"/>
    <x v="1"/>
    <n v="33"/>
    <n v="21"/>
  </r>
  <r>
    <n v="1477522"/>
    <n v="101084"/>
    <x v="16"/>
    <x v="7"/>
    <n v="12.13"/>
    <x v="0"/>
    <x v="0"/>
    <n v="20"/>
    <n v="22"/>
  </r>
  <r>
    <n v="1476947"/>
    <n v="46859"/>
    <x v="6"/>
    <x v="5"/>
    <n v="8.5399999999999991"/>
    <x v="1"/>
    <x v="1"/>
    <n v="24"/>
    <n v="29"/>
  </r>
  <r>
    <n v="1478295"/>
    <n v="117810"/>
    <x v="58"/>
    <x v="1"/>
    <n v="19.350000000000001"/>
    <x v="1"/>
    <x v="0"/>
    <n v="29"/>
    <n v="24"/>
  </r>
  <r>
    <n v="1476551"/>
    <n v="49034"/>
    <x v="86"/>
    <x v="3"/>
    <n v="12.18"/>
    <x v="0"/>
    <x v="0"/>
    <n v="22"/>
    <n v="27"/>
  </r>
  <r>
    <n v="1476846"/>
    <n v="82041"/>
    <x v="28"/>
    <x v="5"/>
    <n v="22.8"/>
    <x v="0"/>
    <x v="0"/>
    <n v="35"/>
    <n v="20"/>
  </r>
  <r>
    <n v="1476974"/>
    <n v="142461"/>
    <x v="14"/>
    <x v="3"/>
    <n v="12.13"/>
    <x v="0"/>
    <x v="3"/>
    <n v="32"/>
    <n v="15"/>
  </r>
  <r>
    <n v="1478005"/>
    <n v="97991"/>
    <x v="41"/>
    <x v="1"/>
    <n v="19.45"/>
    <x v="1"/>
    <x v="1"/>
    <n v="34"/>
    <n v="27"/>
  </r>
  <r>
    <n v="1476653"/>
    <n v="113972"/>
    <x v="16"/>
    <x v="7"/>
    <n v="12.13"/>
    <x v="0"/>
    <x v="2"/>
    <n v="31"/>
    <n v="25"/>
  </r>
  <r>
    <n v="1476563"/>
    <n v="114085"/>
    <x v="41"/>
    <x v="1"/>
    <n v="12.18"/>
    <x v="0"/>
    <x v="0"/>
    <n v="24"/>
    <n v="18"/>
  </r>
  <r>
    <n v="1478440"/>
    <n v="231042"/>
    <x v="58"/>
    <x v="1"/>
    <n v="12.13"/>
    <x v="0"/>
    <x v="1"/>
    <n v="22"/>
    <n v="21"/>
  </r>
  <r>
    <n v="1477348"/>
    <n v="298824"/>
    <x v="54"/>
    <x v="3"/>
    <n v="12.56"/>
    <x v="0"/>
    <x v="0"/>
    <n v="24"/>
    <n v="26"/>
  </r>
  <r>
    <n v="1477525"/>
    <n v="52360"/>
    <x v="27"/>
    <x v="1"/>
    <n v="24.3"/>
    <x v="0"/>
    <x v="0"/>
    <n v="24"/>
    <n v="22"/>
  </r>
  <r>
    <n v="1477920"/>
    <n v="83504"/>
    <x v="59"/>
    <x v="11"/>
    <n v="29.15"/>
    <x v="1"/>
    <x v="3"/>
    <n v="31"/>
    <n v="28"/>
  </r>
  <r>
    <n v="1477797"/>
    <n v="194778"/>
    <x v="14"/>
    <x v="3"/>
    <n v="16.059999999999999"/>
    <x v="0"/>
    <x v="1"/>
    <n v="30"/>
    <n v="17"/>
  </r>
  <r>
    <n v="1477640"/>
    <n v="105992"/>
    <x v="32"/>
    <x v="7"/>
    <n v="24.3"/>
    <x v="0"/>
    <x v="1"/>
    <n v="27"/>
    <n v="29"/>
  </r>
  <r>
    <n v="1477091"/>
    <n v="373486"/>
    <x v="31"/>
    <x v="2"/>
    <n v="9.6"/>
    <x v="0"/>
    <x v="2"/>
    <n v="23"/>
    <n v="26"/>
  </r>
  <r>
    <n v="1477010"/>
    <n v="49631"/>
    <x v="6"/>
    <x v="5"/>
    <n v="19.399999999999999"/>
    <x v="0"/>
    <x v="0"/>
    <n v="28"/>
    <n v="17"/>
  </r>
  <r>
    <n v="1478324"/>
    <n v="250494"/>
    <x v="3"/>
    <x v="3"/>
    <n v="29.1"/>
    <x v="0"/>
    <x v="3"/>
    <n v="21"/>
    <n v="22"/>
  </r>
  <r>
    <n v="1477908"/>
    <n v="378923"/>
    <x v="87"/>
    <x v="7"/>
    <n v="12.18"/>
    <x v="0"/>
    <x v="0"/>
    <n v="27"/>
    <n v="18"/>
  </r>
  <r>
    <n v="1477573"/>
    <n v="58898"/>
    <x v="32"/>
    <x v="7"/>
    <n v="21.39"/>
    <x v="0"/>
    <x v="1"/>
    <n v="23"/>
    <n v="24"/>
  </r>
  <r>
    <n v="1476728"/>
    <n v="250494"/>
    <x v="88"/>
    <x v="3"/>
    <n v="24.25"/>
    <x v="0"/>
    <x v="0"/>
    <n v="34"/>
    <n v="28"/>
  </r>
  <r>
    <n v="1477815"/>
    <n v="144997"/>
    <x v="16"/>
    <x v="7"/>
    <n v="32.93"/>
    <x v="0"/>
    <x v="0"/>
    <n v="33"/>
    <n v="30"/>
  </r>
  <r>
    <n v="1477283"/>
    <n v="75115"/>
    <x v="16"/>
    <x v="7"/>
    <n v="14.07"/>
    <x v="1"/>
    <x v="0"/>
    <n v="20"/>
    <n v="32"/>
  </r>
  <r>
    <n v="1476856"/>
    <n v="59674"/>
    <x v="89"/>
    <x v="0"/>
    <n v="8.25"/>
    <x v="0"/>
    <x v="2"/>
    <n v="26"/>
    <n v="26"/>
  </r>
  <r>
    <n v="1477265"/>
    <n v="115238"/>
    <x v="86"/>
    <x v="3"/>
    <n v="19.399999999999999"/>
    <x v="1"/>
    <x v="1"/>
    <n v="26"/>
    <n v="27"/>
  </r>
  <r>
    <n v="1477723"/>
    <n v="368663"/>
    <x v="14"/>
    <x v="3"/>
    <n v="12.18"/>
    <x v="0"/>
    <x v="3"/>
    <n v="23"/>
    <n v="28"/>
  </r>
  <r>
    <n v="1478020"/>
    <n v="128353"/>
    <x v="6"/>
    <x v="5"/>
    <n v="14.94"/>
    <x v="0"/>
    <x v="1"/>
    <n v="32"/>
    <n v="25"/>
  </r>
  <r>
    <n v="1477729"/>
    <n v="355713"/>
    <x v="32"/>
    <x v="7"/>
    <n v="14.26"/>
    <x v="0"/>
    <x v="0"/>
    <n v="28"/>
    <n v="24"/>
  </r>
  <r>
    <n v="1477312"/>
    <n v="269793"/>
    <x v="90"/>
    <x v="3"/>
    <n v="8.5399999999999991"/>
    <x v="0"/>
    <x v="0"/>
    <n v="32"/>
    <n v="30"/>
  </r>
  <r>
    <n v="1476577"/>
    <n v="100778"/>
    <x v="6"/>
    <x v="5"/>
    <n v="12.18"/>
    <x v="0"/>
    <x v="0"/>
    <n v="25"/>
    <n v="28"/>
  </r>
  <r>
    <n v="1477032"/>
    <n v="60052"/>
    <x v="52"/>
    <x v="5"/>
    <n v="29.1"/>
    <x v="0"/>
    <x v="1"/>
    <n v="30"/>
    <n v="28"/>
  </r>
  <r>
    <n v="1478221"/>
    <n v="47280"/>
    <x v="52"/>
    <x v="5"/>
    <n v="12.56"/>
    <x v="0"/>
    <x v="3"/>
    <n v="31"/>
    <n v="17"/>
  </r>
  <r>
    <n v="1477747"/>
    <n v="183520"/>
    <x v="17"/>
    <x v="1"/>
    <n v="9.17"/>
    <x v="0"/>
    <x v="2"/>
    <n v="25"/>
    <n v="28"/>
  </r>
  <r>
    <n v="1477389"/>
    <n v="391860"/>
    <x v="13"/>
    <x v="3"/>
    <n v="16.2"/>
    <x v="0"/>
    <x v="1"/>
    <n v="32"/>
    <n v="27"/>
  </r>
  <r>
    <n v="1477983"/>
    <n v="334373"/>
    <x v="18"/>
    <x v="3"/>
    <n v="14.12"/>
    <x v="1"/>
    <x v="1"/>
    <n v="23"/>
    <n v="32"/>
  </r>
  <r>
    <n v="1477642"/>
    <n v="370405"/>
    <x v="91"/>
    <x v="4"/>
    <n v="5.72"/>
    <x v="0"/>
    <x v="2"/>
    <n v="24"/>
    <n v="26"/>
  </r>
  <r>
    <n v="1478229"/>
    <n v="64153"/>
    <x v="3"/>
    <x v="3"/>
    <n v="21.34"/>
    <x v="0"/>
    <x v="0"/>
    <n v="35"/>
    <n v="23"/>
  </r>
  <r>
    <n v="1477270"/>
    <n v="314480"/>
    <x v="14"/>
    <x v="3"/>
    <n v="6.79"/>
    <x v="0"/>
    <x v="0"/>
    <n v="20"/>
    <n v="25"/>
  </r>
  <r>
    <n v="1477301"/>
    <n v="232035"/>
    <x v="3"/>
    <x v="3"/>
    <n v="12.18"/>
    <x v="0"/>
    <x v="3"/>
    <n v="22"/>
    <n v="29"/>
  </r>
  <r>
    <n v="1476821"/>
    <n v="80434"/>
    <x v="54"/>
    <x v="3"/>
    <n v="12.18"/>
    <x v="0"/>
    <x v="0"/>
    <n v="33"/>
    <n v="18"/>
  </r>
  <r>
    <n v="1476979"/>
    <n v="81166"/>
    <x v="92"/>
    <x v="2"/>
    <n v="6.11"/>
    <x v="0"/>
    <x v="1"/>
    <n v="26"/>
    <n v="21"/>
  </r>
  <r>
    <n v="1477762"/>
    <n v="91397"/>
    <x v="31"/>
    <x v="2"/>
    <n v="14.16"/>
    <x v="1"/>
    <x v="0"/>
    <n v="22"/>
    <n v="24"/>
  </r>
  <r>
    <n v="1476906"/>
    <n v="237592"/>
    <x v="14"/>
    <x v="3"/>
    <n v="5.68"/>
    <x v="0"/>
    <x v="0"/>
    <n v="31"/>
    <n v="30"/>
  </r>
  <r>
    <n v="1476867"/>
    <n v="91879"/>
    <x v="93"/>
    <x v="5"/>
    <n v="12.27"/>
    <x v="1"/>
    <x v="1"/>
    <n v="20"/>
    <n v="30"/>
  </r>
  <r>
    <n v="1477834"/>
    <n v="22405"/>
    <x v="6"/>
    <x v="5"/>
    <n v="20.18"/>
    <x v="0"/>
    <x v="3"/>
    <n v="32"/>
    <n v="26"/>
  </r>
  <r>
    <n v="1477577"/>
    <n v="290693"/>
    <x v="14"/>
    <x v="3"/>
    <n v="14.02"/>
    <x v="0"/>
    <x v="1"/>
    <n v="26"/>
    <n v="21"/>
  </r>
  <r>
    <n v="1477492"/>
    <n v="64658"/>
    <x v="41"/>
    <x v="1"/>
    <n v="16.2"/>
    <x v="1"/>
    <x v="1"/>
    <n v="27"/>
    <n v="27"/>
  </r>
  <r>
    <n v="1476848"/>
    <n v="365401"/>
    <x v="90"/>
    <x v="3"/>
    <n v="15.57"/>
    <x v="0"/>
    <x v="0"/>
    <n v="30"/>
    <n v="24"/>
  </r>
  <r>
    <n v="1477870"/>
    <n v="301032"/>
    <x v="50"/>
    <x v="2"/>
    <n v="14.45"/>
    <x v="0"/>
    <x v="0"/>
    <n v="27"/>
    <n v="29"/>
  </r>
  <r>
    <n v="1477714"/>
    <n v="100536"/>
    <x v="14"/>
    <x v="3"/>
    <n v="8.15"/>
    <x v="0"/>
    <x v="0"/>
    <n v="26"/>
    <n v="17"/>
  </r>
  <r>
    <n v="1478075"/>
    <n v="232359"/>
    <x v="6"/>
    <x v="3"/>
    <n v="29.25"/>
    <x v="0"/>
    <x v="2"/>
    <n v="21"/>
    <n v="19"/>
  </r>
  <r>
    <n v="1477677"/>
    <n v="181782"/>
    <x v="28"/>
    <x v="5"/>
    <n v="8.7799999999999994"/>
    <x v="0"/>
    <x v="2"/>
    <n v="23"/>
    <n v="26"/>
  </r>
  <r>
    <n v="1476589"/>
    <n v="146588"/>
    <x v="15"/>
    <x v="1"/>
    <n v="15.96"/>
    <x v="0"/>
    <x v="1"/>
    <n v="23"/>
    <n v="22"/>
  </r>
  <r>
    <n v="1477828"/>
    <n v="360844"/>
    <x v="5"/>
    <x v="4"/>
    <n v="8.59"/>
    <x v="1"/>
    <x v="1"/>
    <n v="32"/>
    <n v="31"/>
  </r>
  <r>
    <n v="1477680"/>
    <n v="353606"/>
    <x v="83"/>
    <x v="3"/>
    <n v="15.62"/>
    <x v="1"/>
    <x v="1"/>
    <n v="27"/>
    <n v="32"/>
  </r>
  <r>
    <n v="1477468"/>
    <n v="109221"/>
    <x v="19"/>
    <x v="2"/>
    <n v="13"/>
    <x v="1"/>
    <x v="1"/>
    <n v="21"/>
    <n v="24"/>
  </r>
  <r>
    <n v="1476619"/>
    <n v="78318"/>
    <x v="16"/>
    <x v="7"/>
    <n v="12.23"/>
    <x v="0"/>
    <x v="3"/>
    <n v="24"/>
    <n v="19"/>
  </r>
  <r>
    <n v="1476702"/>
    <n v="152786"/>
    <x v="2"/>
    <x v="2"/>
    <n v="25.22"/>
    <x v="1"/>
    <x v="0"/>
    <n v="32"/>
    <n v="28"/>
  </r>
  <r>
    <n v="1478081"/>
    <n v="118776"/>
    <x v="41"/>
    <x v="1"/>
    <n v="5.87"/>
    <x v="0"/>
    <x v="3"/>
    <n v="31"/>
    <n v="20"/>
  </r>
  <r>
    <n v="1477598"/>
    <n v="81110"/>
    <x v="36"/>
    <x v="10"/>
    <n v="24.2"/>
    <x v="0"/>
    <x v="3"/>
    <n v="25"/>
    <n v="15"/>
  </r>
  <r>
    <n v="1477624"/>
    <n v="104336"/>
    <x v="14"/>
    <x v="3"/>
    <n v="19.45"/>
    <x v="1"/>
    <x v="3"/>
    <n v="28"/>
    <n v="24"/>
  </r>
  <r>
    <n v="1476773"/>
    <n v="92806"/>
    <x v="14"/>
    <x v="3"/>
    <n v="12.18"/>
    <x v="0"/>
    <x v="0"/>
    <n v="29"/>
    <n v="22"/>
  </r>
  <r>
    <n v="1478299"/>
    <n v="130521"/>
    <x v="13"/>
    <x v="3"/>
    <n v="6.01"/>
    <x v="0"/>
    <x v="0"/>
    <n v="33"/>
    <n v="16"/>
  </r>
  <r>
    <n v="1477326"/>
    <n v="52031"/>
    <x v="48"/>
    <x v="7"/>
    <n v="21.93"/>
    <x v="0"/>
    <x v="0"/>
    <n v="24"/>
    <n v="20"/>
  </r>
  <r>
    <n v="1478152"/>
    <n v="304708"/>
    <x v="28"/>
    <x v="5"/>
    <n v="5.92"/>
    <x v="0"/>
    <x v="2"/>
    <n v="21"/>
    <n v="25"/>
  </r>
  <r>
    <n v="1478396"/>
    <n v="74925"/>
    <x v="20"/>
    <x v="8"/>
    <n v="24.2"/>
    <x v="0"/>
    <x v="3"/>
    <n v="32"/>
    <n v="22"/>
  </r>
  <r>
    <n v="1477537"/>
    <n v="104130"/>
    <x v="17"/>
    <x v="1"/>
    <n v="15.76"/>
    <x v="0"/>
    <x v="0"/>
    <n v="30"/>
    <n v="26"/>
  </r>
  <r>
    <n v="1478372"/>
    <n v="133202"/>
    <x v="29"/>
    <x v="1"/>
    <n v="6.11"/>
    <x v="0"/>
    <x v="1"/>
    <n v="30"/>
    <n v="27"/>
  </r>
  <r>
    <n v="1478338"/>
    <n v="150865"/>
    <x v="87"/>
    <x v="7"/>
    <n v="5.72"/>
    <x v="0"/>
    <x v="0"/>
    <n v="20"/>
    <n v="21"/>
  </r>
  <r>
    <n v="1477025"/>
    <n v="331608"/>
    <x v="14"/>
    <x v="3"/>
    <n v="19.399999999999999"/>
    <x v="0"/>
    <x v="0"/>
    <n v="30"/>
    <n v="18"/>
  </r>
  <r>
    <n v="1477158"/>
    <n v="363561"/>
    <x v="14"/>
    <x v="3"/>
    <n v="8.49"/>
    <x v="1"/>
    <x v="0"/>
    <n v="33"/>
    <n v="32"/>
  </r>
  <r>
    <n v="1477375"/>
    <n v="235620"/>
    <x v="14"/>
    <x v="3"/>
    <n v="32.93"/>
    <x v="0"/>
    <x v="0"/>
    <n v="32"/>
    <n v="25"/>
  </r>
  <r>
    <n v="1478316"/>
    <n v="118975"/>
    <x v="14"/>
    <x v="3"/>
    <n v="12.23"/>
    <x v="0"/>
    <x v="0"/>
    <n v="20"/>
    <n v="27"/>
  </r>
  <r>
    <n v="1476553"/>
    <n v="128224"/>
    <x v="45"/>
    <x v="5"/>
    <n v="9.17"/>
    <x v="0"/>
    <x v="0"/>
    <n v="25"/>
    <n v="22"/>
  </r>
  <r>
    <n v="1478330"/>
    <n v="109419"/>
    <x v="6"/>
    <x v="5"/>
    <n v="11.69"/>
    <x v="0"/>
    <x v="0"/>
    <n v="30"/>
    <n v="21"/>
  </r>
  <r>
    <n v="1476999"/>
    <n v="63417"/>
    <x v="70"/>
    <x v="5"/>
    <n v="24.2"/>
    <x v="0"/>
    <x v="2"/>
    <n v="27"/>
    <n v="19"/>
  </r>
  <r>
    <n v="1476569"/>
    <n v="55334"/>
    <x v="94"/>
    <x v="1"/>
    <n v="9.85"/>
    <x v="0"/>
    <x v="0"/>
    <n v="26"/>
    <n v="17"/>
  </r>
  <r>
    <n v="1477040"/>
    <n v="301618"/>
    <x v="75"/>
    <x v="7"/>
    <n v="25.22"/>
    <x v="1"/>
    <x v="0"/>
    <n v="32"/>
    <n v="24"/>
  </r>
  <r>
    <n v="1476599"/>
    <n v="47386"/>
    <x v="88"/>
    <x v="3"/>
    <n v="22.75"/>
    <x v="0"/>
    <x v="1"/>
    <n v="32"/>
    <n v="16"/>
  </r>
  <r>
    <n v="1476548"/>
    <n v="122609"/>
    <x v="17"/>
    <x v="1"/>
    <n v="6.84"/>
    <x v="0"/>
    <x v="3"/>
    <n v="20"/>
    <n v="30"/>
  </r>
  <r>
    <n v="1477099"/>
    <n v="391746"/>
    <x v="17"/>
    <x v="1"/>
    <n v="24.3"/>
    <x v="0"/>
    <x v="3"/>
    <n v="35"/>
    <n v="18"/>
  </r>
  <r>
    <n v="1477508"/>
    <n v="62027"/>
    <x v="58"/>
    <x v="1"/>
    <n v="19.350000000000001"/>
    <x v="0"/>
    <x v="3"/>
    <n v="27"/>
    <n v="28"/>
  </r>
  <r>
    <n v="1478067"/>
    <n v="237616"/>
    <x v="14"/>
    <x v="3"/>
    <n v="12.13"/>
    <x v="1"/>
    <x v="2"/>
    <n v="22"/>
    <n v="27"/>
  </r>
  <r>
    <n v="1476946"/>
    <n v="103526"/>
    <x v="95"/>
    <x v="3"/>
    <n v="9.02"/>
    <x v="1"/>
    <x v="1"/>
    <n v="24"/>
    <n v="29"/>
  </r>
  <r>
    <n v="1477339"/>
    <n v="68965"/>
    <x v="16"/>
    <x v="7"/>
    <n v="12.18"/>
    <x v="0"/>
    <x v="0"/>
    <n v="20"/>
    <n v="18"/>
  </r>
  <r>
    <n v="1477490"/>
    <n v="232035"/>
    <x v="85"/>
    <x v="8"/>
    <n v="9.17"/>
    <x v="0"/>
    <x v="0"/>
    <n v="26"/>
    <n v="19"/>
  </r>
  <r>
    <n v="1477135"/>
    <n v="62359"/>
    <x v="12"/>
    <x v="6"/>
    <n v="19.399999999999999"/>
    <x v="0"/>
    <x v="0"/>
    <n v="28"/>
    <n v="29"/>
  </r>
  <r>
    <n v="1477931"/>
    <n v="403833"/>
    <x v="96"/>
    <x v="9"/>
    <n v="6.69"/>
    <x v="1"/>
    <x v="0"/>
    <n v="25"/>
    <n v="32"/>
  </r>
  <r>
    <n v="1477822"/>
    <n v="61588"/>
    <x v="17"/>
    <x v="1"/>
    <n v="5.82"/>
    <x v="0"/>
    <x v="0"/>
    <n v="34"/>
    <n v="27"/>
  </r>
  <r>
    <n v="1477360"/>
    <n v="91907"/>
    <x v="97"/>
    <x v="3"/>
    <n v="12.08"/>
    <x v="0"/>
    <x v="0"/>
    <n v="28"/>
    <n v="26"/>
  </r>
  <r>
    <n v="1477163"/>
    <n v="376578"/>
    <x v="14"/>
    <x v="3"/>
    <n v="15.76"/>
    <x v="0"/>
    <x v="1"/>
    <n v="32"/>
    <n v="24"/>
  </r>
  <r>
    <n v="1476732"/>
    <n v="212469"/>
    <x v="3"/>
    <x v="3"/>
    <n v="33.03"/>
    <x v="0"/>
    <x v="1"/>
    <n v="34"/>
    <n v="24"/>
  </r>
  <r>
    <n v="1477987"/>
    <n v="104563"/>
    <x v="17"/>
    <x v="1"/>
    <n v="24.25"/>
    <x v="0"/>
    <x v="3"/>
    <n v="24"/>
    <n v="23"/>
  </r>
  <r>
    <n v="1478315"/>
    <n v="235818"/>
    <x v="14"/>
    <x v="3"/>
    <n v="12.13"/>
    <x v="0"/>
    <x v="0"/>
    <n v="30"/>
    <n v="19"/>
  </r>
  <r>
    <n v="1476941"/>
    <n v="127149"/>
    <x v="35"/>
    <x v="3"/>
    <n v="5.72"/>
    <x v="0"/>
    <x v="0"/>
    <n v="33"/>
    <n v="26"/>
  </r>
  <r>
    <n v="1477014"/>
    <n v="399520"/>
    <x v="98"/>
    <x v="13"/>
    <n v="7.96"/>
    <x v="0"/>
    <x v="1"/>
    <n v="25"/>
    <n v="29"/>
  </r>
  <r>
    <n v="1476640"/>
    <n v="142773"/>
    <x v="99"/>
    <x v="1"/>
    <n v="14.02"/>
    <x v="0"/>
    <x v="3"/>
    <n v="28"/>
    <n v="15"/>
  </r>
  <r>
    <n v="1478272"/>
    <n v="318874"/>
    <x v="24"/>
    <x v="4"/>
    <n v="14.07"/>
    <x v="0"/>
    <x v="1"/>
    <n v="33"/>
    <n v="17"/>
  </r>
  <r>
    <n v="1477026"/>
    <n v="355592"/>
    <x v="60"/>
    <x v="7"/>
    <n v="21.83"/>
    <x v="0"/>
    <x v="3"/>
    <n v="32"/>
    <n v="15"/>
  </r>
  <r>
    <n v="1476897"/>
    <n v="197265"/>
    <x v="36"/>
    <x v="10"/>
    <n v="29.15"/>
    <x v="0"/>
    <x v="0"/>
    <n v="20"/>
    <n v="17"/>
  </r>
  <r>
    <n v="1476560"/>
    <n v="149508"/>
    <x v="14"/>
    <x v="3"/>
    <n v="22.26"/>
    <x v="0"/>
    <x v="3"/>
    <n v="32"/>
    <n v="17"/>
  </r>
  <r>
    <n v="1477007"/>
    <n v="342882"/>
    <x v="57"/>
    <x v="1"/>
    <n v="5.82"/>
    <x v="0"/>
    <x v="0"/>
    <n v="30"/>
    <n v="30"/>
  </r>
  <r>
    <n v="1477958"/>
    <n v="309981"/>
    <x v="3"/>
    <x v="3"/>
    <n v="29.1"/>
    <x v="0"/>
    <x v="0"/>
    <n v="31"/>
    <n v="27"/>
  </r>
  <r>
    <n v="1478102"/>
    <n v="165695"/>
    <x v="86"/>
    <x v="3"/>
    <n v="13.39"/>
    <x v="0"/>
    <x v="0"/>
    <n v="20"/>
    <n v="16"/>
  </r>
  <r>
    <n v="1478088"/>
    <n v="77540"/>
    <x v="44"/>
    <x v="1"/>
    <n v="9.6999999999999993"/>
    <x v="0"/>
    <x v="1"/>
    <n v="30"/>
    <n v="29"/>
  </r>
  <r>
    <n v="1478252"/>
    <n v="94167"/>
    <x v="92"/>
    <x v="2"/>
    <n v="22.36"/>
    <x v="0"/>
    <x v="0"/>
    <n v="30"/>
    <n v="26"/>
  </r>
  <r>
    <n v="1477964"/>
    <n v="165130"/>
    <x v="6"/>
    <x v="5"/>
    <n v="12.13"/>
    <x v="1"/>
    <x v="3"/>
    <n v="22"/>
    <n v="32"/>
  </r>
  <r>
    <n v="1477708"/>
    <n v="141908"/>
    <x v="54"/>
    <x v="3"/>
    <n v="6.07"/>
    <x v="0"/>
    <x v="3"/>
    <n v="23"/>
    <n v="15"/>
  </r>
  <r>
    <n v="1476623"/>
    <n v="277898"/>
    <x v="3"/>
    <x v="3"/>
    <n v="24.3"/>
    <x v="0"/>
    <x v="1"/>
    <n v="22"/>
    <n v="26"/>
  </r>
  <r>
    <n v="1476912"/>
    <n v="149386"/>
    <x v="57"/>
    <x v="1"/>
    <n v="8.7799999999999994"/>
    <x v="0"/>
    <x v="3"/>
    <n v="22"/>
    <n v="28"/>
  </r>
  <r>
    <n v="1478104"/>
    <n v="75722"/>
    <x v="45"/>
    <x v="5"/>
    <n v="24.25"/>
    <x v="1"/>
    <x v="0"/>
    <n v="22"/>
    <n v="24"/>
  </r>
  <r>
    <n v="1478065"/>
    <n v="212326"/>
    <x v="32"/>
    <x v="7"/>
    <n v="20.18"/>
    <x v="1"/>
    <x v="0"/>
    <n v="30"/>
    <n v="26"/>
  </r>
  <r>
    <n v="1477196"/>
    <n v="50123"/>
    <x v="2"/>
    <x v="2"/>
    <n v="4.8499999999999996"/>
    <x v="0"/>
    <x v="1"/>
    <n v="28"/>
    <n v="22"/>
  </r>
  <r>
    <n v="1477531"/>
    <n v="52463"/>
    <x v="32"/>
    <x v="7"/>
    <n v="6.06"/>
    <x v="0"/>
    <x v="2"/>
    <n v="32"/>
    <n v="18"/>
  </r>
  <r>
    <n v="1476580"/>
    <n v="331143"/>
    <x v="81"/>
    <x v="3"/>
    <n v="6.84"/>
    <x v="0"/>
    <x v="0"/>
    <n v="24"/>
    <n v="18"/>
  </r>
  <r>
    <n v="1477844"/>
    <n v="134340"/>
    <x v="100"/>
    <x v="1"/>
    <n v="13.05"/>
    <x v="0"/>
    <x v="3"/>
    <n v="33"/>
    <n v="29"/>
  </r>
  <r>
    <n v="1477192"/>
    <n v="374286"/>
    <x v="87"/>
    <x v="7"/>
    <n v="5.92"/>
    <x v="1"/>
    <x v="0"/>
    <n v="30"/>
    <n v="32"/>
  </r>
  <r>
    <n v="1476618"/>
    <n v="351749"/>
    <x v="14"/>
    <x v="3"/>
    <n v="12.13"/>
    <x v="1"/>
    <x v="1"/>
    <n v="30"/>
    <n v="26"/>
  </r>
  <r>
    <n v="1477256"/>
    <n v="196355"/>
    <x v="14"/>
    <x v="3"/>
    <n v="12.18"/>
    <x v="1"/>
    <x v="1"/>
    <n v="23"/>
    <n v="31"/>
  </r>
  <r>
    <n v="1477919"/>
    <n v="75484"/>
    <x v="18"/>
    <x v="3"/>
    <n v="29.15"/>
    <x v="0"/>
    <x v="0"/>
    <n v="20"/>
    <n v="16"/>
  </r>
  <r>
    <n v="1478120"/>
    <n v="47440"/>
    <x v="3"/>
    <x v="3"/>
    <n v="8.1"/>
    <x v="0"/>
    <x v="0"/>
    <n v="33"/>
    <n v="22"/>
  </r>
  <r>
    <n v="1477791"/>
    <n v="300549"/>
    <x v="14"/>
    <x v="3"/>
    <n v="7.23"/>
    <x v="0"/>
    <x v="2"/>
    <n v="29"/>
    <n v="18"/>
  </r>
  <r>
    <n v="1477806"/>
    <n v="195927"/>
    <x v="61"/>
    <x v="12"/>
    <n v="12.66"/>
    <x v="0"/>
    <x v="0"/>
    <n v="27"/>
    <n v="30"/>
  </r>
  <r>
    <n v="1477631"/>
    <n v="115519"/>
    <x v="6"/>
    <x v="5"/>
    <n v="12.23"/>
    <x v="0"/>
    <x v="3"/>
    <n v="31"/>
    <n v="28"/>
  </r>
  <r>
    <n v="1477566"/>
    <n v="211697"/>
    <x v="14"/>
    <x v="3"/>
    <n v="9.07"/>
    <x v="1"/>
    <x v="3"/>
    <n v="21"/>
    <n v="32"/>
  </r>
  <r>
    <n v="1477156"/>
    <n v="93797"/>
    <x v="85"/>
    <x v="8"/>
    <n v="6.02"/>
    <x v="1"/>
    <x v="0"/>
    <n v="27"/>
    <n v="29"/>
  </r>
  <r>
    <n v="1478136"/>
    <n v="61388"/>
    <x v="18"/>
    <x v="3"/>
    <n v="14.12"/>
    <x v="0"/>
    <x v="3"/>
    <n v="27"/>
    <n v="27"/>
  </r>
  <r>
    <n v="1477690"/>
    <n v="370096"/>
    <x v="101"/>
    <x v="3"/>
    <n v="21.93"/>
    <x v="0"/>
    <x v="1"/>
    <n v="30"/>
    <n v="18"/>
  </r>
  <r>
    <n v="1477237"/>
    <n v="59217"/>
    <x v="38"/>
    <x v="6"/>
    <n v="16.149999999999999"/>
    <x v="0"/>
    <x v="3"/>
    <n v="26"/>
    <n v="22"/>
  </r>
  <r>
    <n v="1477107"/>
    <n v="211697"/>
    <x v="14"/>
    <x v="3"/>
    <n v="7.08"/>
    <x v="0"/>
    <x v="3"/>
    <n v="25"/>
    <n v="23"/>
  </r>
  <r>
    <n v="1478108"/>
    <n v="87188"/>
    <x v="58"/>
    <x v="1"/>
    <n v="32.93"/>
    <x v="1"/>
    <x v="2"/>
    <n v="28"/>
    <n v="27"/>
  </r>
  <r>
    <n v="1478047"/>
    <n v="127934"/>
    <x v="3"/>
    <x v="3"/>
    <n v="12.13"/>
    <x v="0"/>
    <x v="0"/>
    <n v="20"/>
    <n v="26"/>
  </r>
  <r>
    <n v="1477535"/>
    <n v="125123"/>
    <x v="74"/>
    <x v="3"/>
    <n v="15.57"/>
    <x v="0"/>
    <x v="1"/>
    <n v="34"/>
    <n v="28"/>
  </r>
  <r>
    <n v="1477517"/>
    <n v="77793"/>
    <x v="6"/>
    <x v="5"/>
    <n v="29.15"/>
    <x v="0"/>
    <x v="1"/>
    <n v="23"/>
    <n v="30"/>
  </r>
  <r>
    <n v="1478029"/>
    <n v="403019"/>
    <x v="74"/>
    <x v="3"/>
    <n v="15.47"/>
    <x v="1"/>
    <x v="1"/>
    <n v="31"/>
    <n v="32"/>
  </r>
  <r>
    <n v="1476585"/>
    <n v="141918"/>
    <x v="74"/>
    <x v="3"/>
    <n v="12.37"/>
    <x v="0"/>
    <x v="3"/>
    <n v="30"/>
    <n v="28"/>
  </r>
  <r>
    <n v="1477620"/>
    <n v="148320"/>
    <x v="5"/>
    <x v="4"/>
    <n v="16.489999999999998"/>
    <x v="1"/>
    <x v="0"/>
    <n v="31"/>
    <n v="28"/>
  </r>
  <r>
    <n v="1476664"/>
    <n v="164016"/>
    <x v="3"/>
    <x v="3"/>
    <n v="24.3"/>
    <x v="1"/>
    <x v="1"/>
    <n v="20"/>
    <n v="27"/>
  </r>
  <r>
    <n v="1478422"/>
    <n v="197832"/>
    <x v="6"/>
    <x v="5"/>
    <n v="14.84"/>
    <x v="0"/>
    <x v="0"/>
    <n v="20"/>
    <n v="28"/>
  </r>
  <r>
    <n v="1477482"/>
    <n v="114919"/>
    <x v="57"/>
    <x v="1"/>
    <n v="25.27"/>
    <x v="0"/>
    <x v="0"/>
    <n v="30"/>
    <n v="16"/>
  </r>
  <r>
    <n v="1477271"/>
    <n v="94152"/>
    <x v="6"/>
    <x v="5"/>
    <n v="17.079999999999998"/>
    <x v="1"/>
    <x v="1"/>
    <n v="22"/>
    <n v="26"/>
  </r>
  <r>
    <n v="1477094"/>
    <n v="384571"/>
    <x v="3"/>
    <x v="3"/>
    <n v="22.31"/>
    <x v="1"/>
    <x v="1"/>
    <n v="28"/>
    <n v="27"/>
  </r>
  <r>
    <n v="1477722"/>
    <n v="347263"/>
    <x v="92"/>
    <x v="2"/>
    <n v="12.08"/>
    <x v="1"/>
    <x v="1"/>
    <n v="26"/>
    <n v="26"/>
  </r>
  <r>
    <n v="1476831"/>
    <n v="169478"/>
    <x v="32"/>
    <x v="7"/>
    <n v="12.61"/>
    <x v="0"/>
    <x v="3"/>
    <n v="32"/>
    <n v="17"/>
  </r>
  <r>
    <n v="1477843"/>
    <n v="241719"/>
    <x v="1"/>
    <x v="1"/>
    <n v="13.1"/>
    <x v="1"/>
    <x v="1"/>
    <n v="24"/>
    <n v="28"/>
  </r>
  <r>
    <n v="1477323"/>
    <n v="59181"/>
    <x v="16"/>
    <x v="7"/>
    <n v="12.13"/>
    <x v="0"/>
    <x v="1"/>
    <n v="28"/>
    <n v="29"/>
  </r>
  <r>
    <n v="1477066"/>
    <n v="376381"/>
    <x v="14"/>
    <x v="3"/>
    <n v="8.25"/>
    <x v="0"/>
    <x v="0"/>
    <n v="30"/>
    <n v="15"/>
  </r>
  <r>
    <n v="1477914"/>
    <n v="366975"/>
    <x v="41"/>
    <x v="1"/>
    <n v="16.39"/>
    <x v="0"/>
    <x v="0"/>
    <n v="31"/>
    <n v="18"/>
  </r>
  <r>
    <n v="1478064"/>
    <n v="221430"/>
    <x v="48"/>
    <x v="7"/>
    <n v="14.75"/>
    <x v="0"/>
    <x v="0"/>
    <n v="30"/>
    <n v="16"/>
  </r>
  <r>
    <n v="1477711"/>
    <n v="67647"/>
    <x v="102"/>
    <x v="3"/>
    <n v="12.66"/>
    <x v="0"/>
    <x v="3"/>
    <n v="23"/>
    <n v="20"/>
  </r>
  <r>
    <n v="1477410"/>
    <n v="39011"/>
    <x v="39"/>
    <x v="6"/>
    <n v="9.07"/>
    <x v="0"/>
    <x v="0"/>
    <n v="20"/>
    <n v="24"/>
  </r>
  <r>
    <n v="1477278"/>
    <n v="347263"/>
    <x v="103"/>
    <x v="8"/>
    <n v="16.149999999999999"/>
    <x v="0"/>
    <x v="3"/>
    <n v="30"/>
    <n v="28"/>
  </r>
  <r>
    <n v="1477663"/>
    <n v="93133"/>
    <x v="44"/>
    <x v="1"/>
    <n v="29.29"/>
    <x v="1"/>
    <x v="3"/>
    <n v="30"/>
    <n v="24"/>
  </r>
  <r>
    <n v="1477195"/>
    <n v="64830"/>
    <x v="33"/>
    <x v="3"/>
    <n v="20.47"/>
    <x v="1"/>
    <x v="2"/>
    <n v="32"/>
    <n v="24"/>
  </r>
  <r>
    <n v="1477737"/>
    <n v="104548"/>
    <x v="82"/>
    <x v="5"/>
    <n v="11.59"/>
    <x v="0"/>
    <x v="0"/>
    <n v="21"/>
    <n v="15"/>
  </r>
  <r>
    <n v="1477058"/>
    <n v="65779"/>
    <x v="24"/>
    <x v="4"/>
    <n v="24.35"/>
    <x v="1"/>
    <x v="0"/>
    <n v="33"/>
    <n v="29"/>
  </r>
  <r>
    <n v="1476996"/>
    <n v="149984"/>
    <x v="23"/>
    <x v="1"/>
    <n v="16.440000000000001"/>
    <x v="0"/>
    <x v="3"/>
    <n v="24"/>
    <n v="27"/>
  </r>
  <r>
    <n v="1477193"/>
    <n v="304291"/>
    <x v="83"/>
    <x v="3"/>
    <n v="5.92"/>
    <x v="1"/>
    <x v="2"/>
    <n v="33"/>
    <n v="30"/>
  </r>
  <r>
    <n v="1476596"/>
    <n v="199735"/>
    <x v="6"/>
    <x v="5"/>
    <n v="14.12"/>
    <x v="0"/>
    <x v="0"/>
    <n v="32"/>
    <n v="18"/>
  </r>
  <r>
    <n v="1477154"/>
    <n v="143796"/>
    <x v="74"/>
    <x v="3"/>
    <n v="5.92"/>
    <x v="1"/>
    <x v="3"/>
    <n v="34"/>
    <n v="30"/>
  </r>
  <r>
    <n v="1478278"/>
    <n v="42755"/>
    <x v="3"/>
    <x v="3"/>
    <n v="13"/>
    <x v="0"/>
    <x v="0"/>
    <n v="29"/>
    <n v="30"/>
  </r>
  <r>
    <n v="1478355"/>
    <n v="68103"/>
    <x v="6"/>
    <x v="5"/>
    <n v="21.83"/>
    <x v="0"/>
    <x v="3"/>
    <n v="30"/>
    <n v="20"/>
  </r>
  <r>
    <n v="1476557"/>
    <n v="348787"/>
    <x v="21"/>
    <x v="5"/>
    <n v="16.149999999999999"/>
    <x v="0"/>
    <x v="0"/>
    <n v="35"/>
    <n v="22"/>
  </r>
  <r>
    <n v="1477264"/>
    <n v="35774"/>
    <x v="6"/>
    <x v="5"/>
    <n v="12.23"/>
    <x v="1"/>
    <x v="0"/>
    <n v="28"/>
    <n v="33"/>
  </r>
  <r>
    <n v="1476806"/>
    <n v="203370"/>
    <x v="31"/>
    <x v="2"/>
    <n v="24.3"/>
    <x v="1"/>
    <x v="0"/>
    <n v="21"/>
    <n v="33"/>
  </r>
  <r>
    <n v="1478000"/>
    <n v="167136"/>
    <x v="85"/>
    <x v="8"/>
    <n v="29.05"/>
    <x v="0"/>
    <x v="0"/>
    <n v="24"/>
    <n v="29"/>
  </r>
  <r>
    <n v="1478159"/>
    <n v="57943"/>
    <x v="14"/>
    <x v="3"/>
    <n v="15.76"/>
    <x v="0"/>
    <x v="2"/>
    <n v="35"/>
    <n v="29"/>
  </r>
  <r>
    <n v="1476910"/>
    <n v="397362"/>
    <x v="27"/>
    <x v="1"/>
    <n v="8.1"/>
    <x v="0"/>
    <x v="1"/>
    <n v="32"/>
    <n v="16"/>
  </r>
  <r>
    <n v="1476660"/>
    <n v="47280"/>
    <x v="17"/>
    <x v="1"/>
    <n v="12.18"/>
    <x v="0"/>
    <x v="1"/>
    <n v="34"/>
    <n v="29"/>
  </r>
  <r>
    <n v="1477558"/>
    <n v="268365"/>
    <x v="20"/>
    <x v="8"/>
    <n v="25.17"/>
    <x v="0"/>
    <x v="3"/>
    <n v="23"/>
    <n v="30"/>
  </r>
  <r>
    <n v="1477458"/>
    <n v="114247"/>
    <x v="14"/>
    <x v="3"/>
    <n v="20.23"/>
    <x v="0"/>
    <x v="0"/>
    <n v="32"/>
    <n v="18"/>
  </r>
  <r>
    <n v="1477233"/>
    <n v="110138"/>
    <x v="104"/>
    <x v="4"/>
    <n v="9.1199999999999992"/>
    <x v="1"/>
    <x v="1"/>
    <n v="28"/>
    <n v="28"/>
  </r>
  <r>
    <n v="1477772"/>
    <n v="91958"/>
    <x v="27"/>
    <x v="1"/>
    <n v="12.18"/>
    <x v="1"/>
    <x v="0"/>
    <n v="26"/>
    <n v="33"/>
  </r>
  <r>
    <n v="1477319"/>
    <n v="145389"/>
    <x v="42"/>
    <x v="3"/>
    <n v="20.23"/>
    <x v="1"/>
    <x v="0"/>
    <n v="31"/>
    <n v="29"/>
  </r>
  <r>
    <n v="1477731"/>
    <n v="122609"/>
    <x v="1"/>
    <x v="1"/>
    <n v="24.25"/>
    <x v="0"/>
    <x v="1"/>
    <n v="33"/>
    <n v="21"/>
  </r>
  <r>
    <n v="1477571"/>
    <n v="121476"/>
    <x v="3"/>
    <x v="3"/>
    <n v="16.2"/>
    <x v="0"/>
    <x v="0"/>
    <n v="32"/>
    <n v="23"/>
  </r>
  <r>
    <n v="1477274"/>
    <n v="96877"/>
    <x v="101"/>
    <x v="3"/>
    <n v="9.1199999999999992"/>
    <x v="1"/>
    <x v="0"/>
    <n v="29"/>
    <n v="33"/>
  </r>
  <r>
    <n v="1477276"/>
    <n v="304449"/>
    <x v="105"/>
    <x v="3"/>
    <n v="9.75"/>
    <x v="0"/>
    <x v="0"/>
    <n v="26"/>
    <n v="30"/>
  </r>
  <r>
    <n v="1478046"/>
    <n v="53289"/>
    <x v="106"/>
    <x v="1"/>
    <n v="31.38"/>
    <x v="0"/>
    <x v="3"/>
    <n v="26"/>
    <n v="24"/>
  </r>
  <r>
    <n v="1478398"/>
    <n v="137617"/>
    <x v="3"/>
    <x v="3"/>
    <n v="24.3"/>
    <x v="0"/>
    <x v="1"/>
    <n v="34"/>
    <n v="21"/>
  </r>
  <r>
    <n v="1477991"/>
    <n v="69713"/>
    <x v="6"/>
    <x v="5"/>
    <n v="19.350000000000001"/>
    <x v="0"/>
    <x v="1"/>
    <n v="21"/>
    <n v="23"/>
  </r>
  <r>
    <n v="1478267"/>
    <n v="93065"/>
    <x v="48"/>
    <x v="7"/>
    <n v="14.16"/>
    <x v="0"/>
    <x v="0"/>
    <n v="30"/>
    <n v="23"/>
  </r>
  <r>
    <n v="1477901"/>
    <n v="353676"/>
    <x v="67"/>
    <x v="4"/>
    <n v="9.26"/>
    <x v="0"/>
    <x v="1"/>
    <n v="33"/>
    <n v="26"/>
  </r>
  <r>
    <n v="1478247"/>
    <n v="104555"/>
    <x v="15"/>
    <x v="1"/>
    <n v="32.979999999999997"/>
    <x v="0"/>
    <x v="3"/>
    <n v="34"/>
    <n v="21"/>
  </r>
  <r>
    <n v="1477875"/>
    <n v="154022"/>
    <x v="41"/>
    <x v="1"/>
    <n v="12.18"/>
    <x v="0"/>
    <x v="1"/>
    <n v="22"/>
    <n v="18"/>
  </r>
  <r>
    <n v="1476749"/>
    <n v="351799"/>
    <x v="94"/>
    <x v="1"/>
    <n v="9.5500000000000007"/>
    <x v="0"/>
    <x v="3"/>
    <n v="35"/>
    <n v="25"/>
  </r>
  <r>
    <n v="1477600"/>
    <n v="347263"/>
    <x v="0"/>
    <x v="0"/>
    <n v="6.74"/>
    <x v="0"/>
    <x v="0"/>
    <n v="21"/>
    <n v="22"/>
  </r>
  <r>
    <n v="1477500"/>
    <n v="152786"/>
    <x v="2"/>
    <x v="2"/>
    <n v="14.07"/>
    <x v="0"/>
    <x v="3"/>
    <n v="26"/>
    <n v="21"/>
  </r>
  <r>
    <n v="1477498"/>
    <n v="103500"/>
    <x v="16"/>
    <x v="7"/>
    <n v="14.02"/>
    <x v="0"/>
    <x v="0"/>
    <n v="29"/>
    <n v="22"/>
  </r>
  <r>
    <n v="1478337"/>
    <n v="100527"/>
    <x v="11"/>
    <x v="2"/>
    <n v="5.92"/>
    <x v="1"/>
    <x v="2"/>
    <n v="34"/>
    <n v="25"/>
  </r>
  <r>
    <n v="1476736"/>
    <n v="60835"/>
    <x v="44"/>
    <x v="1"/>
    <n v="12.46"/>
    <x v="0"/>
    <x v="3"/>
    <n v="35"/>
    <n v="28"/>
  </r>
  <r>
    <n v="1477372"/>
    <n v="55227"/>
    <x v="94"/>
    <x v="1"/>
    <n v="29.2"/>
    <x v="0"/>
    <x v="1"/>
    <n v="32"/>
    <n v="22"/>
  </r>
  <r>
    <n v="1477126"/>
    <n v="41409"/>
    <x v="44"/>
    <x v="1"/>
    <n v="15.76"/>
    <x v="1"/>
    <x v="0"/>
    <n v="33"/>
    <n v="31"/>
  </r>
  <r>
    <n v="1478158"/>
    <n v="232035"/>
    <x v="107"/>
    <x v="8"/>
    <n v="9.2200000000000006"/>
    <x v="1"/>
    <x v="1"/>
    <n v="25"/>
    <n v="24"/>
  </r>
  <r>
    <n v="1476586"/>
    <n v="173667"/>
    <x v="45"/>
    <x v="5"/>
    <n v="8.8800000000000008"/>
    <x v="0"/>
    <x v="0"/>
    <n v="34"/>
    <n v="26"/>
  </r>
  <r>
    <n v="1477951"/>
    <n v="242689"/>
    <x v="55"/>
    <x v="3"/>
    <n v="13.92"/>
    <x v="0"/>
    <x v="0"/>
    <n v="34"/>
    <n v="23"/>
  </r>
  <r>
    <n v="1477472"/>
    <n v="67845"/>
    <x v="16"/>
    <x v="7"/>
    <n v="29.34"/>
    <x v="0"/>
    <x v="1"/>
    <n v="27"/>
    <n v="29"/>
  </r>
  <r>
    <n v="1476738"/>
    <n v="233614"/>
    <x v="68"/>
    <x v="1"/>
    <n v="22.36"/>
    <x v="0"/>
    <x v="0"/>
    <n v="33"/>
    <n v="25"/>
  </r>
  <r>
    <n v="1477445"/>
    <n v="97079"/>
    <x v="78"/>
    <x v="1"/>
    <n v="5.77"/>
    <x v="0"/>
    <x v="0"/>
    <n v="27"/>
    <n v="29"/>
  </r>
  <r>
    <n v="1477738"/>
    <n v="97346"/>
    <x v="45"/>
    <x v="5"/>
    <n v="12.13"/>
    <x v="0"/>
    <x v="1"/>
    <n v="22"/>
    <n v="26"/>
  </r>
  <r>
    <n v="1477403"/>
    <n v="87603"/>
    <x v="6"/>
    <x v="3"/>
    <n v="6.69"/>
    <x v="0"/>
    <x v="3"/>
    <n v="27"/>
    <n v="27"/>
  </r>
  <r>
    <n v="1477392"/>
    <n v="203370"/>
    <x v="31"/>
    <x v="2"/>
    <n v="15.57"/>
    <x v="0"/>
    <x v="3"/>
    <n v="31"/>
    <n v="20"/>
  </r>
  <r>
    <n v="1476877"/>
    <n v="53289"/>
    <x v="106"/>
    <x v="1"/>
    <n v="4.66"/>
    <x v="0"/>
    <x v="0"/>
    <n v="34"/>
    <n v="25"/>
  </r>
  <r>
    <n v="1477877"/>
    <n v="360844"/>
    <x v="32"/>
    <x v="7"/>
    <n v="19.350000000000001"/>
    <x v="0"/>
    <x v="1"/>
    <n v="33"/>
    <n v="18"/>
  </r>
  <r>
    <n v="1477586"/>
    <n v="84087"/>
    <x v="6"/>
    <x v="5"/>
    <n v="8.7799999999999994"/>
    <x v="1"/>
    <x v="1"/>
    <n v="34"/>
    <n v="33"/>
  </r>
  <r>
    <n v="1477936"/>
    <n v="133202"/>
    <x v="17"/>
    <x v="1"/>
    <n v="9.17"/>
    <x v="0"/>
    <x v="0"/>
    <n v="27"/>
    <n v="29"/>
  </r>
  <r>
    <n v="1478209"/>
    <n v="63141"/>
    <x v="14"/>
    <x v="3"/>
    <n v="29.1"/>
    <x v="0"/>
    <x v="0"/>
    <n v="23"/>
    <n v="28"/>
  </r>
  <r>
    <n v="1477643"/>
    <n v="139827"/>
    <x v="16"/>
    <x v="7"/>
    <n v="5.77"/>
    <x v="0"/>
    <x v="3"/>
    <n v="33"/>
    <n v="28"/>
  </r>
  <r>
    <n v="1477809"/>
    <n v="148499"/>
    <x v="108"/>
    <x v="5"/>
    <n v="24.25"/>
    <x v="0"/>
    <x v="0"/>
    <n v="23"/>
    <n v="25"/>
  </r>
  <r>
    <n v="1478380"/>
    <n v="110091"/>
    <x v="6"/>
    <x v="5"/>
    <n v="9.41"/>
    <x v="1"/>
    <x v="1"/>
    <n v="30"/>
    <n v="32"/>
  </r>
  <r>
    <n v="1477516"/>
    <n v="52256"/>
    <x v="48"/>
    <x v="7"/>
    <n v="29.15"/>
    <x v="0"/>
    <x v="0"/>
    <n v="31"/>
    <n v="19"/>
  </r>
  <r>
    <n v="1476915"/>
    <n v="142273"/>
    <x v="70"/>
    <x v="5"/>
    <n v="15.57"/>
    <x v="0"/>
    <x v="1"/>
    <n v="29"/>
    <n v="27"/>
  </r>
  <r>
    <n v="1478109"/>
    <n v="87006"/>
    <x v="44"/>
    <x v="1"/>
    <n v="11.59"/>
    <x v="0"/>
    <x v="1"/>
    <n v="26"/>
    <n v="24"/>
  </r>
  <r>
    <n v="1476914"/>
    <n v="141445"/>
    <x v="28"/>
    <x v="5"/>
    <n v="16.3"/>
    <x v="0"/>
    <x v="2"/>
    <n v="26"/>
    <n v="23"/>
  </r>
  <r>
    <n v="1477463"/>
    <n v="66505"/>
    <x v="39"/>
    <x v="6"/>
    <n v="12.18"/>
    <x v="1"/>
    <x v="1"/>
    <n v="25"/>
    <n v="30"/>
  </r>
  <r>
    <n v="1477521"/>
    <n v="113972"/>
    <x v="16"/>
    <x v="7"/>
    <n v="12.08"/>
    <x v="1"/>
    <x v="0"/>
    <n v="21"/>
    <n v="26"/>
  </r>
  <r>
    <n v="1477427"/>
    <n v="291891"/>
    <x v="24"/>
    <x v="4"/>
    <n v="17.03"/>
    <x v="0"/>
    <x v="1"/>
    <n v="24"/>
    <n v="22"/>
  </r>
  <r>
    <n v="1476944"/>
    <n v="105614"/>
    <x v="109"/>
    <x v="1"/>
    <n v="8.5399999999999991"/>
    <x v="1"/>
    <x v="2"/>
    <n v="27"/>
    <n v="25"/>
  </r>
  <r>
    <n v="1477929"/>
    <n v="87006"/>
    <x v="44"/>
    <x v="1"/>
    <n v="6.74"/>
    <x v="0"/>
    <x v="0"/>
    <n v="31"/>
    <n v="29"/>
  </r>
  <r>
    <n v="1477220"/>
    <n v="41249"/>
    <x v="110"/>
    <x v="1"/>
    <n v="32.93"/>
    <x v="0"/>
    <x v="1"/>
    <n v="35"/>
    <n v="19"/>
  </r>
  <r>
    <n v="1476866"/>
    <n v="42018"/>
    <x v="17"/>
    <x v="1"/>
    <n v="12.18"/>
    <x v="1"/>
    <x v="0"/>
    <n v="34"/>
    <n v="32"/>
  </r>
  <r>
    <n v="1477037"/>
    <n v="79215"/>
    <x v="17"/>
    <x v="1"/>
    <n v="12.23"/>
    <x v="0"/>
    <x v="2"/>
    <n v="33"/>
    <n v="21"/>
  </r>
  <r>
    <n v="1477495"/>
    <n v="92806"/>
    <x v="14"/>
    <x v="3"/>
    <n v="14.94"/>
    <x v="1"/>
    <x v="0"/>
    <n v="33"/>
    <n v="31"/>
  </r>
  <r>
    <n v="1477248"/>
    <n v="349123"/>
    <x v="14"/>
    <x v="3"/>
    <n v="12.95"/>
    <x v="1"/>
    <x v="1"/>
    <n v="20"/>
    <n v="30"/>
  </r>
  <r>
    <n v="1476740"/>
    <n v="60873"/>
    <x v="38"/>
    <x v="6"/>
    <n v="25.17"/>
    <x v="1"/>
    <x v="3"/>
    <n v="31"/>
    <n v="25"/>
  </r>
  <r>
    <n v="1477238"/>
    <n v="87727"/>
    <x v="17"/>
    <x v="1"/>
    <n v="13.87"/>
    <x v="0"/>
    <x v="0"/>
    <n v="28"/>
    <n v="28"/>
  </r>
  <r>
    <n v="1478052"/>
    <n v="77544"/>
    <x v="14"/>
    <x v="3"/>
    <n v="24.3"/>
    <x v="0"/>
    <x v="3"/>
    <n v="35"/>
    <n v="16"/>
  </r>
  <r>
    <n v="1477130"/>
    <n v="365469"/>
    <x v="111"/>
    <x v="7"/>
    <n v="14.16"/>
    <x v="0"/>
    <x v="3"/>
    <n v="22"/>
    <n v="16"/>
  </r>
  <r>
    <n v="1477856"/>
    <n v="143984"/>
    <x v="86"/>
    <x v="3"/>
    <n v="25.17"/>
    <x v="0"/>
    <x v="2"/>
    <n v="31"/>
    <n v="15"/>
  </r>
  <r>
    <n v="1477592"/>
    <n v="87357"/>
    <x v="14"/>
    <x v="3"/>
    <n v="31.43"/>
    <x v="0"/>
    <x v="1"/>
    <n v="30"/>
    <n v="19"/>
  </r>
  <r>
    <n v="1477659"/>
    <n v="54093"/>
    <x v="14"/>
    <x v="3"/>
    <n v="13"/>
    <x v="0"/>
    <x v="0"/>
    <n v="20"/>
    <n v="18"/>
  </r>
  <r>
    <n v="1477661"/>
    <n v="122852"/>
    <x v="3"/>
    <x v="3"/>
    <n v="24.2"/>
    <x v="0"/>
    <x v="0"/>
    <n v="28"/>
    <n v="29"/>
  </r>
  <r>
    <n v="1477230"/>
    <n v="284455"/>
    <x v="14"/>
    <x v="3"/>
    <n v="12.66"/>
    <x v="0"/>
    <x v="1"/>
    <n v="35"/>
    <n v="24"/>
  </r>
  <r>
    <n v="1476624"/>
    <n v="117810"/>
    <x v="58"/>
    <x v="1"/>
    <n v="6.84"/>
    <x v="1"/>
    <x v="0"/>
    <n v="21"/>
    <n v="24"/>
  </r>
  <r>
    <n v="1477832"/>
    <n v="100778"/>
    <x v="112"/>
    <x v="9"/>
    <n v="15.86"/>
    <x v="0"/>
    <x v="0"/>
    <n v="34"/>
    <n v="25"/>
  </r>
  <r>
    <n v="1477749"/>
    <n v="362842"/>
    <x v="2"/>
    <x v="2"/>
    <n v="9.75"/>
    <x v="1"/>
    <x v="1"/>
    <n v="34"/>
    <n v="30"/>
  </r>
  <r>
    <n v="1478037"/>
    <n v="97346"/>
    <x v="93"/>
    <x v="5"/>
    <n v="7.61"/>
    <x v="0"/>
    <x v="0"/>
    <n v="23"/>
    <n v="26"/>
  </r>
  <r>
    <n v="1477109"/>
    <n v="208020"/>
    <x v="23"/>
    <x v="1"/>
    <n v="29.05"/>
    <x v="0"/>
    <x v="0"/>
    <n v="21"/>
    <n v="23"/>
  </r>
  <r>
    <n v="1476902"/>
    <n v="165110"/>
    <x v="96"/>
    <x v="9"/>
    <n v="22.31"/>
    <x v="0"/>
    <x v="0"/>
    <n v="22"/>
    <n v="15"/>
  </r>
  <r>
    <n v="1476916"/>
    <n v="52832"/>
    <x v="113"/>
    <x v="3"/>
    <n v="15.72"/>
    <x v="0"/>
    <x v="3"/>
    <n v="23"/>
    <n v="28"/>
  </r>
  <r>
    <n v="1476703"/>
    <n v="405334"/>
    <x v="27"/>
    <x v="1"/>
    <n v="25.22"/>
    <x v="0"/>
    <x v="0"/>
    <n v="26"/>
    <n v="16"/>
  </r>
  <r>
    <n v="1477785"/>
    <n v="77306"/>
    <x v="51"/>
    <x v="7"/>
    <n v="24.3"/>
    <x v="0"/>
    <x v="3"/>
    <n v="32"/>
    <n v="29"/>
  </r>
  <r>
    <n v="1476650"/>
    <n v="88201"/>
    <x v="102"/>
    <x v="3"/>
    <n v="8.35"/>
    <x v="0"/>
    <x v="1"/>
    <n v="29"/>
    <n v="23"/>
  </r>
  <r>
    <n v="1476643"/>
    <n v="88185"/>
    <x v="58"/>
    <x v="1"/>
    <n v="22.85"/>
    <x v="0"/>
    <x v="3"/>
    <n v="32"/>
    <n v="17"/>
  </r>
  <r>
    <n v="1477371"/>
    <n v="369452"/>
    <x v="114"/>
    <x v="5"/>
    <n v="29.15"/>
    <x v="0"/>
    <x v="0"/>
    <n v="29"/>
    <n v="30"/>
  </r>
  <r>
    <n v="1476994"/>
    <n v="141576"/>
    <x v="41"/>
    <x v="1"/>
    <n v="19.350000000000001"/>
    <x v="1"/>
    <x v="1"/>
    <n v="23"/>
    <n v="28"/>
  </r>
  <r>
    <n v="1476934"/>
    <n v="126134"/>
    <x v="38"/>
    <x v="6"/>
    <n v="32.93"/>
    <x v="0"/>
    <x v="2"/>
    <n v="21"/>
    <n v="16"/>
  </r>
  <r>
    <n v="1476954"/>
    <n v="97370"/>
    <x v="58"/>
    <x v="1"/>
    <n v="14.21"/>
    <x v="0"/>
    <x v="0"/>
    <n v="24"/>
    <n v="30"/>
  </r>
  <r>
    <n v="1478160"/>
    <n v="52832"/>
    <x v="78"/>
    <x v="1"/>
    <n v="15.86"/>
    <x v="1"/>
    <x v="1"/>
    <n v="28"/>
    <n v="28"/>
  </r>
  <r>
    <n v="1478228"/>
    <n v="86233"/>
    <x v="27"/>
    <x v="1"/>
    <n v="15.28"/>
    <x v="0"/>
    <x v="3"/>
    <n v="33"/>
    <n v="22"/>
  </r>
  <r>
    <n v="1478002"/>
    <n v="348096"/>
    <x v="6"/>
    <x v="5"/>
    <n v="12.13"/>
    <x v="0"/>
    <x v="1"/>
    <n v="34"/>
    <n v="16"/>
  </r>
  <r>
    <n v="1478112"/>
    <n v="232542"/>
    <x v="6"/>
    <x v="5"/>
    <n v="22.36"/>
    <x v="0"/>
    <x v="3"/>
    <n v="35"/>
    <n v="21"/>
  </r>
  <r>
    <n v="1478114"/>
    <n v="237616"/>
    <x v="14"/>
    <x v="3"/>
    <n v="5.68"/>
    <x v="0"/>
    <x v="0"/>
    <n v="26"/>
    <n v="18"/>
  </r>
  <r>
    <n v="1477400"/>
    <n v="68775"/>
    <x v="94"/>
    <x v="1"/>
    <n v="29.15"/>
    <x v="0"/>
    <x v="3"/>
    <n v="22"/>
    <n v="17"/>
  </r>
  <r>
    <n v="1478274"/>
    <n v="374826"/>
    <x v="81"/>
    <x v="3"/>
    <n v="22.8"/>
    <x v="0"/>
    <x v="3"/>
    <n v="25"/>
    <n v="21"/>
  </r>
  <r>
    <n v="1477804"/>
    <n v="381020"/>
    <x v="6"/>
    <x v="5"/>
    <n v="19.45"/>
    <x v="0"/>
    <x v="1"/>
    <n v="21"/>
    <n v="19"/>
  </r>
  <r>
    <n v="1477572"/>
    <n v="150865"/>
    <x v="87"/>
    <x v="7"/>
    <n v="15.52"/>
    <x v="0"/>
    <x v="1"/>
    <n v="20"/>
    <n v="23"/>
  </r>
  <r>
    <n v="1476904"/>
    <n v="60845"/>
    <x v="17"/>
    <x v="1"/>
    <n v="25.27"/>
    <x v="0"/>
    <x v="2"/>
    <n v="20"/>
    <n v="20"/>
  </r>
  <r>
    <n v="1477336"/>
    <n v="94480"/>
    <x v="6"/>
    <x v="5"/>
    <n v="32.93"/>
    <x v="0"/>
    <x v="1"/>
    <n v="34"/>
    <n v="29"/>
  </r>
  <r>
    <n v="1476929"/>
    <n v="61181"/>
    <x v="74"/>
    <x v="3"/>
    <n v="24.2"/>
    <x v="0"/>
    <x v="0"/>
    <n v="28"/>
    <n v="17"/>
  </r>
  <r>
    <n v="1477812"/>
    <n v="93505"/>
    <x v="52"/>
    <x v="5"/>
    <n v="24.2"/>
    <x v="0"/>
    <x v="1"/>
    <n v="31"/>
    <n v="15"/>
  </r>
  <r>
    <n v="1477210"/>
    <n v="182080"/>
    <x v="14"/>
    <x v="3"/>
    <n v="14.65"/>
    <x v="1"/>
    <x v="0"/>
    <n v="26"/>
    <n v="33"/>
  </r>
  <r>
    <n v="1477873"/>
    <n v="370053"/>
    <x v="14"/>
    <x v="3"/>
    <n v="12.08"/>
    <x v="0"/>
    <x v="2"/>
    <n v="29"/>
    <n v="24"/>
  </r>
  <r>
    <n v="1477858"/>
    <n v="60052"/>
    <x v="52"/>
    <x v="5"/>
    <n v="5.77"/>
    <x v="0"/>
    <x v="0"/>
    <n v="27"/>
    <n v="21"/>
  </r>
  <r>
    <n v="1477788"/>
    <n v="270444"/>
    <x v="83"/>
    <x v="3"/>
    <n v="4.71"/>
    <x v="0"/>
    <x v="0"/>
    <n v="23"/>
    <n v="15"/>
  </r>
  <r>
    <n v="1476711"/>
    <n v="106968"/>
    <x v="3"/>
    <x v="3"/>
    <n v="8.7799999999999994"/>
    <x v="0"/>
    <x v="0"/>
    <n v="22"/>
    <n v="26"/>
  </r>
  <r>
    <n v="1477997"/>
    <n v="186473"/>
    <x v="1"/>
    <x v="1"/>
    <n v="12.23"/>
    <x v="0"/>
    <x v="2"/>
    <n v="34"/>
    <n v="25"/>
  </r>
  <r>
    <n v="1477523"/>
    <n v="53503"/>
    <x v="32"/>
    <x v="7"/>
    <n v="12.23"/>
    <x v="0"/>
    <x v="3"/>
    <n v="21"/>
    <n v="21"/>
  </r>
  <r>
    <n v="1476572"/>
    <n v="356195"/>
    <x v="3"/>
    <x v="3"/>
    <n v="29.15"/>
    <x v="1"/>
    <x v="1"/>
    <n v="20"/>
    <n v="29"/>
  </r>
  <r>
    <n v="1476895"/>
    <n v="105460"/>
    <x v="95"/>
    <x v="3"/>
    <n v="13.1"/>
    <x v="0"/>
    <x v="0"/>
    <n v="22"/>
    <n v="18"/>
  </r>
  <r>
    <n v="1478236"/>
    <n v="121905"/>
    <x v="31"/>
    <x v="2"/>
    <n v="22.26"/>
    <x v="0"/>
    <x v="3"/>
    <n v="21"/>
    <n v="21"/>
  </r>
  <r>
    <n v="1476628"/>
    <n v="70456"/>
    <x v="28"/>
    <x v="5"/>
    <n v="12.56"/>
    <x v="1"/>
    <x v="0"/>
    <n v="32"/>
    <n v="28"/>
  </r>
  <r>
    <n v="1476927"/>
    <n v="62626"/>
    <x v="23"/>
    <x v="1"/>
    <n v="13.05"/>
    <x v="0"/>
    <x v="0"/>
    <n v="24"/>
    <n v="22"/>
  </r>
  <r>
    <n v="1477547"/>
    <n v="242754"/>
    <x v="52"/>
    <x v="5"/>
    <n v="13.92"/>
    <x v="0"/>
    <x v="0"/>
    <n v="29"/>
    <n v="27"/>
  </r>
  <r>
    <n v="1478349"/>
    <n v="229946"/>
    <x v="59"/>
    <x v="11"/>
    <n v="21.39"/>
    <x v="0"/>
    <x v="0"/>
    <n v="35"/>
    <n v="29"/>
  </r>
  <r>
    <n v="1477850"/>
    <n v="216438"/>
    <x v="17"/>
    <x v="1"/>
    <n v="29.25"/>
    <x v="0"/>
    <x v="0"/>
    <n v="33"/>
    <n v="17"/>
  </r>
  <r>
    <n v="1478048"/>
    <n v="101202"/>
    <x v="95"/>
    <x v="3"/>
    <n v="12.18"/>
    <x v="0"/>
    <x v="3"/>
    <n v="35"/>
    <n v="15"/>
  </r>
  <r>
    <n v="1477133"/>
    <n v="175290"/>
    <x v="14"/>
    <x v="3"/>
    <n v="12.18"/>
    <x v="0"/>
    <x v="0"/>
    <n v="26"/>
    <n v="25"/>
  </r>
  <r>
    <n v="1476746"/>
    <n v="201471"/>
    <x v="85"/>
    <x v="8"/>
    <n v="12.66"/>
    <x v="0"/>
    <x v="1"/>
    <n v="21"/>
    <n v="15"/>
  </r>
  <r>
    <n v="1477724"/>
    <n v="80531"/>
    <x v="16"/>
    <x v="7"/>
    <n v="12.18"/>
    <x v="0"/>
    <x v="0"/>
    <n v="24"/>
    <n v="27"/>
  </r>
  <r>
    <n v="1476911"/>
    <n v="74707"/>
    <x v="54"/>
    <x v="3"/>
    <n v="8.6300000000000008"/>
    <x v="0"/>
    <x v="3"/>
    <n v="21"/>
    <n v="22"/>
  </r>
  <r>
    <n v="1478292"/>
    <n v="334373"/>
    <x v="5"/>
    <x v="4"/>
    <n v="12.18"/>
    <x v="0"/>
    <x v="0"/>
    <n v="26"/>
    <n v="30"/>
  </r>
  <r>
    <n v="1478024"/>
    <n v="241719"/>
    <x v="94"/>
    <x v="1"/>
    <n v="14.12"/>
    <x v="0"/>
    <x v="0"/>
    <n v="21"/>
    <n v="29"/>
  </r>
  <r>
    <n v="1478281"/>
    <n v="58898"/>
    <x v="17"/>
    <x v="1"/>
    <n v="16.93"/>
    <x v="0"/>
    <x v="3"/>
    <n v="30"/>
    <n v="25"/>
  </r>
  <r>
    <n v="1478009"/>
    <n v="379538"/>
    <x v="28"/>
    <x v="5"/>
    <n v="6.79"/>
    <x v="0"/>
    <x v="2"/>
    <n v="21"/>
    <n v="30"/>
  </r>
  <r>
    <n v="1476898"/>
    <n v="174437"/>
    <x v="48"/>
    <x v="7"/>
    <n v="29.2"/>
    <x v="0"/>
    <x v="0"/>
    <n v="26"/>
    <n v="30"/>
  </r>
  <r>
    <n v="1477285"/>
    <n v="325285"/>
    <x v="32"/>
    <x v="7"/>
    <n v="14.02"/>
    <x v="1"/>
    <x v="0"/>
    <n v="25"/>
    <n v="26"/>
  </r>
  <r>
    <n v="1478335"/>
    <n v="84502"/>
    <x v="44"/>
    <x v="1"/>
    <n v="25.17"/>
    <x v="0"/>
    <x v="3"/>
    <n v="31"/>
    <n v="29"/>
  </r>
  <r>
    <n v="1477934"/>
    <n v="60052"/>
    <x v="32"/>
    <x v="7"/>
    <n v="12.61"/>
    <x v="0"/>
    <x v="1"/>
    <n v="28"/>
    <n v="21"/>
  </r>
  <r>
    <n v="1476645"/>
    <n v="140477"/>
    <x v="115"/>
    <x v="5"/>
    <n v="13.68"/>
    <x v="0"/>
    <x v="1"/>
    <n v="20"/>
    <n v="20"/>
  </r>
  <r>
    <n v="1477450"/>
    <n v="79215"/>
    <x v="17"/>
    <x v="1"/>
    <n v="11.93"/>
    <x v="0"/>
    <x v="2"/>
    <n v="24"/>
    <n v="21"/>
  </r>
  <r>
    <n v="1477657"/>
    <n v="177078"/>
    <x v="84"/>
    <x v="9"/>
    <n v="13.97"/>
    <x v="0"/>
    <x v="0"/>
    <n v="28"/>
    <n v="29"/>
  </r>
  <r>
    <n v="1478135"/>
    <n v="276431"/>
    <x v="6"/>
    <x v="5"/>
    <n v="14.02"/>
    <x v="1"/>
    <x v="1"/>
    <n v="20"/>
    <n v="27"/>
  </r>
  <r>
    <n v="1477254"/>
    <n v="58898"/>
    <x v="17"/>
    <x v="1"/>
    <n v="8.1"/>
    <x v="0"/>
    <x v="1"/>
    <n v="35"/>
    <n v="18"/>
  </r>
  <r>
    <n v="1477705"/>
    <n v="60397"/>
    <x v="38"/>
    <x v="6"/>
    <n v="12.18"/>
    <x v="0"/>
    <x v="2"/>
    <n v="33"/>
    <n v="23"/>
  </r>
  <r>
    <n v="1477814"/>
    <n v="62359"/>
    <x v="12"/>
    <x v="6"/>
    <n v="35.409999999999997"/>
    <x v="1"/>
    <x v="3"/>
    <n v="21"/>
    <n v="29"/>
  </r>
  <r>
    <n v="1478059"/>
    <n v="53947"/>
    <x v="116"/>
    <x v="5"/>
    <n v="8.7799999999999994"/>
    <x v="0"/>
    <x v="0"/>
    <n v="25"/>
    <n v="15"/>
  </r>
  <r>
    <n v="1478192"/>
    <n v="54365"/>
    <x v="14"/>
    <x v="3"/>
    <n v="16.25"/>
    <x v="0"/>
    <x v="1"/>
    <n v="27"/>
    <n v="23"/>
  </r>
  <r>
    <n v="1477743"/>
    <n v="104130"/>
    <x v="17"/>
    <x v="1"/>
    <n v="6.64"/>
    <x v="0"/>
    <x v="0"/>
    <n v="23"/>
    <n v="15"/>
  </r>
  <r>
    <n v="1477203"/>
    <n v="60138"/>
    <x v="6"/>
    <x v="3"/>
    <n v="15.86"/>
    <x v="1"/>
    <x v="1"/>
    <n v="29"/>
    <n v="26"/>
  </r>
  <r>
    <n v="1477292"/>
    <n v="386766"/>
    <x v="28"/>
    <x v="5"/>
    <n v="17.03"/>
    <x v="1"/>
    <x v="2"/>
    <n v="21"/>
    <n v="27"/>
  </r>
  <r>
    <n v="1477178"/>
    <n v="47440"/>
    <x v="54"/>
    <x v="3"/>
    <n v="24.2"/>
    <x v="0"/>
    <x v="3"/>
    <n v="23"/>
    <n v="23"/>
  </r>
  <r>
    <n v="1478283"/>
    <n v="167986"/>
    <x v="102"/>
    <x v="3"/>
    <n v="8.25"/>
    <x v="1"/>
    <x v="2"/>
    <n v="34"/>
    <n v="33"/>
  </r>
  <r>
    <n v="1477321"/>
    <n v="89844"/>
    <x v="18"/>
    <x v="3"/>
    <n v="12.08"/>
    <x v="0"/>
    <x v="0"/>
    <n v="20"/>
    <n v="18"/>
  </r>
  <r>
    <n v="1477322"/>
    <n v="355592"/>
    <x v="60"/>
    <x v="7"/>
    <n v="12.13"/>
    <x v="0"/>
    <x v="0"/>
    <n v="27"/>
    <n v="25"/>
  </r>
  <r>
    <n v="1477879"/>
    <n v="362961"/>
    <x v="85"/>
    <x v="8"/>
    <n v="16.489999999999998"/>
    <x v="0"/>
    <x v="3"/>
    <n v="30"/>
    <n v="28"/>
  </r>
  <r>
    <n v="1476741"/>
    <n v="318095"/>
    <x v="1"/>
    <x v="1"/>
    <n v="6.79"/>
    <x v="0"/>
    <x v="1"/>
    <n v="32"/>
    <n v="30"/>
  </r>
  <r>
    <n v="1478303"/>
    <n v="72639"/>
    <x v="15"/>
    <x v="1"/>
    <n v="10.72"/>
    <x v="1"/>
    <x v="0"/>
    <n v="30"/>
    <n v="26"/>
  </r>
  <r>
    <n v="1476647"/>
    <n v="294246"/>
    <x v="69"/>
    <x v="5"/>
    <n v="19.350000000000001"/>
    <x v="0"/>
    <x v="0"/>
    <n v="29"/>
    <n v="29"/>
  </r>
  <r>
    <n v="1476669"/>
    <n v="142677"/>
    <x v="117"/>
    <x v="4"/>
    <n v="8.73"/>
    <x v="0"/>
    <x v="1"/>
    <n v="30"/>
    <n v="28"/>
  </r>
  <r>
    <n v="1477049"/>
    <n v="175101"/>
    <x v="27"/>
    <x v="1"/>
    <n v="9.65"/>
    <x v="0"/>
    <x v="3"/>
    <n v="25"/>
    <n v="18"/>
  </r>
  <r>
    <n v="1477602"/>
    <n v="320493"/>
    <x v="75"/>
    <x v="7"/>
    <n v="16.78"/>
    <x v="0"/>
    <x v="1"/>
    <n v="27"/>
    <n v="29"/>
  </r>
  <r>
    <n v="1477088"/>
    <n v="129486"/>
    <x v="39"/>
    <x v="6"/>
    <n v="12.61"/>
    <x v="0"/>
    <x v="3"/>
    <n v="21"/>
    <n v="17"/>
  </r>
  <r>
    <n v="1476964"/>
    <n v="81405"/>
    <x v="32"/>
    <x v="7"/>
    <n v="24.25"/>
    <x v="0"/>
    <x v="1"/>
    <n v="29"/>
    <n v="22"/>
  </r>
  <r>
    <n v="1477981"/>
    <n v="154464"/>
    <x v="42"/>
    <x v="3"/>
    <n v="11.16"/>
    <x v="0"/>
    <x v="3"/>
    <n v="24"/>
    <n v="20"/>
  </r>
  <r>
    <n v="1476717"/>
    <n v="151191"/>
    <x v="56"/>
    <x v="9"/>
    <n v="20.18"/>
    <x v="1"/>
    <x v="0"/>
    <n v="23"/>
    <n v="25"/>
  </r>
  <r>
    <n v="1477851"/>
    <n v="66373"/>
    <x v="1"/>
    <x v="1"/>
    <n v="32.93"/>
    <x v="0"/>
    <x v="3"/>
    <n v="21"/>
    <n v="19"/>
  </r>
  <r>
    <n v="1478063"/>
    <n v="367093"/>
    <x v="28"/>
    <x v="5"/>
    <n v="15.86"/>
    <x v="1"/>
    <x v="0"/>
    <n v="30"/>
    <n v="24"/>
  </r>
  <r>
    <n v="1477636"/>
    <n v="94909"/>
    <x v="28"/>
    <x v="5"/>
    <n v="12.13"/>
    <x v="0"/>
    <x v="3"/>
    <n v="29"/>
    <n v="26"/>
  </r>
  <r>
    <n v="1477763"/>
    <n v="111356"/>
    <x v="17"/>
    <x v="1"/>
    <n v="13.87"/>
    <x v="1"/>
    <x v="0"/>
    <n v="31"/>
    <n v="30"/>
  </r>
  <r>
    <n v="1477944"/>
    <n v="70564"/>
    <x v="52"/>
    <x v="5"/>
    <n v="14.12"/>
    <x v="1"/>
    <x v="2"/>
    <n v="26"/>
    <n v="27"/>
  </r>
  <r>
    <n v="1478073"/>
    <n v="121686"/>
    <x v="27"/>
    <x v="1"/>
    <n v="24.25"/>
    <x v="0"/>
    <x v="3"/>
    <n v="22"/>
    <n v="21"/>
  </r>
  <r>
    <n v="1478357"/>
    <n v="142356"/>
    <x v="17"/>
    <x v="1"/>
    <n v="14.07"/>
    <x v="1"/>
    <x v="0"/>
    <n v="35"/>
    <n v="29"/>
  </r>
  <r>
    <n v="1478055"/>
    <n v="7567"/>
    <x v="67"/>
    <x v="4"/>
    <n v="5.58"/>
    <x v="0"/>
    <x v="0"/>
    <n v="35"/>
    <n v="30"/>
  </r>
  <r>
    <n v="1476815"/>
    <n v="39029"/>
    <x v="40"/>
    <x v="7"/>
    <n v="13.63"/>
    <x v="0"/>
    <x v="1"/>
    <n v="25"/>
    <n v="24"/>
  </r>
  <r>
    <n v="1477019"/>
    <n v="62359"/>
    <x v="16"/>
    <x v="7"/>
    <n v="15.52"/>
    <x v="0"/>
    <x v="1"/>
    <n v="30"/>
    <n v="18"/>
  </r>
  <r>
    <n v="1477159"/>
    <n v="283310"/>
    <x v="14"/>
    <x v="3"/>
    <n v="8.73"/>
    <x v="0"/>
    <x v="0"/>
    <n v="35"/>
    <n v="17"/>
  </r>
  <r>
    <n v="1478409"/>
    <n v="151333"/>
    <x v="101"/>
    <x v="3"/>
    <n v="25.27"/>
    <x v="0"/>
    <x v="1"/>
    <n v="27"/>
    <n v="30"/>
  </r>
  <r>
    <n v="1477471"/>
    <n v="103147"/>
    <x v="118"/>
    <x v="7"/>
    <n v="29.54"/>
    <x v="0"/>
    <x v="1"/>
    <n v="34"/>
    <n v="28"/>
  </r>
  <r>
    <n v="1476747"/>
    <n v="115213"/>
    <x v="119"/>
    <x v="4"/>
    <n v="9.2200000000000006"/>
    <x v="1"/>
    <x v="0"/>
    <n v="30"/>
    <n v="32"/>
  </r>
  <r>
    <n v="1477165"/>
    <n v="128600"/>
    <x v="3"/>
    <x v="3"/>
    <n v="15.33"/>
    <x v="0"/>
    <x v="0"/>
    <n v="23"/>
    <n v="15"/>
  </r>
  <r>
    <n v="1477378"/>
    <n v="115610"/>
    <x v="5"/>
    <x v="4"/>
    <n v="12.13"/>
    <x v="0"/>
    <x v="0"/>
    <n v="35"/>
    <n v="20"/>
  </r>
  <r>
    <n v="1476803"/>
    <n v="73873"/>
    <x v="48"/>
    <x v="7"/>
    <n v="14.02"/>
    <x v="0"/>
    <x v="0"/>
    <n v="24"/>
    <n v="15"/>
  </r>
  <r>
    <n v="1477792"/>
    <n v="270525"/>
    <x v="86"/>
    <x v="3"/>
    <n v="8.39"/>
    <x v="1"/>
    <x v="0"/>
    <n v="20"/>
    <n v="31"/>
  </r>
  <r>
    <n v="1478331"/>
    <n v="42424"/>
    <x v="48"/>
    <x v="7"/>
    <n v="12.13"/>
    <x v="0"/>
    <x v="1"/>
    <n v="33"/>
    <n v="27"/>
  </r>
  <r>
    <n v="1478319"/>
    <n v="84087"/>
    <x v="6"/>
    <x v="5"/>
    <n v="16.489999999999998"/>
    <x v="0"/>
    <x v="2"/>
    <n v="22"/>
    <n v="28"/>
  </r>
  <r>
    <n v="1477090"/>
    <n v="54081"/>
    <x v="45"/>
    <x v="5"/>
    <n v="9.2200000000000006"/>
    <x v="1"/>
    <x v="3"/>
    <n v="29"/>
    <n v="33"/>
  </r>
  <r>
    <n v="1477623"/>
    <n v="41136"/>
    <x v="6"/>
    <x v="5"/>
    <n v="19.350000000000001"/>
    <x v="0"/>
    <x v="0"/>
    <n v="27"/>
    <n v="20"/>
  </r>
  <r>
    <n v="1477098"/>
    <n v="304509"/>
    <x v="32"/>
    <x v="7"/>
    <n v="22.8"/>
    <x v="1"/>
    <x v="0"/>
    <n v="33"/>
    <n v="33"/>
  </r>
  <r>
    <n v="1477399"/>
    <n v="378482"/>
    <x v="14"/>
    <x v="3"/>
    <n v="29.49"/>
    <x v="0"/>
    <x v="0"/>
    <n v="34"/>
    <n v="24"/>
  </r>
  <r>
    <n v="1476649"/>
    <n v="38116"/>
    <x v="120"/>
    <x v="8"/>
    <n v="16.93"/>
    <x v="0"/>
    <x v="0"/>
    <n v="33"/>
    <n v="21"/>
  </r>
  <r>
    <n v="1478288"/>
    <n v="58231"/>
    <x v="121"/>
    <x v="9"/>
    <n v="29.1"/>
    <x v="0"/>
    <x v="0"/>
    <n v="31"/>
    <n v="23"/>
  </r>
  <r>
    <n v="1477719"/>
    <n v="367051"/>
    <x v="16"/>
    <x v="7"/>
    <n v="15.04"/>
    <x v="0"/>
    <x v="2"/>
    <n v="35"/>
    <n v="25"/>
  </r>
  <r>
    <n v="1477816"/>
    <n v="187187"/>
    <x v="58"/>
    <x v="1"/>
    <n v="11.59"/>
    <x v="0"/>
    <x v="2"/>
    <n v="24"/>
    <n v="29"/>
  </r>
  <r>
    <n v="1477777"/>
    <n v="73175"/>
    <x v="36"/>
    <x v="10"/>
    <n v="31.43"/>
    <x v="1"/>
    <x v="1"/>
    <n v="25"/>
    <n v="28"/>
  </r>
  <r>
    <n v="1476637"/>
    <n v="49695"/>
    <x v="3"/>
    <x v="3"/>
    <n v="18.239999999999998"/>
    <x v="0"/>
    <x v="0"/>
    <n v="21"/>
    <n v="16"/>
  </r>
  <r>
    <n v="1477349"/>
    <n v="52327"/>
    <x v="44"/>
    <x v="1"/>
    <n v="4.47"/>
    <x v="0"/>
    <x v="1"/>
    <n v="28"/>
    <n v="26"/>
  </r>
  <r>
    <n v="1478222"/>
    <n v="370656"/>
    <x v="75"/>
    <x v="7"/>
    <n v="8.98"/>
    <x v="0"/>
    <x v="0"/>
    <n v="20"/>
    <n v="20"/>
  </r>
  <r>
    <n v="1476774"/>
    <n v="114400"/>
    <x v="14"/>
    <x v="3"/>
    <n v="29.39"/>
    <x v="1"/>
    <x v="0"/>
    <n v="23"/>
    <n v="33"/>
  </r>
  <r>
    <n v="1478421"/>
    <n v="59673"/>
    <x v="122"/>
    <x v="3"/>
    <n v="15.71"/>
    <x v="1"/>
    <x v="1"/>
    <n v="27"/>
    <n v="26"/>
  </r>
  <r>
    <n v="1476775"/>
    <n v="66636"/>
    <x v="14"/>
    <x v="3"/>
    <n v="29.1"/>
    <x v="1"/>
    <x v="1"/>
    <n v="29"/>
    <n v="31"/>
  </r>
  <r>
    <n v="1478087"/>
    <n v="96921"/>
    <x v="54"/>
    <x v="3"/>
    <n v="8.39"/>
    <x v="0"/>
    <x v="2"/>
    <n v="27"/>
    <n v="30"/>
  </r>
  <r>
    <n v="1476710"/>
    <n v="65009"/>
    <x v="1"/>
    <x v="1"/>
    <n v="8.93"/>
    <x v="0"/>
    <x v="1"/>
    <n v="28"/>
    <n v="18"/>
  </r>
  <r>
    <n v="1478395"/>
    <n v="283052"/>
    <x v="48"/>
    <x v="7"/>
    <n v="13"/>
    <x v="0"/>
    <x v="3"/>
    <n v="32"/>
    <n v="22"/>
  </r>
  <r>
    <n v="1478265"/>
    <n v="52832"/>
    <x v="92"/>
    <x v="2"/>
    <n v="16.059999999999999"/>
    <x v="0"/>
    <x v="0"/>
    <n v="35"/>
    <n v="19"/>
  </r>
  <r>
    <n v="1476625"/>
    <n v="348352"/>
    <x v="123"/>
    <x v="6"/>
    <n v="6.69"/>
    <x v="1"/>
    <x v="0"/>
    <n v="20"/>
    <n v="28"/>
  </r>
  <r>
    <n v="1477413"/>
    <n v="325272"/>
    <x v="14"/>
    <x v="3"/>
    <n v="16.100000000000001"/>
    <x v="0"/>
    <x v="0"/>
    <n v="28"/>
    <n v="24"/>
  </r>
  <r>
    <n v="1477485"/>
    <n v="165695"/>
    <x v="38"/>
    <x v="6"/>
    <n v="6.69"/>
    <x v="0"/>
    <x v="1"/>
    <n v="21"/>
    <n v="16"/>
  </r>
  <r>
    <n v="1476708"/>
    <n v="126026"/>
    <x v="44"/>
    <x v="1"/>
    <n v="9.51"/>
    <x v="0"/>
    <x v="0"/>
    <n v="25"/>
    <n v="29"/>
  </r>
  <r>
    <n v="1477168"/>
    <n v="352130"/>
    <x v="27"/>
    <x v="1"/>
    <n v="12.08"/>
    <x v="0"/>
    <x v="0"/>
    <n v="24"/>
    <n v="30"/>
  </r>
  <r>
    <n v="1476872"/>
    <n v="42018"/>
    <x v="17"/>
    <x v="1"/>
    <n v="5.82"/>
    <x v="1"/>
    <x v="0"/>
    <n v="27"/>
    <n v="28"/>
  </r>
  <r>
    <n v="1477161"/>
    <n v="263426"/>
    <x v="44"/>
    <x v="1"/>
    <n v="9.41"/>
    <x v="0"/>
    <x v="0"/>
    <n v="32"/>
    <n v="30"/>
  </r>
  <r>
    <n v="1477799"/>
    <n v="399520"/>
    <x v="98"/>
    <x v="13"/>
    <n v="14.07"/>
    <x v="1"/>
    <x v="0"/>
    <n v="28"/>
    <n v="28"/>
  </r>
  <r>
    <n v="1477309"/>
    <n v="64151"/>
    <x v="52"/>
    <x v="5"/>
    <n v="22.8"/>
    <x v="1"/>
    <x v="1"/>
    <n v="32"/>
    <n v="27"/>
  </r>
  <r>
    <n v="1478132"/>
    <n v="74762"/>
    <x v="33"/>
    <x v="3"/>
    <n v="12.23"/>
    <x v="1"/>
    <x v="0"/>
    <n v="26"/>
    <n v="25"/>
  </r>
  <r>
    <n v="1477456"/>
    <n v="124085"/>
    <x v="41"/>
    <x v="1"/>
    <n v="15.91"/>
    <x v="0"/>
    <x v="0"/>
    <n v="31"/>
    <n v="16"/>
  </r>
  <r>
    <n v="1477678"/>
    <n v="102085"/>
    <x v="21"/>
    <x v="5"/>
    <n v="9.61"/>
    <x v="0"/>
    <x v="1"/>
    <n v="26"/>
    <n v="30"/>
  </r>
  <r>
    <n v="1477428"/>
    <n v="77857"/>
    <x v="14"/>
    <x v="3"/>
    <n v="8"/>
    <x v="0"/>
    <x v="3"/>
    <n v="24"/>
    <n v="30"/>
  </r>
  <r>
    <n v="1477359"/>
    <n v="373285"/>
    <x v="16"/>
    <x v="7"/>
    <n v="12.08"/>
    <x v="0"/>
    <x v="0"/>
    <n v="21"/>
    <n v="24"/>
  </r>
  <r>
    <n v="1477542"/>
    <n v="59673"/>
    <x v="14"/>
    <x v="3"/>
    <n v="12.08"/>
    <x v="1"/>
    <x v="0"/>
    <n v="27"/>
    <n v="27"/>
  </r>
  <r>
    <n v="1477945"/>
    <n v="63096"/>
    <x v="52"/>
    <x v="5"/>
    <n v="14.12"/>
    <x v="0"/>
    <x v="0"/>
    <n v="33"/>
    <n v="15"/>
  </r>
  <r>
    <n v="1477211"/>
    <n v="304365"/>
    <x v="97"/>
    <x v="3"/>
    <n v="21.93"/>
    <x v="0"/>
    <x v="0"/>
    <n v="25"/>
    <n v="27"/>
  </r>
  <r>
    <n v="1477315"/>
    <n v="176622"/>
    <x v="20"/>
    <x v="8"/>
    <n v="15.91"/>
    <x v="0"/>
    <x v="1"/>
    <n v="32"/>
    <n v="15"/>
  </r>
  <r>
    <n v="1478058"/>
    <n v="200631"/>
    <x v="65"/>
    <x v="10"/>
    <n v="7.38"/>
    <x v="1"/>
    <x v="3"/>
    <n v="24"/>
    <n v="29"/>
  </r>
  <r>
    <n v="1476678"/>
    <n v="91817"/>
    <x v="14"/>
    <x v="3"/>
    <n v="21.39"/>
    <x v="0"/>
    <x v="3"/>
    <n v="28"/>
    <n v="18"/>
  </r>
  <r>
    <n v="1478363"/>
    <n v="138024"/>
    <x v="124"/>
    <x v="0"/>
    <n v="29.25"/>
    <x v="0"/>
    <x v="3"/>
    <n v="23"/>
    <n v="21"/>
  </r>
  <r>
    <n v="1477288"/>
    <n v="47879"/>
    <x v="125"/>
    <x v="2"/>
    <n v="13.19"/>
    <x v="1"/>
    <x v="1"/>
    <n v="22"/>
    <n v="28"/>
  </r>
  <r>
    <n v="1478350"/>
    <n v="132753"/>
    <x v="75"/>
    <x v="7"/>
    <n v="15.57"/>
    <x v="0"/>
    <x v="1"/>
    <n v="33"/>
    <n v="28"/>
  </r>
  <r>
    <n v="1477651"/>
    <n v="404649"/>
    <x v="28"/>
    <x v="5"/>
    <n v="19.45"/>
    <x v="1"/>
    <x v="0"/>
    <n v="28"/>
    <n v="28"/>
  </r>
  <r>
    <n v="1476977"/>
    <n v="41246"/>
    <x v="14"/>
    <x v="3"/>
    <n v="25.17"/>
    <x v="0"/>
    <x v="1"/>
    <n v="27"/>
    <n v="26"/>
  </r>
  <r>
    <n v="1477544"/>
    <n v="113972"/>
    <x v="16"/>
    <x v="7"/>
    <n v="19.350000000000001"/>
    <x v="0"/>
    <x v="3"/>
    <n v="31"/>
    <n v="15"/>
  </r>
  <r>
    <n v="1477487"/>
    <n v="209552"/>
    <x v="27"/>
    <x v="1"/>
    <n v="12.61"/>
    <x v="0"/>
    <x v="1"/>
    <n v="32"/>
    <n v="24"/>
  </r>
  <r>
    <n v="1477187"/>
    <n v="353331"/>
    <x v="31"/>
    <x v="2"/>
    <n v="12.13"/>
    <x v="0"/>
    <x v="1"/>
    <n v="34"/>
    <n v="19"/>
  </r>
  <r>
    <n v="1478387"/>
    <n v="70564"/>
    <x v="38"/>
    <x v="6"/>
    <n v="12.08"/>
    <x v="0"/>
    <x v="1"/>
    <n v="30"/>
    <n v="19"/>
  </r>
  <r>
    <n v="1476955"/>
    <n v="70001"/>
    <x v="4"/>
    <x v="3"/>
    <n v="12.08"/>
    <x v="1"/>
    <x v="0"/>
    <n v="23"/>
    <n v="32"/>
  </r>
  <r>
    <n v="1476673"/>
    <n v="83287"/>
    <x v="1"/>
    <x v="1"/>
    <n v="9.51"/>
    <x v="0"/>
    <x v="0"/>
    <n v="35"/>
    <n v="21"/>
  </r>
  <r>
    <n v="1476909"/>
    <n v="366975"/>
    <x v="41"/>
    <x v="1"/>
    <n v="4.8499999999999996"/>
    <x v="0"/>
    <x v="1"/>
    <n v="20"/>
    <n v="21"/>
  </r>
  <r>
    <n v="1478204"/>
    <n v="64153"/>
    <x v="3"/>
    <x v="3"/>
    <n v="14.07"/>
    <x v="1"/>
    <x v="3"/>
    <n v="34"/>
    <n v="24"/>
  </r>
  <r>
    <n v="1476613"/>
    <n v="65561"/>
    <x v="31"/>
    <x v="2"/>
    <n v="29.1"/>
    <x v="0"/>
    <x v="1"/>
    <n v="24"/>
    <n v="28"/>
  </r>
  <r>
    <n v="1476739"/>
    <n v="290266"/>
    <x v="126"/>
    <x v="12"/>
    <n v="25.22"/>
    <x v="0"/>
    <x v="1"/>
    <n v="23"/>
    <n v="20"/>
  </r>
  <r>
    <n v="1476617"/>
    <n v="53513"/>
    <x v="6"/>
    <x v="5"/>
    <n v="31.33"/>
    <x v="0"/>
    <x v="2"/>
    <n v="30"/>
    <n v="15"/>
  </r>
  <r>
    <n v="1477563"/>
    <n v="385426"/>
    <x v="14"/>
    <x v="3"/>
    <n v="17.03"/>
    <x v="1"/>
    <x v="1"/>
    <n v="35"/>
    <n v="32"/>
  </r>
  <r>
    <n v="1477302"/>
    <n v="52832"/>
    <x v="127"/>
    <x v="0"/>
    <n v="12.23"/>
    <x v="0"/>
    <x v="0"/>
    <n v="32"/>
    <n v="20"/>
  </r>
  <r>
    <n v="1478217"/>
    <n v="62161"/>
    <x v="5"/>
    <x v="4"/>
    <n v="6.07"/>
    <x v="0"/>
    <x v="3"/>
    <n v="30"/>
    <n v="17"/>
  </r>
  <r>
    <n v="1478341"/>
    <n v="254913"/>
    <x v="14"/>
    <x v="3"/>
    <n v="10.82"/>
    <x v="0"/>
    <x v="3"/>
    <n v="34"/>
    <n v="20"/>
  </r>
  <r>
    <n v="1477200"/>
    <n v="289597"/>
    <x v="48"/>
    <x v="7"/>
    <n v="9.51"/>
    <x v="1"/>
    <x v="0"/>
    <n v="24"/>
    <n v="27"/>
  </r>
  <r>
    <n v="1476982"/>
    <n v="47440"/>
    <x v="54"/>
    <x v="3"/>
    <n v="8.73"/>
    <x v="0"/>
    <x v="1"/>
    <n v="21"/>
    <n v="19"/>
  </r>
  <r>
    <n v="1478367"/>
    <n v="100999"/>
    <x v="1"/>
    <x v="1"/>
    <n v="12.23"/>
    <x v="1"/>
    <x v="0"/>
    <n v="26"/>
    <n v="26"/>
  </r>
  <r>
    <n v="1477852"/>
    <n v="74412"/>
    <x v="93"/>
    <x v="5"/>
    <n v="32.979999999999997"/>
    <x v="0"/>
    <x v="0"/>
    <n v="30"/>
    <n v="28"/>
  </r>
  <r>
    <n v="1477325"/>
    <n v="54110"/>
    <x v="28"/>
    <x v="5"/>
    <n v="19.350000000000001"/>
    <x v="1"/>
    <x v="3"/>
    <n v="23"/>
    <n v="26"/>
  </r>
  <r>
    <n v="1477524"/>
    <n v="236739"/>
    <x v="51"/>
    <x v="7"/>
    <n v="19.45"/>
    <x v="0"/>
    <x v="1"/>
    <n v="28"/>
    <n v="18"/>
  </r>
  <r>
    <n v="1477430"/>
    <n v="182252"/>
    <x v="63"/>
    <x v="3"/>
    <n v="6.26"/>
    <x v="1"/>
    <x v="1"/>
    <n v="31"/>
    <n v="26"/>
  </r>
  <r>
    <n v="1477197"/>
    <n v="345062"/>
    <x v="128"/>
    <x v="3"/>
    <n v="12.61"/>
    <x v="0"/>
    <x v="0"/>
    <n v="34"/>
    <n v="22"/>
  </r>
  <r>
    <n v="1476763"/>
    <n v="142170"/>
    <x v="32"/>
    <x v="7"/>
    <n v="13.1"/>
    <x v="0"/>
    <x v="3"/>
    <n v="26"/>
    <n v="22"/>
  </r>
  <r>
    <n v="1476893"/>
    <n v="164131"/>
    <x v="129"/>
    <x v="5"/>
    <n v="14.07"/>
    <x v="0"/>
    <x v="0"/>
    <n v="22"/>
    <n v="27"/>
  </r>
  <r>
    <n v="1476884"/>
    <n v="167828"/>
    <x v="14"/>
    <x v="3"/>
    <n v="15.57"/>
    <x v="0"/>
    <x v="0"/>
    <n v="35"/>
    <n v="18"/>
  </r>
  <r>
    <n v="1477693"/>
    <n v="67345"/>
    <x v="54"/>
    <x v="3"/>
    <n v="13.05"/>
    <x v="0"/>
    <x v="3"/>
    <n v="31"/>
    <n v="30"/>
  </r>
  <r>
    <n v="1478170"/>
    <n v="208186"/>
    <x v="1"/>
    <x v="1"/>
    <n v="16.440000000000001"/>
    <x v="0"/>
    <x v="0"/>
    <n v="32"/>
    <n v="23"/>
  </r>
  <r>
    <n v="1477676"/>
    <n v="78939"/>
    <x v="17"/>
    <x v="1"/>
    <n v="8.5399999999999991"/>
    <x v="0"/>
    <x v="1"/>
    <n v="34"/>
    <n v="25"/>
  </r>
  <r>
    <n v="1477637"/>
    <n v="227992"/>
    <x v="44"/>
    <x v="1"/>
    <n v="12.13"/>
    <x v="0"/>
    <x v="0"/>
    <n v="28"/>
    <n v="16"/>
  </r>
  <r>
    <n v="1477922"/>
    <n v="304587"/>
    <x v="42"/>
    <x v="3"/>
    <n v="33.03"/>
    <x v="0"/>
    <x v="1"/>
    <n v="25"/>
    <n v="18"/>
  </r>
  <r>
    <n v="1478151"/>
    <n v="62941"/>
    <x v="130"/>
    <x v="5"/>
    <n v="5.92"/>
    <x v="0"/>
    <x v="1"/>
    <n v="35"/>
    <n v="30"/>
  </r>
  <r>
    <n v="1477219"/>
    <n v="389155"/>
    <x v="6"/>
    <x v="5"/>
    <n v="32.979999999999997"/>
    <x v="1"/>
    <x v="2"/>
    <n v="23"/>
    <n v="25"/>
  </r>
  <r>
    <n v="1478018"/>
    <n v="304112"/>
    <x v="14"/>
    <x v="3"/>
    <n v="16.25"/>
    <x v="1"/>
    <x v="1"/>
    <n v="27"/>
    <n v="31"/>
  </r>
  <r>
    <n v="1477998"/>
    <n v="90113"/>
    <x v="17"/>
    <x v="1"/>
    <n v="29.1"/>
    <x v="0"/>
    <x v="1"/>
    <n v="20"/>
    <n v="16"/>
  </r>
  <r>
    <n v="1477170"/>
    <n v="197832"/>
    <x v="6"/>
    <x v="5"/>
    <n v="12.08"/>
    <x v="1"/>
    <x v="0"/>
    <n v="25"/>
    <n v="28"/>
  </r>
  <r>
    <n v="1478282"/>
    <n v="221394"/>
    <x v="2"/>
    <x v="2"/>
    <n v="8.25"/>
    <x v="0"/>
    <x v="3"/>
    <n v="21"/>
    <n v="29"/>
  </r>
  <r>
    <n v="1477826"/>
    <n v="381020"/>
    <x v="32"/>
    <x v="7"/>
    <n v="8.1999999999999993"/>
    <x v="0"/>
    <x v="3"/>
    <n v="31"/>
    <n v="30"/>
  </r>
  <r>
    <n v="1477890"/>
    <n v="284835"/>
    <x v="14"/>
    <x v="3"/>
    <n v="22.36"/>
    <x v="1"/>
    <x v="2"/>
    <n v="20"/>
    <n v="32"/>
  </r>
  <r>
    <n v="1477045"/>
    <n v="143511"/>
    <x v="31"/>
    <x v="2"/>
    <n v="16.440000000000001"/>
    <x v="1"/>
    <x v="0"/>
    <n v="33"/>
    <n v="30"/>
  </r>
  <r>
    <n v="1478430"/>
    <n v="133701"/>
    <x v="106"/>
    <x v="1"/>
    <n v="24.3"/>
    <x v="0"/>
    <x v="1"/>
    <n v="21"/>
    <n v="29"/>
  </r>
  <r>
    <n v="1477160"/>
    <n v="61181"/>
    <x v="6"/>
    <x v="5"/>
    <n v="8.6300000000000008"/>
    <x v="1"/>
    <x v="3"/>
    <n v="28"/>
    <n v="27"/>
  </r>
  <r>
    <n v="1477605"/>
    <n v="91907"/>
    <x v="58"/>
    <x v="1"/>
    <n v="9.02"/>
    <x v="0"/>
    <x v="0"/>
    <n v="21"/>
    <n v="30"/>
  </r>
  <r>
    <n v="1478351"/>
    <n v="78939"/>
    <x v="17"/>
    <x v="1"/>
    <n v="12.08"/>
    <x v="0"/>
    <x v="1"/>
    <n v="31"/>
    <n v="16"/>
  </r>
  <r>
    <n v="1477017"/>
    <n v="175101"/>
    <x v="27"/>
    <x v="1"/>
    <n v="15.76"/>
    <x v="0"/>
    <x v="0"/>
    <n v="26"/>
    <n v="19"/>
  </r>
  <r>
    <n v="1478202"/>
    <n v="345429"/>
    <x v="95"/>
    <x v="3"/>
    <n v="21.88"/>
    <x v="0"/>
    <x v="1"/>
    <n v="26"/>
    <n v="24"/>
  </r>
  <r>
    <n v="1478053"/>
    <n v="125262"/>
    <x v="7"/>
    <x v="6"/>
    <n v="5.77"/>
    <x v="0"/>
    <x v="0"/>
    <n v="23"/>
    <n v="23"/>
  </r>
  <r>
    <n v="1476933"/>
    <n v="375704"/>
    <x v="14"/>
    <x v="3"/>
    <n v="32.979999999999997"/>
    <x v="0"/>
    <x v="2"/>
    <n v="22"/>
    <n v="21"/>
  </r>
  <r>
    <n v="1476656"/>
    <n v="124596"/>
    <x v="16"/>
    <x v="7"/>
    <n v="29.1"/>
    <x v="1"/>
    <x v="0"/>
    <n v="27"/>
    <n v="26"/>
  </r>
  <r>
    <n v="1478071"/>
    <n v="70315"/>
    <x v="18"/>
    <x v="3"/>
    <n v="14.12"/>
    <x v="0"/>
    <x v="3"/>
    <n v="28"/>
    <n v="25"/>
  </r>
  <r>
    <n v="1476800"/>
    <n v="183520"/>
    <x v="17"/>
    <x v="1"/>
    <n v="11.59"/>
    <x v="0"/>
    <x v="0"/>
    <n v="26"/>
    <n v="23"/>
  </r>
  <r>
    <n v="1477568"/>
    <n v="296554"/>
    <x v="3"/>
    <x v="3"/>
    <n v="9.75"/>
    <x v="1"/>
    <x v="1"/>
    <n v="23"/>
    <n v="32"/>
  </r>
  <r>
    <n v="1478332"/>
    <n v="146456"/>
    <x v="18"/>
    <x v="3"/>
    <n v="12.18"/>
    <x v="0"/>
    <x v="0"/>
    <n v="22"/>
    <n v="26"/>
  </r>
  <r>
    <n v="1477504"/>
    <n v="71613"/>
    <x v="11"/>
    <x v="2"/>
    <n v="15.57"/>
    <x v="0"/>
    <x v="3"/>
    <n v="24"/>
    <n v="20"/>
  </r>
  <r>
    <n v="1477597"/>
    <n v="49010"/>
    <x v="14"/>
    <x v="3"/>
    <n v="24.25"/>
    <x v="0"/>
    <x v="1"/>
    <n v="34"/>
    <n v="24"/>
  </r>
  <r>
    <n v="1478001"/>
    <n v="64153"/>
    <x v="3"/>
    <x v="3"/>
    <n v="31.38"/>
    <x v="0"/>
    <x v="2"/>
    <n v="35"/>
    <n v="20"/>
  </r>
  <r>
    <n v="1477127"/>
    <n v="314480"/>
    <x v="14"/>
    <x v="3"/>
    <n v="15.76"/>
    <x v="1"/>
    <x v="1"/>
    <n v="30"/>
    <n v="24"/>
  </r>
  <r>
    <n v="1477846"/>
    <n v="52574"/>
    <x v="17"/>
    <x v="1"/>
    <n v="24.25"/>
    <x v="1"/>
    <x v="1"/>
    <n v="30"/>
    <n v="26"/>
  </r>
  <r>
    <n v="1477297"/>
    <n v="164131"/>
    <x v="129"/>
    <x v="5"/>
    <n v="29.1"/>
    <x v="0"/>
    <x v="0"/>
    <n v="26"/>
    <n v="19"/>
  </r>
  <r>
    <n v="1477838"/>
    <n v="52256"/>
    <x v="48"/>
    <x v="7"/>
    <n v="12.08"/>
    <x v="0"/>
    <x v="1"/>
    <n v="22"/>
    <n v="23"/>
  </r>
  <r>
    <n v="1477112"/>
    <n v="65806"/>
    <x v="3"/>
    <x v="3"/>
    <n v="12.13"/>
    <x v="0"/>
    <x v="0"/>
    <n v="21"/>
    <n v="28"/>
  </r>
  <r>
    <n v="1477355"/>
    <n v="79215"/>
    <x v="17"/>
    <x v="1"/>
    <n v="15.86"/>
    <x v="0"/>
    <x v="0"/>
    <n v="33"/>
    <n v="15"/>
  </r>
  <r>
    <n v="1477365"/>
    <n v="61181"/>
    <x v="14"/>
    <x v="3"/>
    <n v="14.07"/>
    <x v="0"/>
    <x v="1"/>
    <n v="33"/>
    <n v="25"/>
  </r>
  <r>
    <n v="1477266"/>
    <n v="85422"/>
    <x v="104"/>
    <x v="4"/>
    <n v="24.25"/>
    <x v="1"/>
    <x v="1"/>
    <n v="29"/>
    <n v="26"/>
  </r>
  <r>
    <n v="1477800"/>
    <n v="344268"/>
    <x v="131"/>
    <x v="1"/>
    <n v="13.73"/>
    <x v="0"/>
    <x v="2"/>
    <n v="35"/>
    <n v="27"/>
  </r>
  <r>
    <n v="1478428"/>
    <n v="53543"/>
    <x v="86"/>
    <x v="3"/>
    <n v="12.18"/>
    <x v="1"/>
    <x v="1"/>
    <n v="29"/>
    <n v="27"/>
  </r>
  <r>
    <n v="1478400"/>
    <n v="353331"/>
    <x v="31"/>
    <x v="2"/>
    <n v="29.05"/>
    <x v="0"/>
    <x v="0"/>
    <n v="28"/>
    <n v="27"/>
  </r>
  <r>
    <n v="1478403"/>
    <n v="294478"/>
    <x v="32"/>
    <x v="7"/>
    <n v="32.979999999999997"/>
    <x v="0"/>
    <x v="3"/>
    <n v="25"/>
    <n v="15"/>
  </r>
  <r>
    <n v="1477970"/>
    <n v="198802"/>
    <x v="2"/>
    <x v="2"/>
    <n v="6.69"/>
    <x v="1"/>
    <x v="1"/>
    <n v="26"/>
    <n v="31"/>
  </r>
  <r>
    <n v="1476928"/>
    <n v="58205"/>
    <x v="6"/>
    <x v="5"/>
    <n v="24.3"/>
    <x v="0"/>
    <x v="0"/>
    <n v="33"/>
    <n v="21"/>
  </r>
  <r>
    <n v="1477020"/>
    <n v="91108"/>
    <x v="52"/>
    <x v="5"/>
    <n v="7.33"/>
    <x v="0"/>
    <x v="1"/>
    <n v="26"/>
    <n v="22"/>
  </r>
  <r>
    <n v="1477973"/>
    <n v="245264"/>
    <x v="16"/>
    <x v="7"/>
    <n v="9.1199999999999992"/>
    <x v="1"/>
    <x v="1"/>
    <n v="29"/>
    <n v="26"/>
  </r>
  <r>
    <n v="1478406"/>
    <n v="129122"/>
    <x v="35"/>
    <x v="3"/>
    <n v="12.13"/>
    <x v="0"/>
    <x v="0"/>
    <n v="34"/>
    <n v="30"/>
  </r>
  <r>
    <n v="1477701"/>
    <n v="328551"/>
    <x v="132"/>
    <x v="1"/>
    <n v="32.979999999999997"/>
    <x v="0"/>
    <x v="1"/>
    <n v="35"/>
    <n v="16"/>
  </r>
  <r>
    <n v="1477318"/>
    <n v="42408"/>
    <x v="114"/>
    <x v="5"/>
    <n v="14.65"/>
    <x v="1"/>
    <x v="1"/>
    <n v="32"/>
    <n v="25"/>
  </r>
  <r>
    <n v="1477438"/>
    <n v="94132"/>
    <x v="28"/>
    <x v="5"/>
    <n v="31.33"/>
    <x v="0"/>
    <x v="0"/>
    <n v="24"/>
    <n v="16"/>
  </r>
  <r>
    <n v="1478376"/>
    <n v="67133"/>
    <x v="32"/>
    <x v="7"/>
    <n v="9.65"/>
    <x v="0"/>
    <x v="1"/>
    <n v="30"/>
    <n v="20"/>
  </r>
  <r>
    <n v="1477367"/>
    <n v="343554"/>
    <x v="3"/>
    <x v="3"/>
    <n v="12.95"/>
    <x v="0"/>
    <x v="1"/>
    <n v="27"/>
    <n v="28"/>
  </r>
  <r>
    <n v="1477754"/>
    <n v="133222"/>
    <x v="83"/>
    <x v="3"/>
    <n v="21.34"/>
    <x v="1"/>
    <x v="1"/>
    <n v="25"/>
    <n v="28"/>
  </r>
  <r>
    <n v="1478280"/>
    <n v="91722"/>
    <x v="14"/>
    <x v="3"/>
    <n v="19.399999999999999"/>
    <x v="0"/>
    <x v="1"/>
    <n v="32"/>
    <n v="15"/>
  </r>
  <r>
    <n v="1478412"/>
    <n v="43018"/>
    <x v="16"/>
    <x v="7"/>
    <n v="6.69"/>
    <x v="0"/>
    <x v="0"/>
    <n v="24"/>
    <n v="20"/>
  </r>
  <r>
    <n v="1476887"/>
    <n v="142356"/>
    <x v="17"/>
    <x v="1"/>
    <n v="12.13"/>
    <x v="1"/>
    <x v="0"/>
    <n v="26"/>
    <n v="27"/>
  </r>
  <r>
    <n v="1478382"/>
    <n v="144997"/>
    <x v="44"/>
    <x v="1"/>
    <n v="15.91"/>
    <x v="0"/>
    <x v="3"/>
    <n v="26"/>
    <n v="15"/>
  </r>
  <r>
    <n v="1478115"/>
    <n v="93308"/>
    <x v="14"/>
    <x v="3"/>
    <n v="5.77"/>
    <x v="0"/>
    <x v="3"/>
    <n v="28"/>
    <n v="18"/>
  </r>
  <r>
    <n v="1476782"/>
    <n v="367449"/>
    <x v="6"/>
    <x v="5"/>
    <n v="12.23"/>
    <x v="0"/>
    <x v="1"/>
    <n v="24"/>
    <n v="17"/>
  </r>
  <r>
    <n v="1478178"/>
    <n v="125834"/>
    <x v="6"/>
    <x v="5"/>
    <n v="12.23"/>
    <x v="0"/>
    <x v="1"/>
    <n v="25"/>
    <n v="19"/>
  </r>
  <r>
    <n v="1478294"/>
    <n v="390459"/>
    <x v="14"/>
    <x v="3"/>
    <n v="12.18"/>
    <x v="0"/>
    <x v="0"/>
    <n v="35"/>
    <n v="29"/>
  </r>
  <r>
    <n v="1477854"/>
    <n v="58025"/>
    <x v="5"/>
    <x v="4"/>
    <n v="11.64"/>
    <x v="0"/>
    <x v="0"/>
    <n v="33"/>
    <n v="23"/>
  </r>
  <r>
    <n v="1477189"/>
    <n v="54630"/>
    <x v="133"/>
    <x v="13"/>
    <n v="22.26"/>
    <x v="0"/>
    <x v="1"/>
    <n v="33"/>
    <n v="26"/>
  </r>
  <r>
    <n v="1476894"/>
    <n v="384698"/>
    <x v="127"/>
    <x v="0"/>
    <n v="14.07"/>
    <x v="0"/>
    <x v="2"/>
    <n v="33"/>
    <n v="16"/>
  </r>
  <r>
    <n v="1476807"/>
    <n v="79215"/>
    <x v="17"/>
    <x v="1"/>
    <n v="16.489999999999998"/>
    <x v="0"/>
    <x v="2"/>
    <n v="24"/>
    <n v="30"/>
  </r>
  <r>
    <n v="1477937"/>
    <n v="98735"/>
    <x v="6"/>
    <x v="5"/>
    <n v="9.65"/>
    <x v="1"/>
    <x v="1"/>
    <n v="34"/>
    <n v="28"/>
  </r>
  <r>
    <n v="1478407"/>
    <n v="386766"/>
    <x v="28"/>
    <x v="5"/>
    <n v="12.23"/>
    <x v="0"/>
    <x v="0"/>
    <n v="21"/>
    <n v="30"/>
  </r>
  <r>
    <n v="1478199"/>
    <n v="70001"/>
    <x v="48"/>
    <x v="7"/>
    <n v="12.18"/>
    <x v="1"/>
    <x v="0"/>
    <n v="26"/>
    <n v="26"/>
  </r>
  <r>
    <n v="1478389"/>
    <n v="68775"/>
    <x v="94"/>
    <x v="1"/>
    <n v="12.13"/>
    <x v="0"/>
    <x v="0"/>
    <n v="25"/>
    <n v="30"/>
  </r>
  <r>
    <n v="1478103"/>
    <n v="130956"/>
    <x v="17"/>
    <x v="1"/>
    <n v="12.95"/>
    <x v="0"/>
    <x v="1"/>
    <n v="25"/>
    <n v="16"/>
  </r>
  <r>
    <n v="1476824"/>
    <n v="259341"/>
    <x v="58"/>
    <x v="1"/>
    <n v="19.399999999999999"/>
    <x v="0"/>
    <x v="3"/>
    <n v="27"/>
    <n v="16"/>
  </r>
  <r>
    <n v="1478441"/>
    <n v="228541"/>
    <x v="16"/>
    <x v="7"/>
    <n v="29.1"/>
    <x v="0"/>
    <x v="0"/>
    <n v="27"/>
    <n v="28"/>
  </r>
  <r>
    <n v="1478399"/>
    <n v="264399"/>
    <x v="48"/>
    <x v="7"/>
    <n v="29.15"/>
    <x v="1"/>
    <x v="0"/>
    <n v="20"/>
    <n v="24"/>
  </r>
  <r>
    <n v="1477635"/>
    <n v="124393"/>
    <x v="72"/>
    <x v="4"/>
    <n v="31.43"/>
    <x v="1"/>
    <x v="1"/>
    <n v="20"/>
    <n v="27"/>
  </r>
  <r>
    <n v="1476797"/>
    <n v="357592"/>
    <x v="17"/>
    <x v="1"/>
    <n v="16.149999999999999"/>
    <x v="0"/>
    <x v="2"/>
    <n v="23"/>
    <n v="21"/>
  </r>
  <r>
    <n v="1476652"/>
    <n v="232035"/>
    <x v="85"/>
    <x v="8"/>
    <n v="8.9700000000000006"/>
    <x v="0"/>
    <x v="0"/>
    <n v="24"/>
    <n v="19"/>
  </r>
  <r>
    <n v="1478196"/>
    <n v="97991"/>
    <x v="41"/>
    <x v="1"/>
    <n v="15.28"/>
    <x v="1"/>
    <x v="0"/>
    <n v="24"/>
    <n v="29"/>
  </r>
  <r>
    <n v="1477862"/>
    <n v="317660"/>
    <x v="14"/>
    <x v="3"/>
    <n v="10.24"/>
    <x v="0"/>
    <x v="0"/>
    <n v="22"/>
    <n v="21"/>
  </r>
  <r>
    <n v="1478141"/>
    <n v="150865"/>
    <x v="87"/>
    <x v="7"/>
    <n v="29.1"/>
    <x v="1"/>
    <x v="0"/>
    <n v="22"/>
    <n v="25"/>
  </r>
  <r>
    <n v="1476962"/>
    <n v="342777"/>
    <x v="17"/>
    <x v="1"/>
    <n v="12.9"/>
    <x v="1"/>
    <x v="2"/>
    <n v="25"/>
    <n v="31"/>
  </r>
  <r>
    <n v="1477959"/>
    <n v="175290"/>
    <x v="21"/>
    <x v="5"/>
    <n v="29.05"/>
    <x v="0"/>
    <x v="1"/>
    <n v="24"/>
    <n v="18"/>
  </r>
  <r>
    <n v="1477426"/>
    <n v="135769"/>
    <x v="17"/>
    <x v="1"/>
    <n v="19.350000000000001"/>
    <x v="0"/>
    <x v="1"/>
    <n v="26"/>
    <n v="23"/>
  </r>
  <r>
    <n v="1478049"/>
    <n v="259341"/>
    <x v="27"/>
    <x v="1"/>
    <n v="12.71"/>
    <x v="0"/>
    <x v="2"/>
    <n v="22"/>
    <n v="17"/>
  </r>
  <r>
    <n v="1477811"/>
    <n v="373152"/>
    <x v="17"/>
    <x v="1"/>
    <n v="24.3"/>
    <x v="0"/>
    <x v="1"/>
    <n v="32"/>
    <n v="28"/>
  </r>
  <r>
    <n v="1478068"/>
    <n v="222073"/>
    <x v="86"/>
    <x v="3"/>
    <n v="12.08"/>
    <x v="0"/>
    <x v="1"/>
    <n v="27"/>
    <n v="25"/>
  </r>
  <r>
    <n v="1477002"/>
    <n v="133202"/>
    <x v="85"/>
    <x v="8"/>
    <n v="29.25"/>
    <x v="0"/>
    <x v="2"/>
    <n v="27"/>
    <n v="21"/>
  </r>
  <r>
    <n v="1477139"/>
    <n v="139755"/>
    <x v="19"/>
    <x v="2"/>
    <n v="13.05"/>
    <x v="0"/>
    <x v="1"/>
    <n v="23"/>
    <n v="19"/>
  </r>
  <r>
    <n v="1478150"/>
    <n v="97806"/>
    <x v="14"/>
    <x v="3"/>
    <n v="25.22"/>
    <x v="0"/>
    <x v="3"/>
    <n v="35"/>
    <n v="27"/>
  </r>
  <r>
    <n v="1476603"/>
    <n v="48677"/>
    <x v="14"/>
    <x v="3"/>
    <n v="12.95"/>
    <x v="0"/>
    <x v="0"/>
    <n v="32"/>
    <n v="19"/>
  </r>
  <r>
    <n v="1476752"/>
    <n v="27365"/>
    <x v="44"/>
    <x v="1"/>
    <n v="16.059999999999999"/>
    <x v="0"/>
    <x v="0"/>
    <n v="31"/>
    <n v="23"/>
  </r>
  <r>
    <n v="1477073"/>
    <n v="87752"/>
    <x v="14"/>
    <x v="3"/>
    <n v="29.05"/>
    <x v="0"/>
    <x v="1"/>
    <n v="21"/>
    <n v="22"/>
  </r>
  <r>
    <n v="1477823"/>
    <n v="50260"/>
    <x v="54"/>
    <x v="3"/>
    <n v="5.63"/>
    <x v="0"/>
    <x v="3"/>
    <n v="32"/>
    <n v="30"/>
  </r>
  <r>
    <n v="1476684"/>
    <n v="35631"/>
    <x v="14"/>
    <x v="3"/>
    <n v="19.399999999999999"/>
    <x v="0"/>
    <x v="1"/>
    <n v="32"/>
    <n v="24"/>
  </r>
  <r>
    <n v="1477892"/>
    <n v="196320"/>
    <x v="28"/>
    <x v="5"/>
    <n v="25.17"/>
    <x v="1"/>
    <x v="3"/>
    <n v="33"/>
    <n v="32"/>
  </r>
  <r>
    <n v="1477481"/>
    <n v="47440"/>
    <x v="54"/>
    <x v="3"/>
    <n v="25.22"/>
    <x v="1"/>
    <x v="2"/>
    <n v="31"/>
    <n v="27"/>
  </r>
  <r>
    <n v="1477538"/>
    <n v="184085"/>
    <x v="36"/>
    <x v="10"/>
    <n v="14.84"/>
    <x v="0"/>
    <x v="3"/>
    <n v="21"/>
    <n v="21"/>
  </r>
  <r>
    <n v="1476626"/>
    <n v="84087"/>
    <x v="6"/>
    <x v="5"/>
    <n v="6.69"/>
    <x v="0"/>
    <x v="0"/>
    <n v="25"/>
    <n v="22"/>
  </r>
  <r>
    <n v="1477557"/>
    <n v="140501"/>
    <x v="6"/>
    <x v="5"/>
    <n v="22.36"/>
    <x v="0"/>
    <x v="1"/>
    <n v="32"/>
    <n v="21"/>
  </r>
  <r>
    <n v="1477684"/>
    <n v="39275"/>
    <x v="27"/>
    <x v="1"/>
    <n v="15.28"/>
    <x v="0"/>
    <x v="1"/>
    <n v="20"/>
    <n v="27"/>
  </r>
  <r>
    <n v="1477865"/>
    <n v="120490"/>
    <x v="28"/>
    <x v="5"/>
    <n v="8.1999999999999993"/>
    <x v="1"/>
    <x v="0"/>
    <n v="34"/>
    <n v="24"/>
  </r>
  <r>
    <n v="1477612"/>
    <n v="56722"/>
    <x v="14"/>
    <x v="3"/>
    <n v="22.31"/>
    <x v="1"/>
    <x v="0"/>
    <n v="33"/>
    <n v="32"/>
  </r>
  <r>
    <n v="1476620"/>
    <n v="54110"/>
    <x v="5"/>
    <x v="4"/>
    <n v="12.23"/>
    <x v="0"/>
    <x v="3"/>
    <n v="21"/>
    <n v="21"/>
  </r>
  <r>
    <n v="1477244"/>
    <n v="47386"/>
    <x v="88"/>
    <x v="3"/>
    <n v="12.18"/>
    <x v="1"/>
    <x v="3"/>
    <n v="28"/>
    <n v="31"/>
  </r>
  <r>
    <n v="1477231"/>
    <n v="63147"/>
    <x v="14"/>
    <x v="3"/>
    <n v="12.61"/>
    <x v="0"/>
    <x v="3"/>
    <n v="29"/>
    <n v="19"/>
  </r>
  <r>
    <n v="1477576"/>
    <n v="105087"/>
    <x v="52"/>
    <x v="5"/>
    <n v="14.12"/>
    <x v="1"/>
    <x v="3"/>
    <n v="26"/>
    <n v="32"/>
  </r>
  <r>
    <n v="1478203"/>
    <n v="41907"/>
    <x v="79"/>
    <x v="1"/>
    <n v="14.07"/>
    <x v="0"/>
    <x v="1"/>
    <n v="27"/>
    <n v="24"/>
  </r>
  <r>
    <n v="1476890"/>
    <n v="83469"/>
    <x v="48"/>
    <x v="7"/>
    <n v="12.18"/>
    <x v="1"/>
    <x v="2"/>
    <n v="33"/>
    <n v="29"/>
  </r>
  <r>
    <n v="1477059"/>
    <n v="67487"/>
    <x v="17"/>
    <x v="1"/>
    <n v="17.07"/>
    <x v="0"/>
    <x v="3"/>
    <n v="27"/>
    <n v="15"/>
  </r>
  <r>
    <n v="1477038"/>
    <n v="96877"/>
    <x v="6"/>
    <x v="5"/>
    <n v="12.18"/>
    <x v="0"/>
    <x v="1"/>
    <n v="25"/>
    <n v="28"/>
  </r>
  <r>
    <n v="1478220"/>
    <n v="399729"/>
    <x v="17"/>
    <x v="1"/>
    <n v="8.83"/>
    <x v="0"/>
    <x v="3"/>
    <n v="20"/>
    <n v="19"/>
  </r>
  <r>
    <n v="1477459"/>
    <n v="149984"/>
    <x v="23"/>
    <x v="1"/>
    <n v="14.31"/>
    <x v="0"/>
    <x v="0"/>
    <n v="27"/>
    <n v="25"/>
  </r>
  <r>
    <n v="1478214"/>
    <n v="103049"/>
    <x v="27"/>
    <x v="1"/>
    <n v="25.22"/>
    <x v="0"/>
    <x v="1"/>
    <n v="28"/>
    <n v="17"/>
  </r>
  <r>
    <n v="1476636"/>
    <n v="232214"/>
    <x v="109"/>
    <x v="1"/>
    <n v="14.65"/>
    <x v="0"/>
    <x v="3"/>
    <n v="30"/>
    <n v="16"/>
  </r>
  <r>
    <n v="1477807"/>
    <n v="38050"/>
    <x v="17"/>
    <x v="1"/>
    <n v="12.71"/>
    <x v="1"/>
    <x v="0"/>
    <n v="24"/>
    <n v="28"/>
  </r>
  <r>
    <n v="1477841"/>
    <n v="18902"/>
    <x v="52"/>
    <x v="5"/>
    <n v="21.88"/>
    <x v="0"/>
    <x v="3"/>
    <n v="28"/>
    <n v="27"/>
  </r>
  <r>
    <n v="1476998"/>
    <n v="140279"/>
    <x v="41"/>
    <x v="1"/>
    <n v="12.95"/>
    <x v="1"/>
    <x v="0"/>
    <n v="28"/>
    <n v="28"/>
  </r>
  <r>
    <n v="1477900"/>
    <n v="276192"/>
    <x v="94"/>
    <x v="1"/>
    <n v="8.6300000000000008"/>
    <x v="0"/>
    <x v="1"/>
    <n v="33"/>
    <n v="28"/>
  </r>
  <r>
    <n v="1477173"/>
    <n v="68300"/>
    <x v="3"/>
    <x v="3"/>
    <n v="21.83"/>
    <x v="0"/>
    <x v="0"/>
    <n v="20"/>
    <n v="27"/>
  </r>
  <r>
    <n v="1476876"/>
    <n v="325285"/>
    <x v="32"/>
    <x v="7"/>
    <n v="5.48"/>
    <x v="0"/>
    <x v="2"/>
    <n v="27"/>
    <n v="18"/>
  </r>
  <r>
    <n v="1477496"/>
    <n v="132137"/>
    <x v="28"/>
    <x v="5"/>
    <n v="22.36"/>
    <x v="0"/>
    <x v="0"/>
    <n v="27"/>
    <n v="27"/>
  </r>
  <r>
    <n v="1476845"/>
    <n v="55334"/>
    <x v="17"/>
    <x v="1"/>
    <n v="12.13"/>
    <x v="0"/>
    <x v="1"/>
    <n v="31"/>
    <n v="29"/>
  </r>
  <r>
    <n v="1476642"/>
    <n v="277898"/>
    <x v="3"/>
    <x v="3"/>
    <n v="12.18"/>
    <x v="0"/>
    <x v="0"/>
    <n v="25"/>
    <n v="17"/>
  </r>
  <r>
    <n v="1477801"/>
    <n v="268365"/>
    <x v="134"/>
    <x v="5"/>
    <n v="12.18"/>
    <x v="1"/>
    <x v="3"/>
    <n v="29"/>
    <n v="25"/>
  </r>
  <r>
    <n v="1477594"/>
    <n v="47440"/>
    <x v="54"/>
    <x v="3"/>
    <n v="12.18"/>
    <x v="1"/>
    <x v="2"/>
    <n v="25"/>
    <n v="24"/>
  </r>
  <r>
    <n v="1478318"/>
    <n v="263426"/>
    <x v="27"/>
    <x v="1"/>
    <n v="22.12"/>
    <x v="1"/>
    <x v="1"/>
    <n v="32"/>
    <n v="30"/>
  </r>
  <r>
    <n v="1476734"/>
    <n v="148327"/>
    <x v="14"/>
    <x v="3"/>
    <n v="33.03"/>
    <x v="1"/>
    <x v="0"/>
    <n v="31"/>
    <n v="28"/>
  </r>
  <r>
    <n v="1477202"/>
    <n v="259341"/>
    <x v="53"/>
    <x v="7"/>
    <n v="16.100000000000001"/>
    <x v="0"/>
    <x v="1"/>
    <n v="31"/>
    <n v="22"/>
  </r>
  <r>
    <n v="1478180"/>
    <n v="270525"/>
    <x v="86"/>
    <x v="3"/>
    <n v="22.26"/>
    <x v="0"/>
    <x v="1"/>
    <n v="25"/>
    <n v="26"/>
  </r>
  <r>
    <n v="1477992"/>
    <n v="65589"/>
    <x v="1"/>
    <x v="1"/>
    <n v="19.45"/>
    <x v="1"/>
    <x v="1"/>
    <n v="33"/>
    <n v="32"/>
  </r>
  <r>
    <n v="1477164"/>
    <n v="74424"/>
    <x v="14"/>
    <x v="3"/>
    <n v="15.77"/>
    <x v="0"/>
    <x v="2"/>
    <n v="29"/>
    <n v="20"/>
  </r>
  <r>
    <n v="1478386"/>
    <n v="240093"/>
    <x v="6"/>
    <x v="5"/>
    <n v="14.7"/>
    <x v="1"/>
    <x v="1"/>
    <n v="30"/>
    <n v="24"/>
  </r>
  <r>
    <n v="1476756"/>
    <n v="263426"/>
    <x v="14"/>
    <x v="3"/>
    <n v="14.07"/>
    <x v="0"/>
    <x v="2"/>
    <n v="21"/>
    <n v="27"/>
  </r>
  <r>
    <n v="1477989"/>
    <n v="102801"/>
    <x v="85"/>
    <x v="8"/>
    <n v="13.73"/>
    <x v="1"/>
    <x v="1"/>
    <n v="22"/>
    <n v="33"/>
  </r>
  <r>
    <n v="1477972"/>
    <n v="97806"/>
    <x v="14"/>
    <x v="3"/>
    <n v="12.61"/>
    <x v="0"/>
    <x v="3"/>
    <n v="26"/>
    <n v="25"/>
  </r>
  <r>
    <n v="1477452"/>
    <n v="107240"/>
    <x v="14"/>
    <x v="3"/>
    <n v="8.34"/>
    <x v="0"/>
    <x v="1"/>
    <n v="21"/>
    <n v="30"/>
  </r>
  <r>
    <n v="1477578"/>
    <n v="385150"/>
    <x v="17"/>
    <x v="1"/>
    <n v="12.18"/>
    <x v="0"/>
    <x v="3"/>
    <n v="27"/>
    <n v="16"/>
  </r>
  <r>
    <n v="1478208"/>
    <n v="371590"/>
    <x v="6"/>
    <x v="5"/>
    <n v="29.15"/>
    <x v="0"/>
    <x v="1"/>
    <n v="29"/>
    <n v="27"/>
  </r>
  <r>
    <n v="1477215"/>
    <n v="27609"/>
    <x v="41"/>
    <x v="1"/>
    <n v="24.25"/>
    <x v="0"/>
    <x v="1"/>
    <n v="25"/>
    <n v="26"/>
  </r>
  <r>
    <n v="1477479"/>
    <n v="373152"/>
    <x v="17"/>
    <x v="1"/>
    <n v="12.32"/>
    <x v="1"/>
    <x v="0"/>
    <n v="29"/>
    <n v="27"/>
  </r>
  <r>
    <n v="1476675"/>
    <n v="235818"/>
    <x v="14"/>
    <x v="3"/>
    <n v="15.96"/>
    <x v="1"/>
    <x v="3"/>
    <n v="28"/>
    <n v="27"/>
  </r>
  <r>
    <n v="1476854"/>
    <n v="47440"/>
    <x v="3"/>
    <x v="3"/>
    <n v="6.45"/>
    <x v="0"/>
    <x v="3"/>
    <n v="30"/>
    <n v="24"/>
  </r>
  <r>
    <n v="1478275"/>
    <n v="334758"/>
    <x v="18"/>
    <x v="3"/>
    <n v="24.3"/>
    <x v="0"/>
    <x v="1"/>
    <n v="28"/>
    <n v="18"/>
  </r>
  <r>
    <n v="1477604"/>
    <n v="128711"/>
    <x v="16"/>
    <x v="7"/>
    <n v="12.56"/>
    <x v="0"/>
    <x v="2"/>
    <n v="20"/>
    <n v="22"/>
  </r>
  <r>
    <n v="1477039"/>
    <n v="338923"/>
    <x v="36"/>
    <x v="10"/>
    <n v="22.31"/>
    <x v="1"/>
    <x v="2"/>
    <n v="21"/>
    <n v="25"/>
  </r>
  <r>
    <n v="1477100"/>
    <n v="164005"/>
    <x v="15"/>
    <x v="1"/>
    <n v="15.52"/>
    <x v="0"/>
    <x v="0"/>
    <n v="20"/>
    <n v="16"/>
  </r>
  <r>
    <n v="1478008"/>
    <n v="374826"/>
    <x v="92"/>
    <x v="2"/>
    <n v="6.74"/>
    <x v="0"/>
    <x v="1"/>
    <n v="32"/>
    <n v="26"/>
  </r>
  <r>
    <n v="1478298"/>
    <n v="79343"/>
    <x v="41"/>
    <x v="1"/>
    <n v="6.02"/>
    <x v="1"/>
    <x v="0"/>
    <n v="29"/>
    <n v="25"/>
  </r>
  <r>
    <n v="1477085"/>
    <n v="103852"/>
    <x v="102"/>
    <x v="3"/>
    <n v="6.74"/>
    <x v="0"/>
    <x v="1"/>
    <n v="20"/>
    <n v="29"/>
  </r>
  <r>
    <n v="1477052"/>
    <n v="35993"/>
    <x v="100"/>
    <x v="1"/>
    <n v="11.79"/>
    <x v="0"/>
    <x v="0"/>
    <n v="32"/>
    <n v="26"/>
  </r>
  <r>
    <n v="1478042"/>
    <n v="201542"/>
    <x v="27"/>
    <x v="1"/>
    <n v="29.05"/>
    <x v="0"/>
    <x v="3"/>
    <n v="35"/>
    <n v="24"/>
  </r>
  <r>
    <n v="1476605"/>
    <n v="366975"/>
    <x v="41"/>
    <x v="1"/>
    <n v="19.350000000000001"/>
    <x v="0"/>
    <x v="0"/>
    <n v="23"/>
    <n v="17"/>
  </r>
  <r>
    <n v="1477825"/>
    <n v="389740"/>
    <x v="71"/>
    <x v="11"/>
    <n v="11.98"/>
    <x v="1"/>
    <x v="1"/>
    <n v="21"/>
    <n v="28"/>
  </r>
  <r>
    <n v="1476735"/>
    <n v="369272"/>
    <x v="41"/>
    <x v="1"/>
    <n v="11.69"/>
    <x v="1"/>
    <x v="1"/>
    <n v="21"/>
    <n v="28"/>
  </r>
  <r>
    <n v="1476686"/>
    <n v="45396"/>
    <x v="17"/>
    <x v="1"/>
    <n v="16.440000000000001"/>
    <x v="0"/>
    <x v="1"/>
    <n v="30"/>
    <n v="29"/>
  </r>
  <r>
    <n v="1478435"/>
    <n v="350180"/>
    <x v="16"/>
    <x v="7"/>
    <n v="20.32"/>
    <x v="1"/>
    <x v="1"/>
    <n v="30"/>
    <n v="29"/>
  </r>
  <r>
    <n v="1476802"/>
    <n v="318451"/>
    <x v="17"/>
    <x v="1"/>
    <n v="14.02"/>
    <x v="0"/>
    <x v="3"/>
    <n v="23"/>
    <n v="18"/>
  </r>
  <r>
    <n v="1478416"/>
    <n v="378027"/>
    <x v="32"/>
    <x v="7"/>
    <n v="9.07"/>
    <x v="0"/>
    <x v="3"/>
    <n v="35"/>
    <n v="17"/>
  </r>
  <r>
    <n v="1477893"/>
    <n v="63513"/>
    <x v="39"/>
    <x v="6"/>
    <n v="5.92"/>
    <x v="1"/>
    <x v="0"/>
    <n v="31"/>
    <n v="33"/>
  </r>
  <r>
    <n v="1477018"/>
    <n v="53947"/>
    <x v="14"/>
    <x v="3"/>
    <n v="15.52"/>
    <x v="0"/>
    <x v="1"/>
    <n v="33"/>
    <n v="17"/>
  </r>
  <r>
    <n v="1477706"/>
    <n v="68258"/>
    <x v="38"/>
    <x v="6"/>
    <n v="22.31"/>
    <x v="0"/>
    <x v="0"/>
    <n v="23"/>
    <n v="28"/>
  </r>
  <r>
    <n v="1476971"/>
    <n v="250494"/>
    <x v="28"/>
    <x v="5"/>
    <n v="28.57"/>
    <x v="1"/>
    <x v="1"/>
    <n v="22"/>
    <n v="32"/>
  </r>
  <r>
    <n v="1477470"/>
    <n v="350659"/>
    <x v="14"/>
    <x v="3"/>
    <n v="24.25"/>
    <x v="0"/>
    <x v="3"/>
    <n v="27"/>
    <n v="30"/>
  </r>
  <r>
    <n v="1477755"/>
    <n v="107909"/>
    <x v="33"/>
    <x v="3"/>
    <n v="12.08"/>
    <x v="0"/>
    <x v="2"/>
    <n v="35"/>
    <n v="28"/>
  </r>
  <r>
    <n v="1478084"/>
    <n v="110461"/>
    <x v="17"/>
    <x v="1"/>
    <n v="22.07"/>
    <x v="0"/>
    <x v="3"/>
    <n v="33"/>
    <n v="15"/>
  </r>
  <r>
    <n v="1478163"/>
    <n v="372722"/>
    <x v="14"/>
    <x v="3"/>
    <n v="21.29"/>
    <x v="0"/>
    <x v="0"/>
    <n v="35"/>
    <n v="21"/>
  </r>
  <r>
    <n v="1478431"/>
    <n v="245862"/>
    <x v="74"/>
    <x v="3"/>
    <n v="16.489999999999998"/>
    <x v="0"/>
    <x v="1"/>
    <n v="27"/>
    <n v="19"/>
  </r>
  <r>
    <n v="1477559"/>
    <n v="127149"/>
    <x v="83"/>
    <x v="3"/>
    <n v="25.27"/>
    <x v="1"/>
    <x v="1"/>
    <n v="34"/>
    <n v="29"/>
  </r>
  <r>
    <n v="1477666"/>
    <n v="368295"/>
    <x v="3"/>
    <x v="3"/>
    <n v="11.64"/>
    <x v="0"/>
    <x v="1"/>
    <n v="24"/>
    <n v="16"/>
  </r>
  <r>
    <n v="1477746"/>
    <n v="288777"/>
    <x v="127"/>
    <x v="0"/>
    <n v="12.61"/>
    <x v="0"/>
    <x v="3"/>
    <n v="25"/>
    <n v="26"/>
  </r>
  <r>
    <n v="1478358"/>
    <n v="371806"/>
    <x v="6"/>
    <x v="5"/>
    <n v="13"/>
    <x v="0"/>
    <x v="1"/>
    <n v="34"/>
    <n v="26"/>
  </r>
  <r>
    <n v="1476863"/>
    <n v="40010"/>
    <x v="6"/>
    <x v="3"/>
    <n v="31.43"/>
    <x v="0"/>
    <x v="0"/>
    <n v="31"/>
    <n v="22"/>
  </r>
  <r>
    <n v="1477041"/>
    <n v="52832"/>
    <x v="119"/>
    <x v="4"/>
    <n v="25.17"/>
    <x v="1"/>
    <x v="0"/>
    <n v="23"/>
    <n v="24"/>
  </r>
  <r>
    <n v="1478438"/>
    <n v="114085"/>
    <x v="41"/>
    <x v="1"/>
    <n v="9.1199999999999992"/>
    <x v="0"/>
    <x v="2"/>
    <n v="27"/>
    <n v="27"/>
  </r>
  <r>
    <n v="1476616"/>
    <n v="348096"/>
    <x v="28"/>
    <x v="5"/>
    <n v="31.43"/>
    <x v="1"/>
    <x v="1"/>
    <n v="28"/>
    <n v="25"/>
  </r>
  <r>
    <n v="1476968"/>
    <n v="99621"/>
    <x v="38"/>
    <x v="6"/>
    <n v="29.05"/>
    <x v="0"/>
    <x v="1"/>
    <n v="35"/>
    <n v="28"/>
  </r>
  <r>
    <n v="1478045"/>
    <n v="97420"/>
    <x v="68"/>
    <x v="1"/>
    <n v="31.33"/>
    <x v="0"/>
    <x v="1"/>
    <n v="21"/>
    <n v="27"/>
  </r>
  <r>
    <n v="1477660"/>
    <n v="304365"/>
    <x v="97"/>
    <x v="3"/>
    <n v="24.25"/>
    <x v="0"/>
    <x v="1"/>
    <n v="23"/>
    <n v="24"/>
  </r>
  <r>
    <n v="1476584"/>
    <n v="363561"/>
    <x v="14"/>
    <x v="3"/>
    <n v="12.37"/>
    <x v="0"/>
    <x v="2"/>
    <n v="28"/>
    <n v="28"/>
  </r>
  <r>
    <n v="1477619"/>
    <n v="75251"/>
    <x v="3"/>
    <x v="3"/>
    <n v="24.25"/>
    <x v="0"/>
    <x v="0"/>
    <n v="27"/>
    <n v="21"/>
  </r>
  <r>
    <n v="1477033"/>
    <n v="59105"/>
    <x v="23"/>
    <x v="1"/>
    <n v="29.05"/>
    <x v="0"/>
    <x v="2"/>
    <n v="35"/>
    <n v="26"/>
  </r>
  <r>
    <n v="1477308"/>
    <n v="321255"/>
    <x v="14"/>
    <x v="3"/>
    <n v="5.63"/>
    <x v="0"/>
    <x v="0"/>
    <n v="27"/>
    <n v="16"/>
  </r>
  <r>
    <n v="1476588"/>
    <n v="128711"/>
    <x v="16"/>
    <x v="7"/>
    <n v="9.51"/>
    <x v="0"/>
    <x v="2"/>
    <n v="29"/>
    <n v="26"/>
  </r>
  <r>
    <n v="1476713"/>
    <n v="58434"/>
    <x v="1"/>
    <x v="1"/>
    <n v="15.76"/>
    <x v="0"/>
    <x v="3"/>
    <n v="33"/>
    <n v="23"/>
  </r>
  <r>
    <n v="1477036"/>
    <n v="162330"/>
    <x v="14"/>
    <x v="3"/>
    <n v="11.64"/>
    <x v="0"/>
    <x v="0"/>
    <n v="23"/>
    <n v="29"/>
  </r>
  <r>
    <n v="1477340"/>
    <n v="186473"/>
    <x v="17"/>
    <x v="1"/>
    <n v="12.13"/>
    <x v="0"/>
    <x v="1"/>
    <n v="30"/>
    <n v="28"/>
  </r>
  <r>
    <n v="1477682"/>
    <n v="35432"/>
    <x v="27"/>
    <x v="1"/>
    <n v="14.99"/>
    <x v="0"/>
    <x v="0"/>
    <n v="24"/>
    <n v="21"/>
  </r>
  <r>
    <n v="1477514"/>
    <n v="178172"/>
    <x v="6"/>
    <x v="3"/>
    <n v="12.18"/>
    <x v="0"/>
    <x v="3"/>
    <n v="23"/>
    <n v="22"/>
  </r>
  <r>
    <n v="1477046"/>
    <n v="302132"/>
    <x v="135"/>
    <x v="2"/>
    <n v="12.66"/>
    <x v="1"/>
    <x v="1"/>
    <n v="24"/>
    <n v="30"/>
  </r>
  <r>
    <n v="1477593"/>
    <n v="322787"/>
    <x v="28"/>
    <x v="5"/>
    <n v="12.08"/>
    <x v="0"/>
    <x v="1"/>
    <n v="30"/>
    <n v="25"/>
  </r>
  <r>
    <n v="1476716"/>
    <n v="37982"/>
    <x v="104"/>
    <x v="4"/>
    <n v="15.52"/>
    <x v="1"/>
    <x v="1"/>
    <n v="33"/>
    <n v="26"/>
  </r>
  <r>
    <n v="1477357"/>
    <n v="5444"/>
    <x v="136"/>
    <x v="1"/>
    <n v="20.18"/>
    <x v="0"/>
    <x v="2"/>
    <n v="22"/>
    <n v="29"/>
  </r>
  <r>
    <n v="1476576"/>
    <n v="297130"/>
    <x v="17"/>
    <x v="1"/>
    <n v="31.43"/>
    <x v="0"/>
    <x v="1"/>
    <n v="24"/>
    <n v="17"/>
  </r>
  <r>
    <n v="1477888"/>
    <n v="40500"/>
    <x v="102"/>
    <x v="3"/>
    <n v="12.18"/>
    <x v="0"/>
    <x v="0"/>
    <n v="32"/>
    <n v="22"/>
  </r>
  <r>
    <n v="1476814"/>
    <n v="64621"/>
    <x v="137"/>
    <x v="5"/>
    <n v="8.0500000000000007"/>
    <x v="0"/>
    <x v="0"/>
    <n v="28"/>
    <n v="20"/>
  </r>
  <r>
    <n v="1477212"/>
    <n v="49631"/>
    <x v="6"/>
    <x v="5"/>
    <n v="14.41"/>
    <x v="0"/>
    <x v="0"/>
    <n v="28"/>
    <n v="28"/>
  </r>
  <r>
    <n v="1477078"/>
    <n v="115231"/>
    <x v="138"/>
    <x v="1"/>
    <n v="12.23"/>
    <x v="1"/>
    <x v="1"/>
    <n v="23"/>
    <n v="24"/>
  </r>
  <r>
    <n v="1477061"/>
    <n v="390436"/>
    <x v="17"/>
    <x v="1"/>
    <n v="13"/>
    <x v="1"/>
    <x v="1"/>
    <n v="22"/>
    <n v="31"/>
  </r>
  <r>
    <n v="1477116"/>
    <n v="126730"/>
    <x v="24"/>
    <x v="4"/>
    <n v="24.2"/>
    <x v="0"/>
    <x v="1"/>
    <n v="26"/>
    <n v="16"/>
  </r>
  <r>
    <n v="1478128"/>
    <n v="320187"/>
    <x v="27"/>
    <x v="1"/>
    <n v="14.75"/>
    <x v="0"/>
    <x v="1"/>
    <n v="35"/>
    <n v="19"/>
  </r>
  <r>
    <n v="1477118"/>
    <n v="105837"/>
    <x v="44"/>
    <x v="1"/>
    <n v="5.77"/>
    <x v="0"/>
    <x v="3"/>
    <n v="25"/>
    <n v="29"/>
  </r>
  <r>
    <n v="1476646"/>
    <n v="103147"/>
    <x v="118"/>
    <x v="7"/>
    <n v="13"/>
    <x v="0"/>
    <x v="1"/>
    <n v="32"/>
    <n v="25"/>
  </r>
  <r>
    <n v="1478286"/>
    <n v="102580"/>
    <x v="1"/>
    <x v="1"/>
    <n v="29.05"/>
    <x v="1"/>
    <x v="3"/>
    <n v="28"/>
    <n v="25"/>
  </r>
  <r>
    <n v="1477876"/>
    <n v="129823"/>
    <x v="52"/>
    <x v="5"/>
    <n v="12.23"/>
    <x v="0"/>
    <x v="0"/>
    <n v="21"/>
    <n v="18"/>
  </r>
  <r>
    <n v="1478443"/>
    <n v="96943"/>
    <x v="20"/>
    <x v="8"/>
    <n v="29.88"/>
    <x v="0"/>
    <x v="3"/>
    <n v="20"/>
    <n v="17"/>
  </r>
  <r>
    <n v="1478195"/>
    <n v="115519"/>
    <x v="3"/>
    <x v="3"/>
    <n v="20.23"/>
    <x v="1"/>
    <x v="3"/>
    <n v="20"/>
    <n v="26"/>
  </r>
  <r>
    <n v="1477787"/>
    <n v="14869"/>
    <x v="14"/>
    <x v="3"/>
    <n v="4.8"/>
    <x v="0"/>
    <x v="3"/>
    <n v="22"/>
    <n v="24"/>
  </r>
  <r>
    <n v="1477093"/>
    <n v="318545"/>
    <x v="115"/>
    <x v="5"/>
    <n v="14.84"/>
    <x v="1"/>
    <x v="2"/>
    <n v="35"/>
    <n v="31"/>
  </r>
  <r>
    <n v="1477140"/>
    <n v="366954"/>
    <x v="17"/>
    <x v="1"/>
    <n v="24.25"/>
    <x v="0"/>
    <x v="1"/>
    <n v="35"/>
    <n v="16"/>
  </r>
  <r>
    <n v="1477024"/>
    <n v="68154"/>
    <x v="44"/>
    <x v="1"/>
    <n v="12.18"/>
    <x v="0"/>
    <x v="1"/>
    <n v="32"/>
    <n v="23"/>
  </r>
  <r>
    <n v="1478035"/>
    <n v="178846"/>
    <x v="3"/>
    <x v="3"/>
    <n v="10.14"/>
    <x v="0"/>
    <x v="3"/>
    <n v="21"/>
    <n v="17"/>
  </r>
  <r>
    <n v="1477541"/>
    <n v="196928"/>
    <x v="48"/>
    <x v="7"/>
    <n v="12.13"/>
    <x v="0"/>
    <x v="0"/>
    <n v="20"/>
    <n v="25"/>
  </r>
  <r>
    <n v="1477499"/>
    <n v="306119"/>
    <x v="51"/>
    <x v="7"/>
    <n v="14.12"/>
    <x v="0"/>
    <x v="3"/>
    <n v="32"/>
    <n v="19"/>
  </r>
  <r>
    <n v="1478085"/>
    <n v="42930"/>
    <x v="129"/>
    <x v="5"/>
    <n v="11.3"/>
    <x v="0"/>
    <x v="3"/>
    <n v="35"/>
    <n v="29"/>
  </r>
  <r>
    <n v="1477374"/>
    <n v="177078"/>
    <x v="84"/>
    <x v="9"/>
    <n v="32.93"/>
    <x v="0"/>
    <x v="0"/>
    <n v="34"/>
    <n v="27"/>
  </r>
  <r>
    <n v="1477882"/>
    <n v="80737"/>
    <x v="32"/>
    <x v="7"/>
    <n v="24.2"/>
    <x v="1"/>
    <x v="0"/>
    <n v="22"/>
    <n v="33"/>
  </r>
  <r>
    <n v="1477713"/>
    <n v="314908"/>
    <x v="3"/>
    <x v="3"/>
    <n v="8.44"/>
    <x v="0"/>
    <x v="2"/>
    <n v="31"/>
    <n v="18"/>
  </r>
  <r>
    <n v="1477115"/>
    <n v="87752"/>
    <x v="14"/>
    <x v="3"/>
    <n v="24.25"/>
    <x v="1"/>
    <x v="1"/>
    <n v="20"/>
    <n v="27"/>
  </r>
  <r>
    <n v="1476658"/>
    <n v="127149"/>
    <x v="83"/>
    <x v="3"/>
    <n v="31.43"/>
    <x v="0"/>
    <x v="3"/>
    <n v="31"/>
    <n v="23"/>
  </r>
  <r>
    <n v="1477491"/>
    <n v="276192"/>
    <x v="94"/>
    <x v="1"/>
    <n v="9.4600000000000009"/>
    <x v="0"/>
    <x v="0"/>
    <n v="22"/>
    <n v="29"/>
  </r>
  <r>
    <n v="1477867"/>
    <n v="138426"/>
    <x v="129"/>
    <x v="5"/>
    <n v="15.81"/>
    <x v="0"/>
    <x v="1"/>
    <n v="35"/>
    <n v="30"/>
  </r>
  <r>
    <n v="1478097"/>
    <n v="252342"/>
    <x v="42"/>
    <x v="3"/>
    <n v="12.18"/>
    <x v="0"/>
    <x v="2"/>
    <n v="20"/>
    <n v="25"/>
  </r>
  <r>
    <n v="1478401"/>
    <n v="112272"/>
    <x v="24"/>
    <x v="4"/>
    <n v="29.25"/>
    <x v="0"/>
    <x v="0"/>
    <n v="30"/>
    <n v="21"/>
  </r>
  <r>
    <n v="1477382"/>
    <n v="69025"/>
    <x v="48"/>
    <x v="7"/>
    <n v="6.84"/>
    <x v="0"/>
    <x v="1"/>
    <n v="22"/>
    <n v="22"/>
  </r>
  <r>
    <n v="1478414"/>
    <n v="41409"/>
    <x v="44"/>
    <x v="1"/>
    <n v="12.66"/>
    <x v="0"/>
    <x v="0"/>
    <n v="20"/>
    <n v="21"/>
  </r>
  <r>
    <n v="1477638"/>
    <n v="113507"/>
    <x v="28"/>
    <x v="5"/>
    <n v="12.18"/>
    <x v="0"/>
    <x v="0"/>
    <n v="32"/>
    <n v="26"/>
  </r>
  <r>
    <n v="1477183"/>
    <n v="127934"/>
    <x v="3"/>
    <x v="3"/>
    <n v="33.03"/>
    <x v="0"/>
    <x v="1"/>
    <n v="35"/>
    <n v="25"/>
  </r>
  <r>
    <n v="1477681"/>
    <n v="225912"/>
    <x v="139"/>
    <x v="8"/>
    <n v="16.3"/>
    <x v="1"/>
    <x v="3"/>
    <n v="27"/>
    <n v="26"/>
  </r>
  <r>
    <n v="1477582"/>
    <n v="297130"/>
    <x v="17"/>
    <x v="1"/>
    <n v="12.95"/>
    <x v="0"/>
    <x v="0"/>
    <n v="22"/>
    <n v="23"/>
  </r>
  <r>
    <n v="1477190"/>
    <n v="397588"/>
    <x v="132"/>
    <x v="1"/>
    <n v="25.27"/>
    <x v="1"/>
    <x v="0"/>
    <n v="29"/>
    <n v="33"/>
  </r>
  <r>
    <n v="1477043"/>
    <n v="142356"/>
    <x v="17"/>
    <x v="1"/>
    <n v="6.74"/>
    <x v="0"/>
    <x v="3"/>
    <n v="22"/>
    <n v="28"/>
  </r>
  <r>
    <n v="1477136"/>
    <n v="120490"/>
    <x v="28"/>
    <x v="5"/>
    <n v="21.88"/>
    <x v="0"/>
    <x v="3"/>
    <n v="23"/>
    <n v="30"/>
  </r>
  <r>
    <n v="1476972"/>
    <n v="111356"/>
    <x v="76"/>
    <x v="4"/>
    <n v="32.979999999999997"/>
    <x v="1"/>
    <x v="0"/>
    <n v="32"/>
    <n v="30"/>
  </r>
  <r>
    <n v="1476627"/>
    <n v="120385"/>
    <x v="42"/>
    <x v="3"/>
    <n v="16.98"/>
    <x v="0"/>
    <x v="1"/>
    <n v="34"/>
    <n v="20"/>
  </r>
  <r>
    <n v="1477148"/>
    <n v="385406"/>
    <x v="6"/>
    <x v="5"/>
    <n v="11.59"/>
    <x v="1"/>
    <x v="0"/>
    <n v="21"/>
    <n v="30"/>
  </r>
  <r>
    <n v="1478165"/>
    <n v="54851"/>
    <x v="16"/>
    <x v="7"/>
    <n v="12.18"/>
    <x v="0"/>
    <x v="0"/>
    <n v="22"/>
    <n v="27"/>
  </r>
  <r>
    <n v="1476622"/>
    <n v="399332"/>
    <x v="140"/>
    <x v="7"/>
    <n v="24.2"/>
    <x v="1"/>
    <x v="1"/>
    <n v="28"/>
    <n v="30"/>
  </r>
  <r>
    <n v="1477246"/>
    <n v="39705"/>
    <x v="9"/>
    <x v="4"/>
    <n v="16.54"/>
    <x v="0"/>
    <x v="1"/>
    <n v="23"/>
    <n v="17"/>
  </r>
  <r>
    <n v="1477512"/>
    <n v="44759"/>
    <x v="94"/>
    <x v="1"/>
    <n v="9.27"/>
    <x v="0"/>
    <x v="0"/>
    <n v="20"/>
    <n v="17"/>
  </r>
  <r>
    <n v="1477696"/>
    <n v="54809"/>
    <x v="32"/>
    <x v="7"/>
    <n v="24.3"/>
    <x v="1"/>
    <x v="1"/>
    <n v="24"/>
    <n v="31"/>
  </r>
  <r>
    <n v="1476578"/>
    <n v="97079"/>
    <x v="78"/>
    <x v="1"/>
    <n v="12.18"/>
    <x v="0"/>
    <x v="0"/>
    <n v="23"/>
    <n v="23"/>
  </r>
  <r>
    <n v="1477171"/>
    <n v="229946"/>
    <x v="31"/>
    <x v="2"/>
    <n v="12.13"/>
    <x v="0"/>
    <x v="2"/>
    <n v="34"/>
    <n v="25"/>
  </r>
  <r>
    <n v="1477960"/>
    <n v="375098"/>
    <x v="139"/>
    <x v="8"/>
    <n v="29.1"/>
    <x v="0"/>
    <x v="0"/>
    <n v="22"/>
    <n v="26"/>
  </r>
  <r>
    <n v="1478260"/>
    <n v="41991"/>
    <x v="41"/>
    <x v="1"/>
    <n v="12.37"/>
    <x v="0"/>
    <x v="0"/>
    <n v="21"/>
    <n v="16"/>
  </r>
  <r>
    <n v="1476720"/>
    <n v="91958"/>
    <x v="90"/>
    <x v="3"/>
    <n v="12.13"/>
    <x v="0"/>
    <x v="3"/>
    <n v="22"/>
    <n v="27"/>
  </r>
  <r>
    <n v="1476767"/>
    <n v="83287"/>
    <x v="1"/>
    <x v="1"/>
    <n v="18.239999999999998"/>
    <x v="0"/>
    <x v="1"/>
    <n v="32"/>
    <n v="22"/>
  </r>
  <r>
    <n v="1477839"/>
    <n v="75548"/>
    <x v="141"/>
    <x v="4"/>
    <n v="12.13"/>
    <x v="0"/>
    <x v="3"/>
    <n v="32"/>
    <n v="15"/>
  </r>
  <r>
    <n v="1477462"/>
    <n v="304707"/>
    <x v="48"/>
    <x v="7"/>
    <n v="12.08"/>
    <x v="0"/>
    <x v="1"/>
    <n v="27"/>
    <n v="29"/>
  </r>
  <r>
    <n v="1477120"/>
    <n v="285774"/>
    <x v="17"/>
    <x v="1"/>
    <n v="6.79"/>
    <x v="1"/>
    <x v="1"/>
    <n v="21"/>
    <n v="29"/>
  </r>
  <r>
    <n v="1476858"/>
    <n v="385350"/>
    <x v="17"/>
    <x v="1"/>
    <n v="12.13"/>
    <x v="0"/>
    <x v="1"/>
    <n v="26"/>
    <n v="17"/>
  </r>
  <r>
    <n v="1476967"/>
    <n v="129798"/>
    <x v="27"/>
    <x v="1"/>
    <n v="29.49"/>
    <x v="1"/>
    <x v="0"/>
    <n v="22"/>
    <n v="32"/>
  </r>
  <r>
    <n v="1477808"/>
    <n v="123977"/>
    <x v="22"/>
    <x v="5"/>
    <n v="13.05"/>
    <x v="0"/>
    <x v="1"/>
    <n v="31"/>
    <n v="27"/>
  </r>
  <r>
    <n v="1477902"/>
    <n v="91114"/>
    <x v="14"/>
    <x v="3"/>
    <n v="15.77"/>
    <x v="0"/>
    <x v="3"/>
    <n v="35"/>
    <n v="23"/>
  </r>
  <r>
    <n v="1477416"/>
    <n v="123977"/>
    <x v="22"/>
    <x v="5"/>
    <n v="22.26"/>
    <x v="1"/>
    <x v="0"/>
    <n v="22"/>
    <n v="32"/>
  </r>
  <r>
    <n v="1476833"/>
    <n v="388420"/>
    <x v="23"/>
    <x v="1"/>
    <n v="9.02"/>
    <x v="0"/>
    <x v="1"/>
    <n v="32"/>
    <n v="17"/>
  </r>
  <r>
    <n v="1476813"/>
    <n v="261665"/>
    <x v="48"/>
    <x v="7"/>
    <n v="7.71"/>
    <x v="0"/>
    <x v="1"/>
    <n v="22"/>
    <n v="18"/>
  </r>
  <r>
    <n v="1477907"/>
    <n v="213212"/>
    <x v="3"/>
    <x v="3"/>
    <n v="14.65"/>
    <x v="0"/>
    <x v="0"/>
    <n v="34"/>
    <n v="23"/>
  </r>
  <r>
    <n v="1477668"/>
    <n v="160957"/>
    <x v="48"/>
    <x v="7"/>
    <n v="22.31"/>
    <x v="0"/>
    <x v="1"/>
    <n v="29"/>
    <n v="15"/>
  </r>
  <r>
    <n v="1477306"/>
    <n v="94691"/>
    <x v="142"/>
    <x v="3"/>
    <n v="5.72"/>
    <x v="1"/>
    <x v="2"/>
    <n v="24"/>
    <n v="26"/>
  </r>
  <r>
    <n v="1478257"/>
    <n v="41877"/>
    <x v="20"/>
    <x v="8"/>
    <n v="6.69"/>
    <x v="0"/>
    <x v="3"/>
    <n v="23"/>
    <n v="30"/>
  </r>
  <r>
    <n v="1477662"/>
    <n v="6987"/>
    <x v="36"/>
    <x v="10"/>
    <n v="29.78"/>
    <x v="1"/>
    <x v="0"/>
    <n v="35"/>
    <n v="33"/>
  </r>
  <r>
    <n v="1478161"/>
    <n v="52327"/>
    <x v="15"/>
    <x v="1"/>
    <n v="16.010000000000002"/>
    <x v="0"/>
    <x v="0"/>
    <n v="33"/>
    <n v="19"/>
  </r>
  <r>
    <n v="1478225"/>
    <n v="142574"/>
    <x v="15"/>
    <x v="1"/>
    <n v="15.96"/>
    <x v="0"/>
    <x v="0"/>
    <n v="22"/>
    <n v="19"/>
  </r>
  <r>
    <n v="1476839"/>
    <n v="107909"/>
    <x v="14"/>
    <x v="3"/>
    <n v="14.07"/>
    <x v="0"/>
    <x v="0"/>
    <n v="33"/>
    <n v="21"/>
  </r>
  <r>
    <n v="1477847"/>
    <n v="106478"/>
    <x v="17"/>
    <x v="1"/>
    <n v="24.25"/>
    <x v="1"/>
    <x v="3"/>
    <n v="22"/>
    <n v="29"/>
  </r>
  <r>
    <n v="1476718"/>
    <n v="35643"/>
    <x v="87"/>
    <x v="7"/>
    <n v="14.84"/>
    <x v="0"/>
    <x v="1"/>
    <n v="31"/>
    <n v="24"/>
  </r>
  <r>
    <n v="1478429"/>
    <n v="355090"/>
    <x v="14"/>
    <x v="3"/>
    <n v="22.85"/>
    <x v="0"/>
    <x v="1"/>
    <n v="24"/>
    <n v="23"/>
  </r>
  <r>
    <n v="1476885"/>
    <n v="133349"/>
    <x v="75"/>
    <x v="7"/>
    <n v="20.23"/>
    <x v="0"/>
    <x v="1"/>
    <n v="33"/>
    <n v="17"/>
  </r>
  <r>
    <n v="1478230"/>
    <n v="97346"/>
    <x v="16"/>
    <x v="7"/>
    <n v="14.6"/>
    <x v="0"/>
    <x v="2"/>
    <n v="30"/>
    <n v="28"/>
  </r>
  <r>
    <n v="1478162"/>
    <n v="241080"/>
    <x v="27"/>
    <x v="1"/>
    <n v="15.52"/>
    <x v="0"/>
    <x v="3"/>
    <n v="32"/>
    <n v="27"/>
  </r>
  <r>
    <n v="1477645"/>
    <n v="343554"/>
    <x v="3"/>
    <x v="3"/>
    <n v="8.98"/>
    <x v="0"/>
    <x v="2"/>
    <n v="26"/>
    <n v="27"/>
  </r>
  <r>
    <n v="1477583"/>
    <n v="370096"/>
    <x v="101"/>
    <x v="3"/>
    <n v="19.399999999999999"/>
    <x v="0"/>
    <x v="3"/>
    <n v="30"/>
    <n v="25"/>
  </r>
  <r>
    <n v="1477214"/>
    <n v="98319"/>
    <x v="18"/>
    <x v="3"/>
    <n v="13"/>
    <x v="1"/>
    <x v="1"/>
    <n v="30"/>
    <n v="27"/>
  </r>
  <r>
    <n v="1477529"/>
    <n v="377260"/>
    <x v="86"/>
    <x v="3"/>
    <n v="5.82"/>
    <x v="0"/>
    <x v="2"/>
    <n v="22"/>
    <n v="25"/>
  </r>
  <r>
    <n v="1477648"/>
    <n v="110792"/>
    <x v="17"/>
    <x v="1"/>
    <n v="16.059999999999999"/>
    <x v="0"/>
    <x v="0"/>
    <n v="24"/>
    <n v="21"/>
  </r>
  <r>
    <n v="1476874"/>
    <n v="60901"/>
    <x v="16"/>
    <x v="7"/>
    <n v="5.82"/>
    <x v="0"/>
    <x v="1"/>
    <n v="22"/>
    <n v="22"/>
  </r>
  <r>
    <n v="1477097"/>
    <n v="132906"/>
    <x v="23"/>
    <x v="1"/>
    <n v="13.05"/>
    <x v="1"/>
    <x v="0"/>
    <n v="28"/>
    <n v="30"/>
  </r>
  <r>
    <n v="1477974"/>
    <n v="41907"/>
    <x v="28"/>
    <x v="5"/>
    <n v="9.2200000000000006"/>
    <x v="0"/>
    <x v="3"/>
    <n v="31"/>
    <n v="25"/>
  </r>
  <r>
    <n v="1478036"/>
    <n v="186976"/>
    <x v="95"/>
    <x v="3"/>
    <n v="8.35"/>
    <x v="0"/>
    <x v="3"/>
    <n v="28"/>
    <n v="17"/>
  </r>
  <r>
    <n v="1478371"/>
    <n v="258275"/>
    <x v="2"/>
    <x v="2"/>
    <n v="25.17"/>
    <x v="0"/>
    <x v="0"/>
    <n v="27"/>
    <n v="26"/>
  </r>
  <r>
    <n v="1476730"/>
    <n v="344577"/>
    <x v="31"/>
    <x v="2"/>
    <n v="29.05"/>
    <x v="0"/>
    <x v="3"/>
    <n v="22"/>
    <n v="21"/>
  </r>
  <r>
    <n v="1476768"/>
    <n v="72757"/>
    <x v="38"/>
    <x v="6"/>
    <n v="8.49"/>
    <x v="0"/>
    <x v="0"/>
    <n v="23"/>
    <n v="18"/>
  </r>
  <r>
    <n v="1476786"/>
    <n v="103852"/>
    <x v="17"/>
    <x v="1"/>
    <n v="6.74"/>
    <x v="0"/>
    <x v="1"/>
    <n v="22"/>
    <n v="29"/>
  </r>
  <r>
    <n v="1478242"/>
    <n v="372276"/>
    <x v="64"/>
    <x v="9"/>
    <n v="24.2"/>
    <x v="0"/>
    <x v="1"/>
    <n v="29"/>
    <n v="15"/>
  </r>
  <r>
    <n v="1477773"/>
    <n v="72726"/>
    <x v="14"/>
    <x v="3"/>
    <n v="12.18"/>
    <x v="0"/>
    <x v="1"/>
    <n v="32"/>
    <n v="24"/>
  </r>
  <r>
    <n v="1477063"/>
    <n v="317446"/>
    <x v="6"/>
    <x v="5"/>
    <n v="19.399999999999999"/>
    <x v="0"/>
    <x v="1"/>
    <n v="28"/>
    <n v="30"/>
  </r>
  <r>
    <n v="1477419"/>
    <n v="186454"/>
    <x v="14"/>
    <x v="3"/>
    <n v="14.07"/>
    <x v="0"/>
    <x v="1"/>
    <n v="34"/>
    <n v="17"/>
  </r>
  <r>
    <n v="1476864"/>
    <n v="381020"/>
    <x v="32"/>
    <x v="7"/>
    <n v="31.86"/>
    <x v="0"/>
    <x v="3"/>
    <n v="25"/>
    <n v="19"/>
  </r>
  <r>
    <n v="1476791"/>
    <n v="390484"/>
    <x v="32"/>
    <x v="7"/>
    <n v="12.56"/>
    <x v="1"/>
    <x v="3"/>
    <n v="35"/>
    <n v="33"/>
  </r>
  <r>
    <n v="1477054"/>
    <n v="351799"/>
    <x v="94"/>
    <x v="1"/>
    <n v="14.07"/>
    <x v="0"/>
    <x v="1"/>
    <n v="34"/>
    <n v="29"/>
  </r>
  <r>
    <n v="1478184"/>
    <n v="232359"/>
    <x v="6"/>
    <x v="3"/>
    <n v="5.82"/>
    <x v="0"/>
    <x v="1"/>
    <n v="30"/>
    <n v="30"/>
  </r>
  <r>
    <n v="1476851"/>
    <n v="361220"/>
    <x v="143"/>
    <x v="5"/>
    <n v="19.98"/>
    <x v="1"/>
    <x v="1"/>
    <n v="34"/>
    <n v="30"/>
  </r>
  <r>
    <n v="1476597"/>
    <n v="373059"/>
    <x v="14"/>
    <x v="3"/>
    <n v="14.07"/>
    <x v="0"/>
    <x v="0"/>
    <n v="31"/>
    <n v="25"/>
  </r>
  <r>
    <n v="1477241"/>
    <n v="42828"/>
    <x v="38"/>
    <x v="6"/>
    <n v="14.12"/>
    <x v="1"/>
    <x v="1"/>
    <n v="25"/>
    <n v="25"/>
  </r>
  <r>
    <n v="1477282"/>
    <n v="241719"/>
    <x v="94"/>
    <x v="1"/>
    <n v="12.42"/>
    <x v="0"/>
    <x v="3"/>
    <n v="23"/>
    <n v="20"/>
  </r>
  <r>
    <n v="1477874"/>
    <n v="41168"/>
    <x v="28"/>
    <x v="5"/>
    <n v="12.13"/>
    <x v="0"/>
    <x v="0"/>
    <n v="25"/>
    <n v="29"/>
  </r>
  <r>
    <n v="1476852"/>
    <n v="369809"/>
    <x v="18"/>
    <x v="3"/>
    <n v="19.45"/>
    <x v="1"/>
    <x v="2"/>
    <n v="28"/>
    <n v="28"/>
  </r>
  <r>
    <n v="1476958"/>
    <n v="41638"/>
    <x v="3"/>
    <x v="3"/>
    <n v="12.18"/>
    <x v="0"/>
    <x v="3"/>
    <n v="26"/>
    <n v="29"/>
  </r>
  <r>
    <n v="1477226"/>
    <n v="361728"/>
    <x v="6"/>
    <x v="5"/>
    <n v="6.69"/>
    <x v="0"/>
    <x v="0"/>
    <n v="25"/>
    <n v="18"/>
  </r>
  <r>
    <n v="1477327"/>
    <n v="328731"/>
    <x v="44"/>
    <x v="1"/>
    <n v="13.97"/>
    <x v="1"/>
    <x v="0"/>
    <n v="27"/>
    <n v="24"/>
  </r>
  <r>
    <n v="1476905"/>
    <n v="360844"/>
    <x v="41"/>
    <x v="1"/>
    <n v="5.72"/>
    <x v="1"/>
    <x v="1"/>
    <n v="32"/>
    <n v="26"/>
  </r>
  <r>
    <n v="1478433"/>
    <n v="94700"/>
    <x v="46"/>
    <x v="4"/>
    <n v="13.1"/>
    <x v="0"/>
    <x v="0"/>
    <n v="31"/>
    <n v="30"/>
  </r>
  <r>
    <n v="1476666"/>
    <n v="205241"/>
    <x v="14"/>
    <x v="3"/>
    <n v="6.07"/>
    <x v="1"/>
    <x v="3"/>
    <n v="23"/>
    <n v="27"/>
  </r>
  <r>
    <n v="1476552"/>
    <n v="334758"/>
    <x v="101"/>
    <x v="3"/>
    <n v="12.56"/>
    <x v="0"/>
    <x v="3"/>
    <n v="25"/>
    <n v="23"/>
  </r>
  <r>
    <n v="1477137"/>
    <n v="157578"/>
    <x v="83"/>
    <x v="3"/>
    <n v="14.07"/>
    <x v="1"/>
    <x v="1"/>
    <n v="33"/>
    <n v="26"/>
  </r>
  <r>
    <n v="1477440"/>
    <n v="127934"/>
    <x v="3"/>
    <x v="3"/>
    <n v="12.52"/>
    <x v="1"/>
    <x v="3"/>
    <n v="24"/>
    <n v="31"/>
  </r>
  <r>
    <n v="1477545"/>
    <n v="144352"/>
    <x v="14"/>
    <x v="3"/>
    <n v="21.93"/>
    <x v="1"/>
    <x v="0"/>
    <n v="21"/>
    <n v="33"/>
  </r>
  <r>
    <n v="1478215"/>
    <n v="92726"/>
    <x v="35"/>
    <x v="3"/>
    <n v="25.27"/>
    <x v="0"/>
    <x v="3"/>
    <n v="23"/>
    <n v="19"/>
  </r>
  <r>
    <n v="1478301"/>
    <n v="184325"/>
    <x v="144"/>
    <x v="1"/>
    <n v="22.75"/>
    <x v="1"/>
    <x v="1"/>
    <n v="25"/>
    <n v="32"/>
  </r>
  <r>
    <n v="1477294"/>
    <n v="39334"/>
    <x v="6"/>
    <x v="3"/>
    <n v="12.18"/>
    <x v="0"/>
    <x v="1"/>
    <n v="22"/>
    <n v="26"/>
  </r>
  <r>
    <n v="1477235"/>
    <n v="115841"/>
    <x v="52"/>
    <x v="5"/>
    <n v="15.38"/>
    <x v="1"/>
    <x v="0"/>
    <n v="30"/>
    <n v="31"/>
  </r>
  <r>
    <n v="1478012"/>
    <n v="114919"/>
    <x v="57"/>
    <x v="1"/>
    <n v="12.66"/>
    <x v="0"/>
    <x v="0"/>
    <n v="25"/>
    <n v="26"/>
  </r>
  <r>
    <n v="1477005"/>
    <n v="87006"/>
    <x v="44"/>
    <x v="1"/>
    <n v="25.17"/>
    <x v="0"/>
    <x v="0"/>
    <n v="21"/>
    <n v="16"/>
  </r>
  <r>
    <n v="1476600"/>
    <n v="141912"/>
    <x v="83"/>
    <x v="3"/>
    <n v="24.25"/>
    <x v="0"/>
    <x v="0"/>
    <n v="24"/>
    <n v="15"/>
  </r>
  <r>
    <n v="1478270"/>
    <n v="303548"/>
    <x v="14"/>
    <x v="3"/>
    <n v="14.02"/>
    <x v="0"/>
    <x v="3"/>
    <n v="20"/>
    <n v="21"/>
  </r>
  <r>
    <n v="1477299"/>
    <n v="60039"/>
    <x v="85"/>
    <x v="8"/>
    <n v="31.33"/>
    <x v="1"/>
    <x v="3"/>
    <n v="29"/>
    <n v="27"/>
  </r>
  <r>
    <n v="1477388"/>
    <n v="396432"/>
    <x v="1"/>
    <x v="1"/>
    <n v="9.6999999999999993"/>
    <x v="0"/>
    <x v="0"/>
    <n v="25"/>
    <n v="15"/>
  </r>
  <r>
    <n v="1477221"/>
    <n v="125510"/>
    <x v="1"/>
    <x v="1"/>
    <n v="33.03"/>
    <x v="0"/>
    <x v="2"/>
    <n v="34"/>
    <n v="23"/>
  </r>
  <r>
    <n v="1476691"/>
    <n v="68775"/>
    <x v="94"/>
    <x v="1"/>
    <n v="24.2"/>
    <x v="0"/>
    <x v="0"/>
    <n v="22"/>
    <n v="21"/>
  </r>
  <r>
    <n v="1476838"/>
    <n v="51356"/>
    <x v="95"/>
    <x v="3"/>
    <n v="16.149999999999999"/>
    <x v="0"/>
    <x v="0"/>
    <n v="31"/>
    <n v="15"/>
  </r>
  <r>
    <n v="1477913"/>
    <n v="92096"/>
    <x v="145"/>
    <x v="5"/>
    <n v="21.93"/>
    <x v="0"/>
    <x v="0"/>
    <n v="31"/>
    <n v="18"/>
  </r>
  <r>
    <n v="1477453"/>
    <n v="83287"/>
    <x v="14"/>
    <x v="3"/>
    <n v="9.41"/>
    <x v="0"/>
    <x v="1"/>
    <n v="22"/>
    <n v="20"/>
  </r>
  <r>
    <n v="1477946"/>
    <n v="81152"/>
    <x v="36"/>
    <x v="10"/>
    <n v="14.12"/>
    <x v="0"/>
    <x v="1"/>
    <n v="25"/>
    <n v="15"/>
  </r>
  <r>
    <n v="1477395"/>
    <n v="56219"/>
    <x v="28"/>
    <x v="5"/>
    <n v="14.55"/>
    <x v="1"/>
    <x v="1"/>
    <n v="30"/>
    <n v="32"/>
  </r>
  <r>
    <n v="1478404"/>
    <n v="97991"/>
    <x v="41"/>
    <x v="1"/>
    <n v="33.03"/>
    <x v="0"/>
    <x v="1"/>
    <n v="28"/>
    <n v="15"/>
  </r>
  <r>
    <n v="1476567"/>
    <n v="122609"/>
    <x v="17"/>
    <x v="1"/>
    <n v="13"/>
    <x v="0"/>
    <x v="1"/>
    <n v="34"/>
    <n v="15"/>
  </r>
  <r>
    <n v="1476903"/>
    <n v="53874"/>
    <x v="146"/>
    <x v="3"/>
    <n v="25.17"/>
    <x v="0"/>
    <x v="2"/>
    <n v="28"/>
    <n v="23"/>
  </r>
  <r>
    <n v="1478374"/>
    <n v="64151"/>
    <x v="52"/>
    <x v="5"/>
    <n v="5.97"/>
    <x v="0"/>
    <x v="2"/>
    <n v="30"/>
    <n v="25"/>
  </r>
  <r>
    <n v="1476764"/>
    <n v="44049"/>
    <x v="29"/>
    <x v="1"/>
    <n v="13"/>
    <x v="0"/>
    <x v="3"/>
    <n v="33"/>
    <n v="21"/>
  </r>
  <r>
    <n v="1476629"/>
    <n v="317993"/>
    <x v="101"/>
    <x v="3"/>
    <n v="12.66"/>
    <x v="0"/>
    <x v="2"/>
    <n v="27"/>
    <n v="26"/>
  </r>
  <r>
    <n v="1476936"/>
    <n v="260035"/>
    <x v="41"/>
    <x v="1"/>
    <n v="14.12"/>
    <x v="0"/>
    <x v="0"/>
    <n v="31"/>
    <n v="25"/>
  </r>
  <r>
    <n v="1478342"/>
    <n v="142681"/>
    <x v="45"/>
    <x v="5"/>
    <n v="8.3000000000000007"/>
    <x v="0"/>
    <x v="0"/>
    <n v="27"/>
    <n v="19"/>
  </r>
  <r>
    <n v="1477229"/>
    <n v="72339"/>
    <x v="79"/>
    <x v="1"/>
    <n v="17.03"/>
    <x v="1"/>
    <x v="3"/>
    <n v="35"/>
    <n v="33"/>
  </r>
  <r>
    <n v="1476961"/>
    <n v="112272"/>
    <x v="17"/>
    <x v="1"/>
    <n v="14.02"/>
    <x v="1"/>
    <x v="0"/>
    <n v="35"/>
    <n v="29"/>
  </r>
  <r>
    <n v="1477332"/>
    <n v="43018"/>
    <x v="16"/>
    <x v="7"/>
    <n v="24.2"/>
    <x v="0"/>
    <x v="1"/>
    <n v="27"/>
    <n v="19"/>
  </r>
  <r>
    <n v="1478193"/>
    <n v="83287"/>
    <x v="18"/>
    <x v="3"/>
    <n v="16.010000000000002"/>
    <x v="0"/>
    <x v="0"/>
    <n v="27"/>
    <n v="19"/>
  </r>
  <r>
    <n v="1478410"/>
    <n v="84087"/>
    <x v="6"/>
    <x v="5"/>
    <n v="25.22"/>
    <x v="0"/>
    <x v="1"/>
    <n v="32"/>
    <n v="25"/>
  </r>
  <r>
    <n v="1477080"/>
    <n v="67848"/>
    <x v="24"/>
    <x v="4"/>
    <n v="19.45"/>
    <x v="0"/>
    <x v="0"/>
    <n v="25"/>
    <n v="24"/>
  </r>
  <r>
    <n v="1477169"/>
    <n v="46696"/>
    <x v="41"/>
    <x v="1"/>
    <n v="12.08"/>
    <x v="1"/>
    <x v="1"/>
    <n v="29"/>
    <n v="24"/>
  </r>
  <r>
    <n v="1476761"/>
    <n v="64153"/>
    <x v="3"/>
    <x v="3"/>
    <n v="24.25"/>
    <x v="1"/>
    <x v="1"/>
    <n v="33"/>
    <n v="30"/>
  </r>
  <r>
    <n v="1477584"/>
    <n v="275689"/>
    <x v="2"/>
    <x v="2"/>
    <n v="16.98"/>
    <x v="1"/>
    <x v="3"/>
    <n v="23"/>
    <n v="30"/>
  </r>
  <r>
    <n v="1477916"/>
    <n v="121706"/>
    <x v="3"/>
    <x v="3"/>
    <n v="13"/>
    <x v="0"/>
    <x v="0"/>
    <n v="24"/>
    <n v="30"/>
  </r>
  <r>
    <n v="1476561"/>
    <n v="115213"/>
    <x v="5"/>
    <x v="4"/>
    <n v="13.24"/>
    <x v="0"/>
    <x v="0"/>
    <n v="23"/>
    <n v="30"/>
  </r>
  <r>
    <n v="1477072"/>
    <n v="113507"/>
    <x v="28"/>
    <x v="5"/>
    <n v="29.39"/>
    <x v="1"/>
    <x v="0"/>
    <n v="26"/>
    <n v="30"/>
  </r>
  <r>
    <n v="1476755"/>
    <n v="331143"/>
    <x v="81"/>
    <x v="3"/>
    <n v="11.59"/>
    <x v="0"/>
    <x v="0"/>
    <n v="25"/>
    <n v="22"/>
  </r>
  <r>
    <n v="1478293"/>
    <n v="84045"/>
    <x v="7"/>
    <x v="6"/>
    <n v="12.13"/>
    <x v="0"/>
    <x v="0"/>
    <n v="26"/>
    <n v="26"/>
  </r>
  <r>
    <n v="1477142"/>
    <n v="87151"/>
    <x v="52"/>
    <x v="5"/>
    <n v="24.2"/>
    <x v="0"/>
    <x v="3"/>
    <n v="23"/>
    <n v="26"/>
  </r>
  <r>
    <n v="1477494"/>
    <n v="300003"/>
    <x v="147"/>
    <x v="2"/>
    <n v="15.86"/>
    <x v="0"/>
    <x v="0"/>
    <n v="31"/>
    <n v="30"/>
  </r>
  <r>
    <n v="1477176"/>
    <n v="260680"/>
    <x v="5"/>
    <x v="4"/>
    <n v="12.95"/>
    <x v="1"/>
    <x v="2"/>
    <n v="27"/>
    <n v="24"/>
  </r>
  <r>
    <n v="1478383"/>
    <n v="121905"/>
    <x v="14"/>
    <x v="3"/>
    <n v="15.86"/>
    <x v="0"/>
    <x v="2"/>
    <n v="34"/>
    <n v="20"/>
  </r>
  <r>
    <n v="1476917"/>
    <n v="58675"/>
    <x v="148"/>
    <x v="3"/>
    <n v="14.84"/>
    <x v="0"/>
    <x v="1"/>
    <n v="32"/>
    <n v="22"/>
  </r>
  <r>
    <n v="1478082"/>
    <n v="103005"/>
    <x v="57"/>
    <x v="1"/>
    <n v="5.77"/>
    <x v="0"/>
    <x v="0"/>
    <n v="34"/>
    <n v="21"/>
  </r>
  <r>
    <n v="1477502"/>
    <n v="367076"/>
    <x v="23"/>
    <x v="1"/>
    <n v="22.8"/>
    <x v="0"/>
    <x v="0"/>
    <n v="30"/>
    <n v="25"/>
  </r>
  <r>
    <n v="1477734"/>
    <n v="81658"/>
    <x v="6"/>
    <x v="5"/>
    <n v="29.25"/>
    <x v="1"/>
    <x v="1"/>
    <n v="35"/>
    <n v="29"/>
  </r>
  <r>
    <n v="1477151"/>
    <n v="97991"/>
    <x v="41"/>
    <x v="1"/>
    <n v="22.36"/>
    <x v="0"/>
    <x v="3"/>
    <n v="25"/>
    <n v="18"/>
  </r>
  <r>
    <n v="1478333"/>
    <n v="93437"/>
    <x v="23"/>
    <x v="1"/>
    <n v="22.26"/>
    <x v="0"/>
    <x v="1"/>
    <n v="27"/>
    <n v="26"/>
  </r>
  <r>
    <n v="1477013"/>
    <n v="52832"/>
    <x v="78"/>
    <x v="1"/>
    <n v="8.01"/>
    <x v="1"/>
    <x v="1"/>
    <n v="30"/>
    <n v="30"/>
  </r>
  <r>
    <n v="1476949"/>
    <n v="14869"/>
    <x v="70"/>
    <x v="5"/>
    <n v="16.3"/>
    <x v="0"/>
    <x v="0"/>
    <n v="23"/>
    <n v="30"/>
  </r>
  <r>
    <n v="1477779"/>
    <n v="39275"/>
    <x v="27"/>
    <x v="1"/>
    <n v="31.43"/>
    <x v="0"/>
    <x v="0"/>
    <n v="34"/>
    <n v="20"/>
  </r>
  <r>
    <n v="1478131"/>
    <n v="395616"/>
    <x v="28"/>
    <x v="5"/>
    <n v="12.13"/>
    <x v="0"/>
    <x v="2"/>
    <n v="23"/>
    <n v="15"/>
  </r>
  <r>
    <n v="1477769"/>
    <n v="129798"/>
    <x v="27"/>
    <x v="1"/>
    <n v="8.0500000000000007"/>
    <x v="1"/>
    <x v="0"/>
    <n v="26"/>
    <n v="31"/>
  </r>
  <r>
    <n v="1478099"/>
    <n v="97255"/>
    <x v="28"/>
    <x v="5"/>
    <n v="19.399999999999999"/>
    <x v="1"/>
    <x v="0"/>
    <n v="24"/>
    <n v="28"/>
  </r>
  <r>
    <n v="1476810"/>
    <n v="95164"/>
    <x v="72"/>
    <x v="4"/>
    <n v="19.350000000000001"/>
    <x v="0"/>
    <x v="0"/>
    <n v="30"/>
    <n v="16"/>
  </r>
  <r>
    <n v="1477279"/>
    <n v="35432"/>
    <x v="27"/>
    <x v="1"/>
    <n v="16.149999999999999"/>
    <x v="0"/>
    <x v="2"/>
    <n v="24"/>
    <n v="22"/>
  </r>
  <r>
    <n v="1478309"/>
    <n v="127130"/>
    <x v="58"/>
    <x v="1"/>
    <n v="16.05"/>
    <x v="1"/>
    <x v="3"/>
    <n v="34"/>
    <n v="33"/>
  </r>
  <r>
    <n v="1477368"/>
    <n v="132137"/>
    <x v="28"/>
    <x v="5"/>
    <n v="24.25"/>
    <x v="0"/>
    <x v="3"/>
    <n v="34"/>
    <n v="21"/>
  </r>
  <r>
    <n v="1477409"/>
    <n v="146588"/>
    <x v="14"/>
    <x v="3"/>
    <n v="9.07"/>
    <x v="1"/>
    <x v="2"/>
    <n v="35"/>
    <n v="26"/>
  </r>
  <r>
    <n v="1477506"/>
    <n v="283831"/>
    <x v="41"/>
    <x v="1"/>
    <n v="13.05"/>
    <x v="1"/>
    <x v="1"/>
    <n v="22"/>
    <n v="28"/>
  </r>
  <r>
    <n v="1476888"/>
    <n v="342107"/>
    <x v="14"/>
    <x v="3"/>
    <n v="12.13"/>
    <x v="1"/>
    <x v="1"/>
    <n v="25"/>
    <n v="30"/>
  </r>
  <r>
    <n v="1477579"/>
    <n v="349854"/>
    <x v="14"/>
    <x v="3"/>
    <n v="24.35"/>
    <x v="1"/>
    <x v="1"/>
    <n v="34"/>
    <n v="26"/>
  </r>
  <r>
    <n v="1477977"/>
    <n v="43856"/>
    <x v="48"/>
    <x v="7"/>
    <n v="16.010000000000002"/>
    <x v="0"/>
    <x v="1"/>
    <n v="30"/>
    <n v="16"/>
  </r>
  <r>
    <n v="1478336"/>
    <n v="138426"/>
    <x v="129"/>
    <x v="5"/>
    <n v="5.82"/>
    <x v="0"/>
    <x v="1"/>
    <n v="26"/>
    <n v="26"/>
  </r>
  <r>
    <n v="1477649"/>
    <n v="106478"/>
    <x v="20"/>
    <x v="8"/>
    <n v="16.149999999999999"/>
    <x v="0"/>
    <x v="1"/>
    <n v="29"/>
    <n v="27"/>
  </r>
  <r>
    <n v="1477108"/>
    <n v="47280"/>
    <x v="17"/>
    <x v="1"/>
    <n v="29.68"/>
    <x v="0"/>
    <x v="2"/>
    <n v="26"/>
    <n v="30"/>
  </r>
  <r>
    <n v="1477947"/>
    <n v="78560"/>
    <x v="6"/>
    <x v="5"/>
    <n v="12.18"/>
    <x v="0"/>
    <x v="2"/>
    <n v="27"/>
    <n v="20"/>
  </r>
  <r>
    <n v="1477488"/>
    <n v="344586"/>
    <x v="23"/>
    <x v="1"/>
    <n v="12.56"/>
    <x v="0"/>
    <x v="3"/>
    <n v="20"/>
    <n v="22"/>
  </r>
  <r>
    <n v="1477236"/>
    <n v="1311"/>
    <x v="31"/>
    <x v="2"/>
    <n v="16.100000000000001"/>
    <x v="0"/>
    <x v="0"/>
    <n v="22"/>
    <n v="26"/>
  </r>
  <r>
    <n v="1478392"/>
    <n v="77511"/>
    <x v="28"/>
    <x v="5"/>
    <n v="21.93"/>
    <x v="0"/>
    <x v="3"/>
    <n v="22"/>
    <n v="25"/>
  </r>
  <r>
    <n v="1476940"/>
    <n v="197633"/>
    <x v="23"/>
    <x v="1"/>
    <n v="5.77"/>
    <x v="1"/>
    <x v="3"/>
    <n v="32"/>
    <n v="24"/>
  </r>
  <r>
    <n v="1477671"/>
    <n v="393765"/>
    <x v="44"/>
    <x v="1"/>
    <n v="6.02"/>
    <x v="0"/>
    <x v="1"/>
    <n v="33"/>
    <n v="24"/>
  </r>
  <r>
    <n v="1476742"/>
    <n v="92096"/>
    <x v="145"/>
    <x v="5"/>
    <n v="6.74"/>
    <x v="1"/>
    <x v="0"/>
    <n v="30"/>
    <n v="26"/>
  </r>
  <r>
    <n v="1478177"/>
    <n v="80683"/>
    <x v="17"/>
    <x v="1"/>
    <n v="11.59"/>
    <x v="0"/>
    <x v="3"/>
    <n v="22"/>
    <n v="18"/>
  </r>
  <r>
    <n v="1477035"/>
    <n v="141496"/>
    <x v="113"/>
    <x v="3"/>
    <n v="33.03"/>
    <x v="0"/>
    <x v="1"/>
    <n v="35"/>
    <n v="20"/>
  </r>
  <r>
    <n v="1477923"/>
    <n v="75115"/>
    <x v="16"/>
    <x v="7"/>
    <n v="33.03"/>
    <x v="0"/>
    <x v="2"/>
    <n v="32"/>
    <n v="19"/>
  </r>
  <r>
    <n v="1478054"/>
    <n v="170221"/>
    <x v="14"/>
    <x v="3"/>
    <n v="5.72"/>
    <x v="0"/>
    <x v="0"/>
    <n v="24"/>
    <n v="19"/>
  </r>
  <r>
    <n v="1477590"/>
    <n v="145952"/>
    <x v="17"/>
    <x v="1"/>
    <n v="29.15"/>
    <x v="1"/>
    <x v="0"/>
    <n v="26"/>
    <n v="24"/>
  </r>
  <r>
    <n v="1477984"/>
    <n v="353676"/>
    <x v="67"/>
    <x v="4"/>
    <n v="14.07"/>
    <x v="0"/>
    <x v="3"/>
    <n v="20"/>
    <n v="30"/>
  </r>
  <r>
    <n v="1476828"/>
    <n v="52832"/>
    <x v="78"/>
    <x v="1"/>
    <n v="6.64"/>
    <x v="1"/>
    <x v="0"/>
    <n v="21"/>
    <n v="29"/>
  </r>
  <r>
    <n v="1477234"/>
    <n v="91817"/>
    <x v="101"/>
    <x v="3"/>
    <n v="9.6"/>
    <x v="0"/>
    <x v="1"/>
    <n v="30"/>
    <n v="16"/>
  </r>
  <r>
    <n v="1477829"/>
    <n v="164529"/>
    <x v="17"/>
    <x v="1"/>
    <n v="9.32"/>
    <x v="0"/>
    <x v="3"/>
    <n v="32"/>
    <n v="18"/>
  </r>
  <r>
    <n v="1477191"/>
    <n v="93797"/>
    <x v="85"/>
    <x v="8"/>
    <n v="25.22"/>
    <x v="1"/>
    <x v="1"/>
    <n v="25"/>
    <n v="33"/>
  </r>
  <r>
    <n v="1477509"/>
    <n v="382076"/>
    <x v="14"/>
    <x v="3"/>
    <n v="16.93"/>
    <x v="0"/>
    <x v="0"/>
    <n v="25"/>
    <n v="26"/>
  </r>
  <r>
    <n v="1477950"/>
    <n v="301032"/>
    <x v="3"/>
    <x v="3"/>
    <n v="16.440000000000001"/>
    <x v="0"/>
    <x v="3"/>
    <n v="24"/>
    <n v="16"/>
  </r>
  <r>
    <n v="1476679"/>
    <n v="241719"/>
    <x v="1"/>
    <x v="1"/>
    <n v="14.41"/>
    <x v="0"/>
    <x v="1"/>
    <n v="22"/>
    <n v="20"/>
  </r>
  <r>
    <n v="1478388"/>
    <n v="285143"/>
    <x v="70"/>
    <x v="5"/>
    <n v="12.13"/>
    <x v="0"/>
    <x v="3"/>
    <n v="25"/>
    <n v="18"/>
  </r>
  <r>
    <n v="1478078"/>
    <n v="54608"/>
    <x v="5"/>
    <x v="4"/>
    <n v="22.26"/>
    <x v="0"/>
    <x v="1"/>
    <n v="34"/>
    <n v="15"/>
  </r>
  <r>
    <n v="1477443"/>
    <n v="105903"/>
    <x v="14"/>
    <x v="3"/>
    <n v="24.3"/>
    <x v="1"/>
    <x v="3"/>
    <n v="35"/>
    <n v="29"/>
  </r>
  <r>
    <n v="1477272"/>
    <n v="143984"/>
    <x v="86"/>
    <x v="3"/>
    <n v="12.27"/>
    <x v="1"/>
    <x v="0"/>
    <n v="32"/>
    <n v="24"/>
  </r>
  <r>
    <n v="1476868"/>
    <n v="122609"/>
    <x v="1"/>
    <x v="1"/>
    <n v="12.23"/>
    <x v="0"/>
    <x v="0"/>
    <n v="33"/>
    <n v="23"/>
  </r>
  <r>
    <n v="1478432"/>
    <n v="331143"/>
    <x v="81"/>
    <x v="3"/>
    <n v="14.6"/>
    <x v="1"/>
    <x v="2"/>
    <n v="20"/>
    <n v="32"/>
  </r>
  <r>
    <n v="1476988"/>
    <n v="94115"/>
    <x v="149"/>
    <x v="3"/>
    <n v="14.94"/>
    <x v="0"/>
    <x v="1"/>
    <n v="27"/>
    <n v="20"/>
  </r>
  <r>
    <n v="1476762"/>
    <n v="367111"/>
    <x v="41"/>
    <x v="1"/>
    <n v="16.54"/>
    <x v="0"/>
    <x v="0"/>
    <n v="27"/>
    <n v="17"/>
  </r>
  <r>
    <n v="1477925"/>
    <n v="347181"/>
    <x v="16"/>
    <x v="7"/>
    <n v="11.64"/>
    <x v="0"/>
    <x v="0"/>
    <n v="34"/>
    <n v="18"/>
  </r>
  <r>
    <n v="1478145"/>
    <n v="42461"/>
    <x v="101"/>
    <x v="3"/>
    <n v="11.69"/>
    <x v="1"/>
    <x v="3"/>
    <n v="21"/>
    <n v="27"/>
  </r>
  <r>
    <n v="1477042"/>
    <n v="209179"/>
    <x v="32"/>
    <x v="7"/>
    <n v="6.74"/>
    <x v="0"/>
    <x v="0"/>
    <n v="31"/>
    <n v="27"/>
  </r>
  <r>
    <n v="1476834"/>
    <n v="176622"/>
    <x v="20"/>
    <x v="8"/>
    <n v="9.2200000000000006"/>
    <x v="0"/>
    <x v="0"/>
    <n v="23"/>
    <n v="15"/>
  </r>
  <r>
    <n v="1477446"/>
    <n v="88333"/>
    <x v="6"/>
    <x v="3"/>
    <n v="5.77"/>
    <x v="0"/>
    <x v="0"/>
    <n v="33"/>
    <n v="27"/>
  </r>
  <r>
    <n v="1477727"/>
    <n v="333311"/>
    <x v="1"/>
    <x v="1"/>
    <n v="21.93"/>
    <x v="0"/>
    <x v="0"/>
    <n v="35"/>
    <n v="26"/>
  </r>
  <r>
    <n v="1476812"/>
    <n v="83287"/>
    <x v="14"/>
    <x v="3"/>
    <n v="9.02"/>
    <x v="1"/>
    <x v="3"/>
    <n v="23"/>
    <n v="27"/>
  </r>
  <r>
    <n v="1477948"/>
    <n v="141550"/>
    <x v="115"/>
    <x v="5"/>
    <n v="22.8"/>
    <x v="1"/>
    <x v="3"/>
    <n v="28"/>
    <n v="31"/>
  </r>
  <r>
    <n v="1477739"/>
    <n v="63096"/>
    <x v="52"/>
    <x v="5"/>
    <n v="12.51"/>
    <x v="0"/>
    <x v="1"/>
    <n v="21"/>
    <n v="15"/>
  </r>
  <r>
    <n v="1476801"/>
    <n v="104130"/>
    <x v="120"/>
    <x v="8"/>
    <n v="14.07"/>
    <x v="1"/>
    <x v="1"/>
    <n v="34"/>
    <n v="33"/>
  </r>
  <r>
    <n v="1477530"/>
    <n v="64754"/>
    <x v="24"/>
    <x v="4"/>
    <n v="5.34"/>
    <x v="0"/>
    <x v="3"/>
    <n v="27"/>
    <n v="18"/>
  </r>
  <r>
    <n v="1478140"/>
    <n v="62730"/>
    <x v="42"/>
    <x v="3"/>
    <n v="29.1"/>
    <x v="0"/>
    <x v="0"/>
    <n v="20"/>
    <n v="24"/>
  </r>
  <r>
    <n v="1477398"/>
    <n v="87357"/>
    <x v="18"/>
    <x v="3"/>
    <n v="6.4"/>
    <x v="1"/>
    <x v="1"/>
    <n v="23"/>
    <n v="32"/>
  </r>
  <r>
    <n v="1477575"/>
    <n v="367800"/>
    <x v="20"/>
    <x v="8"/>
    <n v="14.12"/>
    <x v="0"/>
    <x v="0"/>
    <n v="24"/>
    <n v="24"/>
  </r>
  <r>
    <n v="1477780"/>
    <n v="303409"/>
    <x v="27"/>
    <x v="1"/>
    <n v="12.18"/>
    <x v="0"/>
    <x v="0"/>
    <n v="23"/>
    <n v="24"/>
  </r>
  <r>
    <n v="1477726"/>
    <n v="268958"/>
    <x v="45"/>
    <x v="5"/>
    <n v="19.45"/>
    <x v="0"/>
    <x v="0"/>
    <n v="26"/>
    <n v="29"/>
  </r>
  <r>
    <n v="1477703"/>
    <n v="121681"/>
    <x v="58"/>
    <x v="1"/>
    <n v="11.59"/>
    <x v="0"/>
    <x v="1"/>
    <n v="20"/>
    <n v="21"/>
  </r>
  <r>
    <n v="1476631"/>
    <n v="57263"/>
    <x v="44"/>
    <x v="1"/>
    <n v="9.2200000000000006"/>
    <x v="0"/>
    <x v="0"/>
    <n v="29"/>
    <n v="23"/>
  </r>
  <r>
    <n v="1476822"/>
    <n v="284256"/>
    <x v="11"/>
    <x v="2"/>
    <n v="12.13"/>
    <x v="0"/>
    <x v="1"/>
    <n v="21"/>
    <n v="22"/>
  </r>
  <r>
    <n v="1477869"/>
    <n v="125854"/>
    <x v="14"/>
    <x v="3"/>
    <n v="15.76"/>
    <x v="0"/>
    <x v="3"/>
    <n v="34"/>
    <n v="27"/>
  </r>
  <r>
    <n v="1478245"/>
    <n v="52832"/>
    <x v="119"/>
    <x v="4"/>
    <n v="29.49"/>
    <x v="0"/>
    <x v="1"/>
    <n v="23"/>
    <n v="17"/>
  </r>
  <r>
    <n v="1477250"/>
    <n v="41409"/>
    <x v="44"/>
    <x v="1"/>
    <n v="19.350000000000001"/>
    <x v="0"/>
    <x v="3"/>
    <n v="28"/>
    <n v="30"/>
  </r>
  <r>
    <n v="1477591"/>
    <n v="97806"/>
    <x v="14"/>
    <x v="3"/>
    <n v="31.43"/>
    <x v="0"/>
    <x v="0"/>
    <n v="30"/>
    <n v="19"/>
  </r>
  <r>
    <n v="1477840"/>
    <n v="35309"/>
    <x v="17"/>
    <x v="1"/>
    <n v="19.399999999999999"/>
    <x v="0"/>
    <x v="1"/>
    <n v="24"/>
    <n v="25"/>
  </r>
  <r>
    <n v="1477613"/>
    <n v="186473"/>
    <x v="17"/>
    <x v="1"/>
    <n v="11.69"/>
    <x v="0"/>
    <x v="0"/>
    <n v="28"/>
    <n v="29"/>
  </r>
  <r>
    <n v="1477129"/>
    <n v="52832"/>
    <x v="48"/>
    <x v="7"/>
    <n v="19.3"/>
    <x v="0"/>
    <x v="0"/>
    <n v="34"/>
    <n v="21"/>
  </r>
  <r>
    <n v="1476670"/>
    <n v="355970"/>
    <x v="6"/>
    <x v="5"/>
    <n v="7.61"/>
    <x v="0"/>
    <x v="2"/>
    <n v="20"/>
    <n v="26"/>
  </r>
  <r>
    <n v="1478155"/>
    <n v="5693"/>
    <x v="6"/>
    <x v="5"/>
    <n v="8.3000000000000007"/>
    <x v="1"/>
    <x v="0"/>
    <n v="29"/>
    <n v="32"/>
  </r>
  <r>
    <n v="1477928"/>
    <n v="70709"/>
    <x v="16"/>
    <x v="7"/>
    <n v="25.17"/>
    <x v="0"/>
    <x v="0"/>
    <n v="21"/>
    <n v="17"/>
  </r>
  <r>
    <n v="1478233"/>
    <n v="264707"/>
    <x v="27"/>
    <x v="1"/>
    <n v="12.08"/>
    <x v="1"/>
    <x v="2"/>
    <n v="24"/>
    <n v="26"/>
  </r>
  <r>
    <n v="1477622"/>
    <n v="84087"/>
    <x v="6"/>
    <x v="5"/>
    <n v="12.71"/>
    <x v="1"/>
    <x v="1"/>
    <n v="29"/>
    <n v="33"/>
  </r>
  <r>
    <n v="1478130"/>
    <n v="114410"/>
    <x v="6"/>
    <x v="5"/>
    <n v="12.18"/>
    <x v="0"/>
    <x v="0"/>
    <n v="20"/>
    <n v="16"/>
  </r>
  <r>
    <n v="1477698"/>
    <n v="60835"/>
    <x v="28"/>
    <x v="5"/>
    <n v="29.35"/>
    <x v="0"/>
    <x v="1"/>
    <n v="29"/>
    <n v="17"/>
  </r>
  <r>
    <n v="1478080"/>
    <n v="312853"/>
    <x v="18"/>
    <x v="3"/>
    <n v="25.27"/>
    <x v="0"/>
    <x v="1"/>
    <n v="27"/>
    <n v="29"/>
  </r>
  <r>
    <n v="1477533"/>
    <n v="236739"/>
    <x v="51"/>
    <x v="7"/>
    <n v="8.5399999999999991"/>
    <x v="0"/>
    <x v="1"/>
    <n v="29"/>
    <n v="30"/>
  </r>
  <r>
    <n v="1476729"/>
    <n v="396481"/>
    <x v="48"/>
    <x v="7"/>
    <n v="29.15"/>
    <x v="0"/>
    <x v="0"/>
    <n v="27"/>
    <n v="15"/>
  </r>
  <r>
    <n v="1477980"/>
    <n v="385150"/>
    <x v="17"/>
    <x v="1"/>
    <n v="17.850000000000001"/>
    <x v="0"/>
    <x v="0"/>
    <n v="28"/>
    <n v="18"/>
  </r>
  <r>
    <n v="1478019"/>
    <n v="106006"/>
    <x v="1"/>
    <x v="1"/>
    <n v="16.100000000000001"/>
    <x v="0"/>
    <x v="2"/>
    <n v="20"/>
    <n v="28"/>
  </r>
  <r>
    <n v="1477505"/>
    <n v="399832"/>
    <x v="24"/>
    <x v="4"/>
    <n v="14.07"/>
    <x v="0"/>
    <x v="1"/>
    <n v="23"/>
    <n v="20"/>
  </r>
  <r>
    <n v="1477204"/>
    <n v="376578"/>
    <x v="14"/>
    <x v="3"/>
    <n v="15.57"/>
    <x v="1"/>
    <x v="3"/>
    <n v="34"/>
    <n v="25"/>
  </r>
  <r>
    <n v="1477988"/>
    <n v="82041"/>
    <x v="28"/>
    <x v="5"/>
    <n v="16.440000000000001"/>
    <x v="0"/>
    <x v="3"/>
    <n v="23"/>
    <n v="22"/>
  </r>
  <r>
    <n v="1478345"/>
    <n v="365871"/>
    <x v="150"/>
    <x v="2"/>
    <n v="16.059999999999999"/>
    <x v="0"/>
    <x v="1"/>
    <n v="27"/>
    <n v="21"/>
  </r>
  <r>
    <n v="1478413"/>
    <n v="318689"/>
    <x v="151"/>
    <x v="5"/>
    <n v="6.74"/>
    <x v="0"/>
    <x v="1"/>
    <n v="23"/>
    <n v="19"/>
  </r>
  <r>
    <n v="1476639"/>
    <n v="399172"/>
    <x v="3"/>
    <x v="3"/>
    <n v="14.07"/>
    <x v="1"/>
    <x v="0"/>
    <n v="20"/>
    <n v="31"/>
  </r>
  <r>
    <n v="1477985"/>
    <n v="325272"/>
    <x v="124"/>
    <x v="0"/>
    <n v="12.13"/>
    <x v="0"/>
    <x v="3"/>
    <n v="29"/>
    <n v="16"/>
  </r>
  <r>
    <n v="1477198"/>
    <n v="86449"/>
    <x v="6"/>
    <x v="5"/>
    <n v="8.5399999999999991"/>
    <x v="0"/>
    <x v="2"/>
    <n v="31"/>
    <n v="15"/>
  </r>
  <r>
    <n v="1476973"/>
    <n v="101746"/>
    <x v="33"/>
    <x v="3"/>
    <n v="11.59"/>
    <x v="0"/>
    <x v="0"/>
    <n v="24"/>
    <n v="19"/>
  </r>
  <r>
    <n v="1477961"/>
    <n v="167738"/>
    <x v="38"/>
    <x v="6"/>
    <n v="31.43"/>
    <x v="0"/>
    <x v="1"/>
    <n v="34"/>
    <n v="20"/>
  </r>
  <r>
    <n v="1477092"/>
    <n v="144851"/>
    <x v="47"/>
    <x v="1"/>
    <n v="16.11"/>
    <x v="0"/>
    <x v="0"/>
    <n v="25"/>
    <n v="29"/>
  </r>
  <r>
    <n v="1477866"/>
    <n v="44706"/>
    <x v="17"/>
    <x v="1"/>
    <n v="9.41"/>
    <x v="0"/>
    <x v="1"/>
    <n v="24"/>
    <n v="18"/>
  </r>
  <r>
    <n v="1478041"/>
    <n v="96456"/>
    <x v="152"/>
    <x v="3"/>
    <n v="29.05"/>
    <x v="1"/>
    <x v="1"/>
    <n v="20"/>
    <n v="28"/>
  </r>
  <r>
    <n v="1477860"/>
    <n v="209179"/>
    <x v="32"/>
    <x v="7"/>
    <n v="5.87"/>
    <x v="0"/>
    <x v="3"/>
    <n v="27"/>
    <n v="22"/>
  </r>
  <r>
    <n v="1478232"/>
    <n v="77371"/>
    <x v="41"/>
    <x v="1"/>
    <n v="12.18"/>
    <x v="0"/>
    <x v="3"/>
    <n v="24"/>
    <n v="15"/>
  </r>
  <r>
    <n v="1477023"/>
    <n v="99288"/>
    <x v="61"/>
    <x v="12"/>
    <n v="12.13"/>
    <x v="1"/>
    <x v="0"/>
    <n v="33"/>
    <n v="28"/>
  </r>
  <r>
    <n v="1477455"/>
    <n v="38336"/>
    <x v="52"/>
    <x v="5"/>
    <n v="16.2"/>
    <x v="0"/>
    <x v="3"/>
    <n v="21"/>
    <n v="27"/>
  </r>
  <r>
    <n v="1477709"/>
    <n v="110461"/>
    <x v="17"/>
    <x v="1"/>
    <n v="5.97"/>
    <x v="0"/>
    <x v="2"/>
    <n v="31"/>
    <n v="30"/>
  </r>
  <r>
    <n v="1477263"/>
    <n v="291667"/>
    <x v="14"/>
    <x v="3"/>
    <n v="12.23"/>
    <x v="1"/>
    <x v="1"/>
    <n v="35"/>
    <n v="25"/>
  </r>
  <r>
    <n v="1477242"/>
    <n v="63890"/>
    <x v="17"/>
    <x v="1"/>
    <n v="14.12"/>
    <x v="1"/>
    <x v="1"/>
    <n v="35"/>
    <n v="33"/>
  </r>
  <r>
    <n v="1476788"/>
    <n v="310706"/>
    <x v="28"/>
    <x v="5"/>
    <n v="6.74"/>
    <x v="1"/>
    <x v="1"/>
    <n v="25"/>
    <n v="30"/>
  </r>
  <r>
    <n v="1477783"/>
    <n v="73895"/>
    <x v="32"/>
    <x v="7"/>
    <n v="19.399999999999999"/>
    <x v="0"/>
    <x v="1"/>
    <n v="24"/>
    <n v="25"/>
  </r>
  <r>
    <n v="1478231"/>
    <n v="141732"/>
    <x v="3"/>
    <x v="3"/>
    <n v="12.13"/>
    <x v="0"/>
    <x v="0"/>
    <n v="35"/>
    <n v="29"/>
  </r>
  <r>
    <n v="1476798"/>
    <n v="110858"/>
    <x v="95"/>
    <x v="3"/>
    <n v="14.16"/>
    <x v="0"/>
    <x v="3"/>
    <n v="28"/>
    <n v="28"/>
  </r>
  <r>
    <n v="1477432"/>
    <n v="345798"/>
    <x v="57"/>
    <x v="1"/>
    <n v="12.13"/>
    <x v="0"/>
    <x v="0"/>
    <n v="26"/>
    <n v="26"/>
  </r>
  <r>
    <n v="1478044"/>
    <n v="354719"/>
    <x v="38"/>
    <x v="6"/>
    <n v="31.38"/>
    <x v="0"/>
    <x v="0"/>
    <n v="28"/>
    <n v="18"/>
  </r>
  <r>
    <n v="1477789"/>
    <n v="185355"/>
    <x v="29"/>
    <x v="1"/>
    <n v="22.85"/>
    <x v="1"/>
    <x v="1"/>
    <n v="21"/>
    <n v="32"/>
  </r>
  <r>
    <n v="1477736"/>
    <n v="361701"/>
    <x v="42"/>
    <x v="3"/>
    <n v="32.93"/>
    <x v="0"/>
    <x v="1"/>
    <n v="30"/>
    <n v="20"/>
  </r>
  <r>
    <n v="1478235"/>
    <n v="114234"/>
    <x v="6"/>
    <x v="5"/>
    <n v="19.399999999999999"/>
    <x v="0"/>
    <x v="0"/>
    <n v="20"/>
    <n v="16"/>
  </r>
  <r>
    <n v="1478156"/>
    <n v="41968"/>
    <x v="14"/>
    <x v="3"/>
    <n v="8.1"/>
    <x v="0"/>
    <x v="0"/>
    <n v="25"/>
    <n v="24"/>
  </r>
  <r>
    <n v="1478262"/>
    <n v="48851"/>
    <x v="101"/>
    <x v="3"/>
    <n v="9.02"/>
    <x v="1"/>
    <x v="0"/>
    <n v="29"/>
    <n v="24"/>
  </r>
  <r>
    <n v="1476554"/>
    <n v="368663"/>
    <x v="14"/>
    <x v="3"/>
    <n v="9.1199999999999992"/>
    <x v="0"/>
    <x v="0"/>
    <n v="31"/>
    <n v="19"/>
  </r>
  <r>
    <n v="1476787"/>
    <n v="78887"/>
    <x v="27"/>
    <x v="1"/>
    <n v="6.69"/>
    <x v="1"/>
    <x v="3"/>
    <n v="26"/>
    <n v="25"/>
  </r>
  <r>
    <n v="1476744"/>
    <n v="71743"/>
    <x v="115"/>
    <x v="5"/>
    <n v="16.88"/>
    <x v="0"/>
    <x v="0"/>
    <n v="33"/>
    <n v="27"/>
  </r>
  <r>
    <n v="1476951"/>
    <n v="331143"/>
    <x v="81"/>
    <x v="3"/>
    <n v="16.3"/>
    <x v="1"/>
    <x v="2"/>
    <n v="28"/>
    <n v="25"/>
  </r>
  <r>
    <n v="1477429"/>
    <n v="252965"/>
    <x v="18"/>
    <x v="3"/>
    <n v="9.27"/>
    <x v="0"/>
    <x v="3"/>
    <n v="23"/>
    <n v="25"/>
  </r>
  <r>
    <n v="1476986"/>
    <n v="298794"/>
    <x v="27"/>
    <x v="1"/>
    <n v="15.86"/>
    <x v="0"/>
    <x v="3"/>
    <n v="22"/>
    <n v="17"/>
  </r>
  <r>
    <n v="1477441"/>
    <n v="275689"/>
    <x v="17"/>
    <x v="1"/>
    <n v="12.23"/>
    <x v="0"/>
    <x v="0"/>
    <n v="20"/>
    <n v="24"/>
  </r>
  <r>
    <n v="1477667"/>
    <n v="106478"/>
    <x v="59"/>
    <x v="11"/>
    <n v="12.13"/>
    <x v="0"/>
    <x v="1"/>
    <n v="25"/>
    <n v="24"/>
  </r>
  <r>
    <n v="1476583"/>
    <n v="62929"/>
    <x v="54"/>
    <x v="3"/>
    <n v="17.03"/>
    <x v="0"/>
    <x v="1"/>
    <n v="35"/>
    <n v="21"/>
  </r>
  <r>
    <n v="1478030"/>
    <n v="131093"/>
    <x v="54"/>
    <x v="3"/>
    <n v="13.77"/>
    <x v="0"/>
    <x v="2"/>
    <n v="33"/>
    <n v="29"/>
  </r>
  <r>
    <n v="1478373"/>
    <n v="40808"/>
    <x v="133"/>
    <x v="13"/>
    <n v="6.01"/>
    <x v="1"/>
    <x v="2"/>
    <n v="20"/>
    <n v="31"/>
  </r>
  <r>
    <n v="1477634"/>
    <n v="387227"/>
    <x v="41"/>
    <x v="1"/>
    <n v="29.25"/>
    <x v="1"/>
    <x v="0"/>
    <n v="25"/>
    <n v="29"/>
  </r>
  <r>
    <n v="1476591"/>
    <n v="128224"/>
    <x v="17"/>
    <x v="1"/>
    <n v="16.100000000000001"/>
    <x v="0"/>
    <x v="2"/>
    <n v="26"/>
    <n v="17"/>
  </r>
  <r>
    <n v="1476704"/>
    <n v="325285"/>
    <x v="16"/>
    <x v="7"/>
    <n v="5.73"/>
    <x v="1"/>
    <x v="0"/>
    <n v="25"/>
    <n v="25"/>
  </r>
  <r>
    <n v="1478216"/>
    <n v="142619"/>
    <x v="14"/>
    <x v="3"/>
    <n v="6.07"/>
    <x v="0"/>
    <x v="3"/>
    <n v="28"/>
    <n v="19"/>
  </r>
  <r>
    <n v="1478066"/>
    <n v="156218"/>
    <x v="16"/>
    <x v="7"/>
    <n v="15.23"/>
    <x v="0"/>
    <x v="1"/>
    <n v="31"/>
    <n v="16"/>
  </r>
  <r>
    <n v="1477626"/>
    <n v="122802"/>
    <x v="28"/>
    <x v="5"/>
    <n v="9.17"/>
    <x v="0"/>
    <x v="0"/>
    <n v="25"/>
    <n v="17"/>
  </r>
  <r>
    <n v="1476861"/>
    <n v="94700"/>
    <x v="5"/>
    <x v="4"/>
    <n v="29.15"/>
    <x v="0"/>
    <x v="2"/>
    <n v="35"/>
    <n v="22"/>
  </r>
  <r>
    <n v="1476899"/>
    <n v="335155"/>
    <x v="14"/>
    <x v="3"/>
    <n v="29.05"/>
    <x v="0"/>
    <x v="3"/>
    <n v="33"/>
    <n v="16"/>
  </r>
  <r>
    <n v="1478248"/>
    <n v="113926"/>
    <x v="48"/>
    <x v="7"/>
    <n v="33.03"/>
    <x v="1"/>
    <x v="1"/>
    <n v="35"/>
    <n v="32"/>
  </r>
  <r>
    <n v="1477827"/>
    <n v="65009"/>
    <x v="1"/>
    <x v="1"/>
    <n v="8.83"/>
    <x v="1"/>
    <x v="1"/>
    <n v="34"/>
    <n v="27"/>
  </r>
  <r>
    <n v="1477227"/>
    <n v="373689"/>
    <x v="54"/>
    <x v="3"/>
    <n v="6.74"/>
    <x v="0"/>
    <x v="0"/>
    <n v="26"/>
    <n v="29"/>
  </r>
  <r>
    <n v="1478034"/>
    <n v="77786"/>
    <x v="94"/>
    <x v="1"/>
    <n v="17.03"/>
    <x v="0"/>
    <x v="0"/>
    <n v="23"/>
    <n v="22"/>
  </r>
  <r>
    <n v="1478181"/>
    <n v="97079"/>
    <x v="47"/>
    <x v="1"/>
    <n v="25.22"/>
    <x v="1"/>
    <x v="3"/>
    <n v="27"/>
    <n v="27"/>
  </r>
  <r>
    <n v="1477489"/>
    <n v="14869"/>
    <x v="153"/>
    <x v="2"/>
    <n v="9.17"/>
    <x v="0"/>
    <x v="3"/>
    <n v="25"/>
    <n v="30"/>
  </r>
  <r>
    <n v="1476804"/>
    <n v="113477"/>
    <x v="154"/>
    <x v="3"/>
    <n v="12.18"/>
    <x v="0"/>
    <x v="0"/>
    <n v="31"/>
    <n v="22"/>
  </r>
  <r>
    <n v="1478004"/>
    <n v="54540"/>
    <x v="28"/>
    <x v="5"/>
    <n v="12.18"/>
    <x v="0"/>
    <x v="0"/>
    <n v="29"/>
    <n v="16"/>
  </r>
  <r>
    <n v="1477650"/>
    <n v="284835"/>
    <x v="14"/>
    <x v="3"/>
    <n v="15.57"/>
    <x v="0"/>
    <x v="1"/>
    <n v="32"/>
    <n v="17"/>
  </r>
  <r>
    <n v="1478069"/>
    <n v="130521"/>
    <x v="13"/>
    <x v="3"/>
    <n v="12.13"/>
    <x v="1"/>
    <x v="1"/>
    <n v="21"/>
    <n v="30"/>
  </r>
  <r>
    <n v="1477175"/>
    <n v="47235"/>
    <x v="3"/>
    <x v="3"/>
    <n v="14.6"/>
    <x v="0"/>
    <x v="2"/>
    <n v="27"/>
    <n v="27"/>
  </r>
  <r>
    <n v="1477943"/>
    <n v="294478"/>
    <x v="23"/>
    <x v="1"/>
    <n v="11.84"/>
    <x v="0"/>
    <x v="0"/>
    <n v="27"/>
    <n v="24"/>
  </r>
  <r>
    <n v="1477467"/>
    <n v="164005"/>
    <x v="15"/>
    <x v="1"/>
    <n v="14.07"/>
    <x v="0"/>
    <x v="0"/>
    <n v="35"/>
    <n v="26"/>
  </r>
  <r>
    <n v="1477474"/>
    <n v="357761"/>
    <x v="136"/>
    <x v="1"/>
    <n v="33.03"/>
    <x v="0"/>
    <x v="0"/>
    <n v="22"/>
    <n v="15"/>
  </r>
  <r>
    <n v="1477996"/>
    <n v="82041"/>
    <x v="14"/>
    <x v="3"/>
    <n v="8.1"/>
    <x v="0"/>
    <x v="1"/>
    <n v="26"/>
    <n v="27"/>
  </r>
  <r>
    <n v="1477782"/>
    <n v="275689"/>
    <x v="4"/>
    <x v="3"/>
    <n v="12.18"/>
    <x v="1"/>
    <x v="0"/>
    <n v="20"/>
    <n v="24"/>
  </r>
  <r>
    <n v="1477527"/>
    <n v="120353"/>
    <x v="28"/>
    <x v="5"/>
    <n v="5.72"/>
    <x v="0"/>
    <x v="3"/>
    <n v="26"/>
    <n v="27"/>
  </r>
  <r>
    <n v="1476837"/>
    <n v="147468"/>
    <x v="155"/>
    <x v="13"/>
    <n v="15.67"/>
    <x v="1"/>
    <x v="2"/>
    <n v="23"/>
    <n v="24"/>
  </r>
  <r>
    <n v="1477686"/>
    <n v="105837"/>
    <x v="44"/>
    <x v="1"/>
    <n v="12.18"/>
    <x v="0"/>
    <x v="3"/>
    <n v="29"/>
    <n v="20"/>
  </r>
  <r>
    <n v="1476795"/>
    <n v="103970"/>
    <x v="14"/>
    <x v="3"/>
    <n v="16.2"/>
    <x v="0"/>
    <x v="0"/>
    <n v="20"/>
    <n v="21"/>
  </r>
  <r>
    <n v="1477599"/>
    <n v="60270"/>
    <x v="156"/>
    <x v="3"/>
    <n v="6.79"/>
    <x v="0"/>
    <x v="0"/>
    <n v="21"/>
    <n v="17"/>
  </r>
  <r>
    <n v="1477564"/>
    <n v="378820"/>
    <x v="29"/>
    <x v="1"/>
    <n v="12.61"/>
    <x v="0"/>
    <x v="1"/>
    <n v="29"/>
    <n v="29"/>
  </r>
  <r>
    <n v="1476733"/>
    <n v="264707"/>
    <x v="27"/>
    <x v="1"/>
    <n v="32.93"/>
    <x v="0"/>
    <x v="0"/>
    <n v="34"/>
    <n v="16"/>
  </r>
  <r>
    <n v="1477753"/>
    <n v="65306"/>
    <x v="94"/>
    <x v="1"/>
    <n v="14.79"/>
    <x v="0"/>
    <x v="0"/>
    <n v="32"/>
    <n v="24"/>
  </r>
  <r>
    <n v="1476825"/>
    <n v="143866"/>
    <x v="21"/>
    <x v="5"/>
    <n v="24.2"/>
    <x v="0"/>
    <x v="0"/>
    <n v="34"/>
    <n v="15"/>
  </r>
  <r>
    <n v="1478010"/>
    <n v="49987"/>
    <x v="28"/>
    <x v="5"/>
    <n v="6.69"/>
    <x v="0"/>
    <x v="1"/>
    <n v="24"/>
    <n v="28"/>
  </r>
  <r>
    <n v="1477113"/>
    <n v="6987"/>
    <x v="36"/>
    <x v="10"/>
    <n v="12.23"/>
    <x v="1"/>
    <x v="3"/>
    <n v="20"/>
    <n v="29"/>
  </r>
  <r>
    <n v="1476549"/>
    <n v="75169"/>
    <x v="5"/>
    <x v="4"/>
    <n v="6.74"/>
    <x v="0"/>
    <x v="1"/>
    <n v="25"/>
    <n v="26"/>
  </r>
  <r>
    <n v="1476676"/>
    <n v="186473"/>
    <x v="17"/>
    <x v="1"/>
    <n v="16.059999999999999"/>
    <x v="1"/>
    <x v="0"/>
    <n v="34"/>
    <n v="33"/>
  </r>
  <r>
    <n v="1477595"/>
    <n v="370337"/>
    <x v="3"/>
    <x v="3"/>
    <n v="12.23"/>
    <x v="0"/>
    <x v="0"/>
    <n v="30"/>
    <n v="20"/>
  </r>
  <r>
    <n v="1477618"/>
    <n v="184325"/>
    <x v="144"/>
    <x v="1"/>
    <n v="22.8"/>
    <x v="0"/>
    <x v="0"/>
    <n v="30"/>
    <n v="28"/>
  </r>
  <r>
    <n v="1477911"/>
    <n v="65306"/>
    <x v="94"/>
    <x v="1"/>
    <n v="12.18"/>
    <x v="0"/>
    <x v="1"/>
    <n v="35"/>
    <n v="19"/>
  </r>
  <r>
    <n v="1476630"/>
    <n v="182252"/>
    <x v="63"/>
    <x v="3"/>
    <n v="9.17"/>
    <x v="0"/>
    <x v="3"/>
    <n v="34"/>
    <n v="23"/>
  </r>
  <r>
    <n v="1477546"/>
    <n v="67162"/>
    <x v="14"/>
    <x v="3"/>
    <n v="14.07"/>
    <x v="1"/>
    <x v="3"/>
    <n v="24"/>
    <n v="28"/>
  </r>
  <r>
    <n v="1477320"/>
    <n v="397261"/>
    <x v="3"/>
    <x v="3"/>
    <n v="14.84"/>
    <x v="0"/>
    <x v="1"/>
    <n v="21"/>
    <n v="25"/>
  </r>
  <r>
    <n v="1477084"/>
    <n v="283051"/>
    <x v="14"/>
    <x v="3"/>
    <n v="6.69"/>
    <x v="1"/>
    <x v="1"/>
    <n v="26"/>
    <n v="32"/>
  </r>
  <r>
    <n v="1476726"/>
    <n v="41907"/>
    <x v="79"/>
    <x v="1"/>
    <n v="14.07"/>
    <x v="0"/>
    <x v="0"/>
    <n v="26"/>
    <n v="17"/>
  </r>
  <r>
    <n v="1478427"/>
    <n v="86806"/>
    <x v="12"/>
    <x v="6"/>
    <n v="14.12"/>
    <x v="1"/>
    <x v="3"/>
    <n v="26"/>
    <n v="24"/>
  </r>
  <r>
    <n v="1476743"/>
    <n v="183520"/>
    <x v="17"/>
    <x v="1"/>
    <n v="6.69"/>
    <x v="0"/>
    <x v="0"/>
    <n v="35"/>
    <n v="26"/>
  </r>
  <r>
    <n v="1478238"/>
    <n v="59314"/>
    <x v="14"/>
    <x v="3"/>
    <n v="13.58"/>
    <x v="0"/>
    <x v="0"/>
    <n v="25"/>
    <n v="24"/>
  </r>
  <r>
    <n v="1476695"/>
    <n v="68300"/>
    <x v="3"/>
    <x v="3"/>
    <n v="33.18"/>
    <x v="0"/>
    <x v="0"/>
    <n v="26"/>
    <n v="20"/>
  </r>
  <r>
    <n v="1476573"/>
    <n v="370405"/>
    <x v="91"/>
    <x v="4"/>
    <n v="29.1"/>
    <x v="1"/>
    <x v="2"/>
    <n v="23"/>
    <n v="24"/>
  </r>
  <r>
    <n v="1478323"/>
    <n v="354948"/>
    <x v="42"/>
    <x v="3"/>
    <n v="24.25"/>
    <x v="0"/>
    <x v="0"/>
    <n v="25"/>
    <n v="21"/>
  </r>
  <r>
    <n v="1477735"/>
    <n v="302769"/>
    <x v="3"/>
    <x v="3"/>
    <n v="29.05"/>
    <x v="0"/>
    <x v="1"/>
    <n v="29"/>
    <n v="20"/>
  </r>
  <r>
    <n v="1477674"/>
    <n v="334372"/>
    <x v="52"/>
    <x v="5"/>
    <n v="6.55"/>
    <x v="0"/>
    <x v="0"/>
    <n v="23"/>
    <n v="15"/>
  </r>
  <r>
    <n v="1478006"/>
    <n v="42781"/>
    <x v="17"/>
    <x v="1"/>
    <n v="24.3"/>
    <x v="1"/>
    <x v="0"/>
    <n v="21"/>
    <n v="26"/>
  </r>
  <r>
    <n v="1478033"/>
    <n v="67748"/>
    <x v="52"/>
    <x v="5"/>
    <n v="19.399999999999999"/>
    <x v="0"/>
    <x v="3"/>
    <n v="34"/>
    <n v="16"/>
  </r>
  <r>
    <n v="1478186"/>
    <n v="302923"/>
    <x v="14"/>
    <x v="3"/>
    <n v="20.52"/>
    <x v="0"/>
    <x v="2"/>
    <n v="31"/>
    <n v="15"/>
  </r>
  <r>
    <n v="1477776"/>
    <n v="115213"/>
    <x v="5"/>
    <x v="4"/>
    <n v="29.39"/>
    <x v="0"/>
    <x v="1"/>
    <n v="30"/>
    <n v="25"/>
  </r>
  <r>
    <n v="1478312"/>
    <n v="398952"/>
    <x v="48"/>
    <x v="7"/>
    <n v="13.78"/>
    <x v="0"/>
    <x v="1"/>
    <n v="27"/>
    <n v="20"/>
  </r>
  <r>
    <n v="1477757"/>
    <n v="60688"/>
    <x v="14"/>
    <x v="3"/>
    <n v="14.12"/>
    <x v="0"/>
    <x v="0"/>
    <n v="29"/>
    <n v="30"/>
  </r>
  <r>
    <n v="1477291"/>
    <n v="198194"/>
    <x v="24"/>
    <x v="4"/>
    <n v="19.399999999999999"/>
    <x v="1"/>
    <x v="1"/>
    <n v="24"/>
    <n v="30"/>
  </r>
  <r>
    <n v="1478168"/>
    <n v="78879"/>
    <x v="3"/>
    <x v="3"/>
    <n v="19.399999999999999"/>
    <x v="0"/>
    <x v="3"/>
    <n v="33"/>
    <n v="21"/>
  </r>
  <r>
    <n v="1477269"/>
    <n v="255697"/>
    <x v="29"/>
    <x v="1"/>
    <n v="6.84"/>
    <x v="0"/>
    <x v="1"/>
    <n v="27"/>
    <n v="20"/>
  </r>
  <r>
    <n v="1477896"/>
    <n v="42052"/>
    <x v="70"/>
    <x v="5"/>
    <n v="22.8"/>
    <x v="0"/>
    <x v="1"/>
    <n v="35"/>
    <n v="24"/>
  </r>
  <r>
    <n v="1477507"/>
    <n v="146588"/>
    <x v="14"/>
    <x v="3"/>
    <n v="19.399999999999999"/>
    <x v="0"/>
    <x v="1"/>
    <n v="33"/>
    <n v="27"/>
  </r>
  <r>
    <n v="1478271"/>
    <n v="347181"/>
    <x v="16"/>
    <x v="7"/>
    <n v="14.12"/>
    <x v="0"/>
    <x v="1"/>
    <n v="21"/>
    <n v="24"/>
  </r>
  <r>
    <n v="1477853"/>
    <n v="115213"/>
    <x v="119"/>
    <x v="4"/>
    <n v="28.62"/>
    <x v="1"/>
    <x v="1"/>
    <n v="21"/>
    <n v="32"/>
  </r>
  <r>
    <n v="1477001"/>
    <n v="318451"/>
    <x v="17"/>
    <x v="1"/>
    <n v="29.25"/>
    <x v="0"/>
    <x v="0"/>
    <n v="22"/>
    <n v="27"/>
  </r>
  <r>
    <n v="1476948"/>
    <n v="86421"/>
    <x v="87"/>
    <x v="7"/>
    <n v="9.65"/>
    <x v="0"/>
    <x v="1"/>
    <n v="20"/>
    <n v="22"/>
  </r>
  <r>
    <n v="1478347"/>
    <n v="251817"/>
    <x v="3"/>
    <x v="3"/>
    <n v="15.71"/>
    <x v="0"/>
    <x v="2"/>
    <n v="27"/>
    <n v="25"/>
  </r>
  <r>
    <n v="1478098"/>
    <n v="132906"/>
    <x v="23"/>
    <x v="1"/>
    <n v="12.13"/>
    <x v="1"/>
    <x v="0"/>
    <n v="20"/>
    <n v="33"/>
  </r>
  <r>
    <n v="1477457"/>
    <n v="92806"/>
    <x v="14"/>
    <x v="3"/>
    <n v="15.18"/>
    <x v="1"/>
    <x v="1"/>
    <n v="30"/>
    <n v="33"/>
  </r>
  <r>
    <n v="1477393"/>
    <n v="79849"/>
    <x v="28"/>
    <x v="5"/>
    <n v="22.36"/>
    <x v="0"/>
    <x v="3"/>
    <n v="21"/>
    <n v="30"/>
  </r>
  <r>
    <n v="1476956"/>
    <n v="55220"/>
    <x v="104"/>
    <x v="4"/>
    <n v="12.13"/>
    <x v="1"/>
    <x v="0"/>
    <n v="32"/>
    <n v="26"/>
  </r>
  <r>
    <n v="1477653"/>
    <n v="142619"/>
    <x v="14"/>
    <x v="3"/>
    <n v="12.13"/>
    <x v="0"/>
    <x v="1"/>
    <n v="26"/>
    <n v="26"/>
  </r>
  <r>
    <n v="1477261"/>
    <n v="76938"/>
    <x v="15"/>
    <x v="1"/>
    <n v="31.43"/>
    <x v="0"/>
    <x v="0"/>
    <n v="21"/>
    <n v="27"/>
  </r>
  <r>
    <n v="1478127"/>
    <n v="78879"/>
    <x v="3"/>
    <x v="3"/>
    <n v="20.18"/>
    <x v="0"/>
    <x v="2"/>
    <n v="22"/>
    <n v="20"/>
  </r>
  <r>
    <n v="1476556"/>
    <n v="301380"/>
    <x v="85"/>
    <x v="8"/>
    <n v="16.3"/>
    <x v="0"/>
    <x v="3"/>
    <n v="27"/>
    <n v="16"/>
  </r>
  <r>
    <n v="1477280"/>
    <n v="377274"/>
    <x v="32"/>
    <x v="7"/>
    <n v="14.07"/>
    <x v="0"/>
    <x v="2"/>
    <n v="34"/>
    <n v="17"/>
  </r>
  <r>
    <n v="1477968"/>
    <n v="350083"/>
    <x v="15"/>
    <x v="1"/>
    <n v="6.69"/>
    <x v="0"/>
    <x v="3"/>
    <n v="22"/>
    <n v="16"/>
  </r>
  <r>
    <n v="1476784"/>
    <n v="105385"/>
    <x v="48"/>
    <x v="7"/>
    <n v="24.2"/>
    <x v="0"/>
    <x v="1"/>
    <n v="23"/>
    <n v="15"/>
  </r>
  <r>
    <n v="1478255"/>
    <n v="382076"/>
    <x v="14"/>
    <x v="3"/>
    <n v="6.69"/>
    <x v="1"/>
    <x v="0"/>
    <n v="20"/>
    <n v="29"/>
  </r>
  <r>
    <n v="1478224"/>
    <n v="74048"/>
    <x v="85"/>
    <x v="8"/>
    <n v="9.56"/>
    <x v="0"/>
    <x v="0"/>
    <n v="27"/>
    <n v="27"/>
  </r>
  <r>
    <n v="1476672"/>
    <n v="105385"/>
    <x v="48"/>
    <x v="7"/>
    <n v="8.5399999999999991"/>
    <x v="0"/>
    <x v="3"/>
    <n v="31"/>
    <n v="15"/>
  </r>
  <r>
    <n v="1478240"/>
    <n v="44367"/>
    <x v="52"/>
    <x v="5"/>
    <n v="24.2"/>
    <x v="0"/>
    <x v="3"/>
    <n v="34"/>
    <n v="16"/>
  </r>
  <r>
    <n v="1477864"/>
    <n v="81166"/>
    <x v="92"/>
    <x v="2"/>
    <n v="8.1"/>
    <x v="1"/>
    <x v="0"/>
    <n v="23"/>
    <n v="26"/>
  </r>
  <r>
    <n v="1476869"/>
    <n v="241356"/>
    <x v="3"/>
    <x v="3"/>
    <n v="19.350000000000001"/>
    <x v="1"/>
    <x v="0"/>
    <n v="35"/>
    <n v="24"/>
  </r>
  <r>
    <n v="1476886"/>
    <n v="320088"/>
    <x v="20"/>
    <x v="8"/>
    <n v="13.68"/>
    <x v="0"/>
    <x v="3"/>
    <n v="29"/>
    <n v="18"/>
  </r>
  <r>
    <n v="1478101"/>
    <n v="105068"/>
    <x v="27"/>
    <x v="1"/>
    <n v="13.97"/>
    <x v="0"/>
    <x v="1"/>
    <n v="28"/>
    <n v="25"/>
  </r>
  <r>
    <n v="1476712"/>
    <n v="385150"/>
    <x v="17"/>
    <x v="1"/>
    <n v="9.75"/>
    <x v="1"/>
    <x v="1"/>
    <n v="27"/>
    <n v="27"/>
  </r>
  <r>
    <n v="1477083"/>
    <n v="308517"/>
    <x v="5"/>
    <x v="4"/>
    <n v="6.74"/>
    <x v="0"/>
    <x v="3"/>
    <n v="20"/>
    <n v="17"/>
  </r>
  <r>
    <n v="1478164"/>
    <n v="138024"/>
    <x v="124"/>
    <x v="0"/>
    <n v="11.84"/>
    <x v="0"/>
    <x v="1"/>
    <n v="25"/>
    <n v="16"/>
  </r>
  <r>
    <n v="1477390"/>
    <n v="199049"/>
    <x v="18"/>
    <x v="3"/>
    <n v="16.05"/>
    <x v="0"/>
    <x v="3"/>
    <n v="29"/>
    <n v="18"/>
  </r>
  <r>
    <n v="1478273"/>
    <n v="65009"/>
    <x v="1"/>
    <x v="1"/>
    <n v="12.23"/>
    <x v="0"/>
    <x v="0"/>
    <n v="21"/>
    <n v="23"/>
  </r>
  <r>
    <n v="1476900"/>
    <n v="240014"/>
    <x v="146"/>
    <x v="3"/>
    <n v="32.93"/>
    <x v="1"/>
    <x v="3"/>
    <n v="33"/>
    <n v="33"/>
  </r>
  <r>
    <n v="1477060"/>
    <n v="94152"/>
    <x v="11"/>
    <x v="2"/>
    <n v="14.21"/>
    <x v="0"/>
    <x v="0"/>
    <n v="27"/>
    <n v="25"/>
  </r>
  <r>
    <n v="1477697"/>
    <n v="362685"/>
    <x v="58"/>
    <x v="1"/>
    <n v="29.1"/>
    <x v="1"/>
    <x v="3"/>
    <n v="21"/>
    <n v="29"/>
  </r>
  <r>
    <n v="1477833"/>
    <n v="27609"/>
    <x v="14"/>
    <x v="3"/>
    <n v="15.57"/>
    <x v="1"/>
    <x v="0"/>
    <n v="28"/>
    <n v="30"/>
  </r>
  <r>
    <n v="1477295"/>
    <n v="140530"/>
    <x v="23"/>
    <x v="1"/>
    <n v="12.13"/>
    <x v="0"/>
    <x v="0"/>
    <n v="25"/>
    <n v="29"/>
  </r>
  <r>
    <n v="1476655"/>
    <n v="91817"/>
    <x v="3"/>
    <x v="3"/>
    <n v="29.15"/>
    <x v="0"/>
    <x v="3"/>
    <n v="31"/>
    <n v="17"/>
  </r>
  <r>
    <n v="1477585"/>
    <n v="350410"/>
    <x v="95"/>
    <x v="3"/>
    <n v="11.98"/>
    <x v="0"/>
    <x v="0"/>
    <n v="20"/>
    <n v="17"/>
  </r>
  <r>
    <n v="1478175"/>
    <n v="349676"/>
    <x v="146"/>
    <x v="3"/>
    <n v="29.3"/>
    <x v="0"/>
    <x v="1"/>
    <n v="23"/>
    <n v="17"/>
  </r>
  <r>
    <n v="1477982"/>
    <n v="39421"/>
    <x v="136"/>
    <x v="1"/>
    <n v="14.02"/>
    <x v="1"/>
    <x v="3"/>
    <n v="22"/>
    <n v="27"/>
  </r>
  <r>
    <n v="1476697"/>
    <n v="46219"/>
    <x v="6"/>
    <x v="3"/>
    <n v="32.93"/>
    <x v="0"/>
    <x v="2"/>
    <n v="35"/>
    <n v="16"/>
  </r>
  <r>
    <n v="1477053"/>
    <n v="398489"/>
    <x v="18"/>
    <x v="3"/>
    <n v="14.07"/>
    <x v="1"/>
    <x v="0"/>
    <n v="24"/>
    <n v="26"/>
  </r>
  <r>
    <n v="1477152"/>
    <n v="92364"/>
    <x v="23"/>
    <x v="1"/>
    <n v="25.17"/>
    <x v="0"/>
    <x v="0"/>
    <n v="29"/>
    <n v="27"/>
  </r>
  <r>
    <n v="1478308"/>
    <n v="358158"/>
    <x v="157"/>
    <x v="5"/>
    <n v="16.059999999999999"/>
    <x v="0"/>
    <x v="1"/>
    <n v="22"/>
    <n v="16"/>
  </r>
  <r>
    <n v="1478028"/>
    <n v="44594"/>
    <x v="14"/>
    <x v="3"/>
    <n v="24.25"/>
    <x v="0"/>
    <x v="1"/>
    <n v="31"/>
    <n v="28"/>
  </r>
  <r>
    <n v="1477555"/>
    <n v="361497"/>
    <x v="133"/>
    <x v="13"/>
    <n v="12.13"/>
    <x v="0"/>
    <x v="3"/>
    <n v="20"/>
    <n v="26"/>
  </r>
  <r>
    <n v="1478137"/>
    <n v="209418"/>
    <x v="138"/>
    <x v="1"/>
    <n v="13.05"/>
    <x v="0"/>
    <x v="2"/>
    <n v="34"/>
    <n v="23"/>
  </r>
  <r>
    <n v="1477803"/>
    <n v="165110"/>
    <x v="96"/>
    <x v="9"/>
    <n v="12.23"/>
    <x v="0"/>
    <x v="0"/>
    <n v="35"/>
    <n v="16"/>
  </r>
  <r>
    <n v="1476771"/>
    <n v="365225"/>
    <x v="83"/>
    <x v="3"/>
    <n v="12.18"/>
    <x v="1"/>
    <x v="1"/>
    <n v="30"/>
    <n v="24"/>
  </r>
  <r>
    <n v="1478362"/>
    <n v="134152"/>
    <x v="6"/>
    <x v="5"/>
    <n v="29.1"/>
    <x v="1"/>
    <x v="1"/>
    <n v="22"/>
    <n v="33"/>
  </r>
  <r>
    <n v="1476722"/>
    <n v="328551"/>
    <x v="132"/>
    <x v="1"/>
    <n v="12.81"/>
    <x v="0"/>
    <x v="1"/>
    <n v="23"/>
    <n v="24"/>
  </r>
  <r>
    <n v="1477503"/>
    <n v="99621"/>
    <x v="42"/>
    <x v="3"/>
    <n v="24.3"/>
    <x v="0"/>
    <x v="0"/>
    <n v="32"/>
    <n v="15"/>
  </r>
  <r>
    <n v="1478126"/>
    <n v="113972"/>
    <x v="28"/>
    <x v="5"/>
    <n v="14.79"/>
    <x v="0"/>
    <x v="0"/>
    <n v="33"/>
    <n v="29"/>
  </r>
  <r>
    <n v="1478076"/>
    <n v="96800"/>
    <x v="35"/>
    <x v="3"/>
    <n v="29.3"/>
    <x v="0"/>
    <x v="0"/>
    <n v="27"/>
    <n v="20"/>
  </r>
  <r>
    <n v="1477350"/>
    <n v="59095"/>
    <x v="3"/>
    <x v="3"/>
    <n v="8.93"/>
    <x v="1"/>
    <x v="1"/>
    <n v="34"/>
    <n v="30"/>
  </r>
  <r>
    <n v="1478111"/>
    <n v="366954"/>
    <x v="17"/>
    <x v="1"/>
    <n v="12.23"/>
    <x v="0"/>
    <x v="3"/>
    <n v="29"/>
    <n v="22"/>
  </r>
  <r>
    <n v="1477976"/>
    <n v="69348"/>
    <x v="32"/>
    <x v="7"/>
    <n v="16.100000000000001"/>
    <x v="0"/>
    <x v="1"/>
    <n v="21"/>
    <n v="27"/>
  </r>
  <r>
    <n v="1477439"/>
    <n v="113926"/>
    <x v="18"/>
    <x v="3"/>
    <n v="12.08"/>
    <x v="1"/>
    <x v="0"/>
    <n v="28"/>
    <n v="27"/>
  </r>
  <r>
    <n v="1477469"/>
    <n v="96943"/>
    <x v="20"/>
    <x v="8"/>
    <n v="24.25"/>
    <x v="0"/>
    <x v="0"/>
    <n v="26"/>
    <n v="22"/>
  </r>
  <r>
    <n v="1478314"/>
    <n v="338599"/>
    <x v="57"/>
    <x v="1"/>
    <n v="12.18"/>
    <x v="1"/>
    <x v="0"/>
    <n v="30"/>
    <n v="25"/>
  </r>
  <r>
    <n v="1476641"/>
    <n v="57943"/>
    <x v="142"/>
    <x v="3"/>
    <n v="14.07"/>
    <x v="0"/>
    <x v="0"/>
    <n v="26"/>
    <n v="24"/>
  </r>
  <r>
    <n v="1478194"/>
    <n v="67937"/>
    <x v="14"/>
    <x v="3"/>
    <n v="15.52"/>
    <x v="0"/>
    <x v="1"/>
    <n v="22"/>
    <n v="17"/>
  </r>
  <r>
    <n v="1477293"/>
    <n v="316402"/>
    <x v="6"/>
    <x v="3"/>
    <n v="12.13"/>
    <x v="0"/>
    <x v="0"/>
    <n v="23"/>
    <n v="23"/>
  </r>
  <r>
    <n v="1477884"/>
    <n v="348096"/>
    <x v="28"/>
    <x v="5"/>
    <n v="29.44"/>
    <x v="0"/>
    <x v="3"/>
    <n v="33"/>
    <n v="24"/>
  </r>
  <r>
    <n v="1477351"/>
    <n v="150577"/>
    <x v="94"/>
    <x v="1"/>
    <n v="8.6300000000000008"/>
    <x v="0"/>
    <x v="1"/>
    <n v="33"/>
    <n v="17"/>
  </r>
  <r>
    <n v="1476907"/>
    <n v="87006"/>
    <x v="44"/>
    <x v="1"/>
    <n v="5.67"/>
    <x v="1"/>
    <x v="1"/>
    <n v="33"/>
    <n v="25"/>
  </r>
  <r>
    <n v="1477817"/>
    <n v="335897"/>
    <x v="23"/>
    <x v="1"/>
    <n v="12.18"/>
    <x v="1"/>
    <x v="3"/>
    <n v="24"/>
    <n v="27"/>
  </r>
  <r>
    <n v="1477408"/>
    <n v="125542"/>
    <x v="158"/>
    <x v="9"/>
    <n v="12.37"/>
    <x v="0"/>
    <x v="3"/>
    <n v="21"/>
    <n v="20"/>
  </r>
  <r>
    <n v="1477953"/>
    <n v="39334"/>
    <x v="6"/>
    <x v="3"/>
    <n v="19.350000000000001"/>
    <x v="0"/>
    <x v="3"/>
    <n v="31"/>
    <n v="25"/>
  </r>
  <r>
    <n v="1477924"/>
    <n v="288808"/>
    <x v="6"/>
    <x v="5"/>
    <n v="32.979999999999997"/>
    <x v="1"/>
    <x v="1"/>
    <n v="26"/>
    <n v="27"/>
  </r>
  <r>
    <n v="1477995"/>
    <n v="140477"/>
    <x v="58"/>
    <x v="1"/>
    <n v="8.1"/>
    <x v="0"/>
    <x v="0"/>
    <n v="32"/>
    <n v="27"/>
  </r>
  <r>
    <n v="1476709"/>
    <n v="105837"/>
    <x v="44"/>
    <x v="1"/>
    <n v="11.11"/>
    <x v="0"/>
    <x v="0"/>
    <n v="25"/>
    <n v="30"/>
  </r>
  <r>
    <n v="1478188"/>
    <n v="99288"/>
    <x v="6"/>
    <x v="3"/>
    <n v="12.56"/>
    <x v="0"/>
    <x v="0"/>
    <n v="28"/>
    <n v="22"/>
  </r>
  <r>
    <n v="1477153"/>
    <n v="120353"/>
    <x v="28"/>
    <x v="5"/>
    <n v="25.27"/>
    <x v="1"/>
    <x v="0"/>
    <n v="27"/>
    <n v="27"/>
  </r>
  <r>
    <n v="1477802"/>
    <n v="85091"/>
    <x v="6"/>
    <x v="5"/>
    <n v="12.13"/>
    <x v="0"/>
    <x v="3"/>
    <n v="21"/>
    <n v="25"/>
  </r>
  <r>
    <n v="1477715"/>
    <n v="217363"/>
    <x v="38"/>
    <x v="6"/>
    <n v="9.41"/>
    <x v="0"/>
    <x v="1"/>
    <n v="28"/>
    <n v="15"/>
  </r>
  <r>
    <n v="1478263"/>
    <n v="201535"/>
    <x v="3"/>
    <x v="3"/>
    <n v="9.51"/>
    <x v="1"/>
    <x v="0"/>
    <n v="30"/>
    <n v="29"/>
  </r>
  <r>
    <n v="1477669"/>
    <n v="260844"/>
    <x v="159"/>
    <x v="8"/>
    <n v="25.27"/>
    <x v="0"/>
    <x v="2"/>
    <n v="33"/>
    <n v="16"/>
  </r>
  <r>
    <n v="1478187"/>
    <n v="111411"/>
    <x v="17"/>
    <x v="1"/>
    <n v="12.56"/>
    <x v="0"/>
    <x v="0"/>
    <n v="32"/>
    <n v="20"/>
  </r>
  <r>
    <n v="1476559"/>
    <n v="47440"/>
    <x v="54"/>
    <x v="3"/>
    <n v="15.57"/>
    <x v="1"/>
    <x v="3"/>
    <n v="24"/>
    <n v="28"/>
  </r>
  <r>
    <n v="1477464"/>
    <n v="320187"/>
    <x v="27"/>
    <x v="1"/>
    <n v="19.350000000000001"/>
    <x v="0"/>
    <x v="0"/>
    <n v="34"/>
    <n v="22"/>
  </r>
  <r>
    <n v="1477143"/>
    <n v="165695"/>
    <x v="86"/>
    <x v="3"/>
    <n v="29.1"/>
    <x v="0"/>
    <x v="0"/>
    <n v="22"/>
    <n v="16"/>
  </r>
  <r>
    <n v="1476683"/>
    <n v="263075"/>
    <x v="95"/>
    <x v="3"/>
    <n v="12.23"/>
    <x v="1"/>
    <x v="0"/>
    <n v="21"/>
    <n v="27"/>
  </r>
  <r>
    <n v="1477358"/>
    <n v="83287"/>
    <x v="61"/>
    <x v="12"/>
    <n v="14.5"/>
    <x v="0"/>
    <x v="0"/>
    <n v="35"/>
    <n v="29"/>
  </r>
  <r>
    <n v="1478149"/>
    <n v="303548"/>
    <x v="14"/>
    <x v="3"/>
    <n v="25.22"/>
    <x v="0"/>
    <x v="2"/>
    <n v="27"/>
    <n v="25"/>
  </r>
  <r>
    <n v="1477761"/>
    <n v="123977"/>
    <x v="17"/>
    <x v="1"/>
    <n v="24.35"/>
    <x v="0"/>
    <x v="1"/>
    <n v="33"/>
    <n v="22"/>
  </r>
  <r>
    <n v="1478311"/>
    <n v="326505"/>
    <x v="3"/>
    <x v="3"/>
    <n v="21.29"/>
    <x v="0"/>
    <x v="1"/>
    <n v="28"/>
    <n v="29"/>
  </r>
  <r>
    <n v="1477956"/>
    <n v="177078"/>
    <x v="84"/>
    <x v="9"/>
    <n v="9.4600000000000009"/>
    <x v="0"/>
    <x v="1"/>
    <n v="29"/>
    <n v="19"/>
  </r>
  <r>
    <n v="1476925"/>
    <n v="354719"/>
    <x v="6"/>
    <x v="5"/>
    <n v="14.02"/>
    <x v="1"/>
    <x v="1"/>
    <n v="32"/>
    <n v="32"/>
  </r>
  <r>
    <n v="1476950"/>
    <n v="270444"/>
    <x v="83"/>
    <x v="3"/>
    <n v="15.96"/>
    <x v="0"/>
    <x v="0"/>
    <n v="27"/>
    <n v="18"/>
  </r>
  <r>
    <n v="1477363"/>
    <n v="51675"/>
    <x v="17"/>
    <x v="1"/>
    <n v="19.399999999999999"/>
    <x v="1"/>
    <x v="0"/>
    <n v="24"/>
    <n v="24"/>
  </r>
  <r>
    <n v="1476832"/>
    <n v="385191"/>
    <x v="78"/>
    <x v="1"/>
    <n v="12.37"/>
    <x v="0"/>
    <x v="1"/>
    <n v="24"/>
    <n v="17"/>
  </r>
  <r>
    <n v="1476681"/>
    <n v="68258"/>
    <x v="28"/>
    <x v="5"/>
    <n v="12.13"/>
    <x v="1"/>
    <x v="3"/>
    <n v="23"/>
    <n v="31"/>
  </r>
  <r>
    <n v="1478100"/>
    <n v="62667"/>
    <x v="59"/>
    <x v="11"/>
    <n v="21.93"/>
    <x v="0"/>
    <x v="0"/>
    <n v="31"/>
    <n v="20"/>
  </r>
  <r>
    <n v="1478218"/>
    <n v="209418"/>
    <x v="138"/>
    <x v="1"/>
    <n v="6.02"/>
    <x v="0"/>
    <x v="0"/>
    <n v="24"/>
    <n v="19"/>
  </r>
  <r>
    <n v="1477655"/>
    <n v="96666"/>
    <x v="11"/>
    <x v="2"/>
    <n v="19.350000000000001"/>
    <x v="0"/>
    <x v="1"/>
    <n v="29"/>
    <n v="22"/>
  </r>
  <r>
    <n v="1477553"/>
    <n v="52037"/>
    <x v="71"/>
    <x v="11"/>
    <n v="22.02"/>
    <x v="1"/>
    <x v="0"/>
    <n v="21"/>
    <n v="27"/>
  </r>
  <r>
    <n v="1477957"/>
    <n v="285937"/>
    <x v="27"/>
    <x v="1"/>
    <n v="8"/>
    <x v="1"/>
    <x v="3"/>
    <n v="28"/>
    <n v="24"/>
  </r>
  <r>
    <n v="1476692"/>
    <n v="175327"/>
    <x v="44"/>
    <x v="1"/>
    <n v="29.1"/>
    <x v="1"/>
    <x v="2"/>
    <n v="35"/>
    <n v="27"/>
  </r>
  <r>
    <n v="1478172"/>
    <n v="125123"/>
    <x v="29"/>
    <x v="1"/>
    <n v="12.95"/>
    <x v="0"/>
    <x v="0"/>
    <n v="21"/>
    <n v="21"/>
  </r>
  <r>
    <n v="1476836"/>
    <n v="68551"/>
    <x v="41"/>
    <x v="1"/>
    <n v="16.100000000000001"/>
    <x v="0"/>
    <x v="0"/>
    <n v="27"/>
    <n v="27"/>
  </r>
  <r>
    <n v="1477009"/>
    <n v="396815"/>
    <x v="3"/>
    <x v="3"/>
    <n v="5.73"/>
    <x v="0"/>
    <x v="0"/>
    <n v="34"/>
    <n v="16"/>
  </r>
  <r>
    <n v="1477510"/>
    <n v="231061"/>
    <x v="48"/>
    <x v="7"/>
    <n v="8.1"/>
    <x v="0"/>
    <x v="1"/>
    <n v="23"/>
    <n v="26"/>
  </r>
  <r>
    <n v="1477954"/>
    <n v="130237"/>
    <x v="5"/>
    <x v="4"/>
    <n v="16.98"/>
    <x v="0"/>
    <x v="1"/>
    <n v="22"/>
    <n v="17"/>
  </r>
  <r>
    <n v="1476609"/>
    <n v="48677"/>
    <x v="14"/>
    <x v="3"/>
    <n v="8.34"/>
    <x v="0"/>
    <x v="0"/>
    <n v="23"/>
    <n v="28"/>
  </r>
  <r>
    <n v="1476785"/>
    <n v="78939"/>
    <x v="17"/>
    <x v="1"/>
    <n v="24.25"/>
    <x v="1"/>
    <x v="0"/>
    <n v="29"/>
    <n v="25"/>
  </r>
  <r>
    <n v="1477182"/>
    <n v="383826"/>
    <x v="62"/>
    <x v="9"/>
    <n v="29.2"/>
    <x v="0"/>
    <x v="1"/>
    <n v="21"/>
    <n v="28"/>
  </r>
  <r>
    <n v="1477979"/>
    <n v="201438"/>
    <x v="74"/>
    <x v="3"/>
    <n v="14.55"/>
    <x v="0"/>
    <x v="0"/>
    <n v="29"/>
    <n v="29"/>
  </r>
  <r>
    <n v="1477304"/>
    <n v="88406"/>
    <x v="6"/>
    <x v="5"/>
    <n v="24.2"/>
    <x v="1"/>
    <x v="3"/>
    <n v="28"/>
    <n v="30"/>
  </r>
  <r>
    <n v="1476823"/>
    <n v="60039"/>
    <x v="17"/>
    <x v="1"/>
    <n v="12.13"/>
    <x v="1"/>
    <x v="0"/>
    <n v="32"/>
    <n v="29"/>
  </r>
  <r>
    <n v="1478434"/>
    <n v="40500"/>
    <x v="102"/>
    <x v="3"/>
    <n v="19.45"/>
    <x v="0"/>
    <x v="1"/>
    <n v="24"/>
    <n v="15"/>
  </r>
  <r>
    <n v="1477411"/>
    <n v="143721"/>
    <x v="103"/>
    <x v="8"/>
    <n v="9.75"/>
    <x v="0"/>
    <x v="1"/>
    <n v="28"/>
    <n v="28"/>
  </r>
  <r>
    <n v="1477720"/>
    <n v="215219"/>
    <x v="11"/>
    <x v="2"/>
    <n v="19.98"/>
    <x v="1"/>
    <x v="3"/>
    <n v="23"/>
    <n v="32"/>
  </r>
  <r>
    <n v="1476638"/>
    <n v="46696"/>
    <x v="41"/>
    <x v="1"/>
    <n v="11.88"/>
    <x v="0"/>
    <x v="1"/>
    <n v="25"/>
    <n v="17"/>
  </r>
  <r>
    <n v="1478411"/>
    <n v="361846"/>
    <x v="32"/>
    <x v="7"/>
    <n v="6.69"/>
    <x v="0"/>
    <x v="0"/>
    <n v="27"/>
    <n v="24"/>
  </r>
  <r>
    <n v="1477166"/>
    <n v="402215"/>
    <x v="16"/>
    <x v="7"/>
    <n v="21.29"/>
    <x v="0"/>
    <x v="3"/>
    <n v="32"/>
    <n v="25"/>
  </r>
  <r>
    <n v="1477338"/>
    <n v="81110"/>
    <x v="36"/>
    <x v="10"/>
    <n v="11.64"/>
    <x v="0"/>
    <x v="3"/>
    <n v="35"/>
    <n v="21"/>
  </r>
  <r>
    <n v="1477003"/>
    <n v="120833"/>
    <x v="54"/>
    <x v="3"/>
    <n v="32.93"/>
    <x v="0"/>
    <x v="0"/>
    <n v="29"/>
    <n v="24"/>
  </r>
  <r>
    <n v="1477565"/>
    <n v="65009"/>
    <x v="3"/>
    <x v="3"/>
    <n v="12.56"/>
    <x v="1"/>
    <x v="1"/>
    <n v="27"/>
    <n v="27"/>
  </r>
  <r>
    <n v="1477842"/>
    <n v="299221"/>
    <x v="32"/>
    <x v="7"/>
    <n v="14.07"/>
    <x v="1"/>
    <x v="0"/>
    <n v="35"/>
    <n v="33"/>
  </r>
  <r>
    <n v="1478328"/>
    <n v="58898"/>
    <x v="52"/>
    <x v="5"/>
    <n v="33.03"/>
    <x v="0"/>
    <x v="1"/>
    <n v="22"/>
    <n v="28"/>
  </r>
  <r>
    <n v="1477289"/>
    <n v="72322"/>
    <x v="20"/>
    <x v="8"/>
    <n v="12.95"/>
    <x v="0"/>
    <x v="2"/>
    <n v="21"/>
    <n v="20"/>
  </r>
  <r>
    <n v="1478146"/>
    <n v="207281"/>
    <x v="14"/>
    <x v="3"/>
    <n v="12.27"/>
    <x v="0"/>
    <x v="1"/>
    <n v="24"/>
    <n v="28"/>
  </r>
  <r>
    <n v="1476662"/>
    <n v="115213"/>
    <x v="5"/>
    <x v="4"/>
    <n v="12.18"/>
    <x v="0"/>
    <x v="1"/>
    <n v="25"/>
    <n v="20"/>
  </r>
  <r>
    <n v="1476991"/>
    <n v="81828"/>
    <x v="6"/>
    <x v="5"/>
    <n v="12.08"/>
    <x v="0"/>
    <x v="2"/>
    <n v="32"/>
    <n v="19"/>
  </r>
  <r>
    <n v="1477433"/>
    <n v="283331"/>
    <x v="113"/>
    <x v="3"/>
    <n v="12.18"/>
    <x v="0"/>
    <x v="1"/>
    <n v="21"/>
    <n v="20"/>
  </r>
  <r>
    <n v="1478250"/>
    <n v="369272"/>
    <x v="17"/>
    <x v="1"/>
    <n v="12.22"/>
    <x v="0"/>
    <x v="0"/>
    <n v="34"/>
    <n v="28"/>
  </r>
  <r>
    <n v="1478239"/>
    <n v="400390"/>
    <x v="14"/>
    <x v="3"/>
    <n v="12.95"/>
    <x v="0"/>
    <x v="3"/>
    <n v="30"/>
    <n v="26"/>
  </r>
  <r>
    <n v="1477370"/>
    <n v="89889"/>
    <x v="23"/>
    <x v="1"/>
    <n v="29.1"/>
    <x v="1"/>
    <x v="1"/>
    <n v="32"/>
    <n v="30"/>
  </r>
  <r>
    <n v="1477580"/>
    <n v="79849"/>
    <x v="31"/>
    <x v="2"/>
    <n v="15.23"/>
    <x v="0"/>
    <x v="0"/>
    <n v="31"/>
    <n v="21"/>
  </r>
  <r>
    <n v="1478091"/>
    <n v="369272"/>
    <x v="41"/>
    <x v="1"/>
    <n v="15.81"/>
    <x v="1"/>
    <x v="0"/>
    <n v="21"/>
    <n v="29"/>
  </r>
  <r>
    <n v="1477795"/>
    <n v="169478"/>
    <x v="32"/>
    <x v="7"/>
    <n v="15.96"/>
    <x v="1"/>
    <x v="3"/>
    <n v="35"/>
    <n v="33"/>
  </r>
  <r>
    <n v="1477903"/>
    <n v="47440"/>
    <x v="54"/>
    <x v="3"/>
    <n v="16.25"/>
    <x v="0"/>
    <x v="0"/>
    <n v="32"/>
    <n v="28"/>
  </r>
  <r>
    <n v="1478439"/>
    <n v="48444"/>
    <x v="27"/>
    <x v="1"/>
    <n v="8.5399999999999991"/>
    <x v="0"/>
    <x v="3"/>
    <n v="26"/>
    <n v="23"/>
  </r>
  <r>
    <n v="1476731"/>
    <n v="94480"/>
    <x v="27"/>
    <x v="1"/>
    <n v="29.1"/>
    <x v="0"/>
    <x v="0"/>
    <n v="28"/>
    <n v="23"/>
  </r>
  <r>
    <n v="1476827"/>
    <n v="148649"/>
    <x v="17"/>
    <x v="1"/>
    <n v="6.74"/>
    <x v="0"/>
    <x v="0"/>
    <n v="31"/>
    <n v="27"/>
  </r>
  <r>
    <n v="1476777"/>
    <n v="69749"/>
    <x v="17"/>
    <x v="1"/>
    <n v="31.38"/>
    <x v="0"/>
    <x v="0"/>
    <n v="26"/>
    <n v="27"/>
  </r>
  <r>
    <n v="1478027"/>
    <n v="41907"/>
    <x v="28"/>
    <x v="5"/>
    <n v="22.75"/>
    <x v="1"/>
    <x v="0"/>
    <n v="30"/>
    <n v="27"/>
  </r>
  <r>
    <n v="1476811"/>
    <n v="47386"/>
    <x v="7"/>
    <x v="6"/>
    <n v="16.93"/>
    <x v="0"/>
    <x v="1"/>
    <n v="30"/>
    <n v="18"/>
  </r>
  <r>
    <n v="1477184"/>
    <n v="108659"/>
    <x v="52"/>
    <x v="5"/>
    <n v="32.979999999999997"/>
    <x v="0"/>
    <x v="0"/>
    <n v="33"/>
    <n v="30"/>
  </r>
  <r>
    <n v="1477119"/>
    <n v="47594"/>
    <x v="14"/>
    <x v="3"/>
    <n v="5.82"/>
    <x v="1"/>
    <x v="0"/>
    <n v="29"/>
    <n v="29"/>
  </r>
  <r>
    <n v="1478021"/>
    <n v="97991"/>
    <x v="41"/>
    <x v="1"/>
    <n v="22.26"/>
    <x v="1"/>
    <x v="0"/>
    <n v="20"/>
    <n v="26"/>
  </r>
  <r>
    <n v="1476990"/>
    <n v="301032"/>
    <x v="50"/>
    <x v="2"/>
    <n v="15.57"/>
    <x v="0"/>
    <x v="1"/>
    <n v="21"/>
    <n v="28"/>
  </r>
  <r>
    <n v="1478329"/>
    <n v="116992"/>
    <x v="153"/>
    <x v="2"/>
    <n v="33.32"/>
    <x v="1"/>
    <x v="3"/>
    <n v="21"/>
    <n v="33"/>
  </r>
  <r>
    <n v="1478385"/>
    <n v="250494"/>
    <x v="3"/>
    <x v="3"/>
    <n v="21.34"/>
    <x v="0"/>
    <x v="1"/>
    <n v="28"/>
    <n v="21"/>
  </r>
  <r>
    <n v="1477300"/>
    <n v="232359"/>
    <x v="6"/>
    <x v="3"/>
    <n v="31.43"/>
    <x v="0"/>
    <x v="3"/>
    <n v="20"/>
    <n v="21"/>
  </r>
  <r>
    <n v="1477275"/>
    <n v="58088"/>
    <x v="23"/>
    <x v="1"/>
    <n v="9.2200000000000006"/>
    <x v="0"/>
    <x v="3"/>
    <n v="32"/>
    <n v="28"/>
  </r>
  <r>
    <n v="1477994"/>
    <n v="127130"/>
    <x v="58"/>
    <x v="1"/>
    <n v="9.5500000000000007"/>
    <x v="0"/>
    <x v="1"/>
    <n v="30"/>
    <n v="26"/>
  </r>
  <r>
    <n v="1477123"/>
    <n v="270525"/>
    <x v="86"/>
    <x v="3"/>
    <n v="8.59"/>
    <x v="0"/>
    <x v="3"/>
    <n v="32"/>
    <n v="29"/>
  </r>
  <r>
    <n v="1476758"/>
    <n v="120504"/>
    <x v="154"/>
    <x v="3"/>
    <n v="14.02"/>
    <x v="0"/>
    <x v="1"/>
    <n v="20"/>
    <n v="16"/>
  </r>
  <r>
    <n v="1477940"/>
    <n v="42274"/>
    <x v="53"/>
    <x v="7"/>
    <n v="16.149999999999999"/>
    <x v="0"/>
    <x v="2"/>
    <n v="33"/>
    <n v="20"/>
  </r>
  <r>
    <n v="1477089"/>
    <n v="398930"/>
    <x v="32"/>
    <x v="7"/>
    <n v="8.9700000000000006"/>
    <x v="0"/>
    <x v="0"/>
    <n v="21"/>
    <n v="16"/>
  </r>
  <r>
    <n v="1476587"/>
    <n v="355713"/>
    <x v="27"/>
    <x v="1"/>
    <n v="9.2200000000000006"/>
    <x v="0"/>
    <x v="1"/>
    <n v="26"/>
    <n v="25"/>
  </r>
  <r>
    <n v="1478015"/>
    <n v="364714"/>
    <x v="44"/>
    <x v="1"/>
    <n v="8.9700000000000006"/>
    <x v="1"/>
    <x v="0"/>
    <n v="22"/>
    <n v="31"/>
  </r>
  <r>
    <n v="1478023"/>
    <n v="243910"/>
    <x v="44"/>
    <x v="1"/>
    <n v="14.12"/>
    <x v="0"/>
    <x v="2"/>
    <n v="30"/>
    <n v="19"/>
  </r>
  <r>
    <n v="1476766"/>
    <n v="45837"/>
    <x v="14"/>
    <x v="3"/>
    <n v="19.350000000000001"/>
    <x v="0"/>
    <x v="3"/>
    <n v="21"/>
    <n v="29"/>
  </r>
  <r>
    <n v="1477347"/>
    <n v="66636"/>
    <x v="14"/>
    <x v="3"/>
    <n v="20.52"/>
    <x v="0"/>
    <x v="0"/>
    <n v="31"/>
    <n v="26"/>
  </r>
  <r>
    <n v="1478339"/>
    <n v="35643"/>
    <x v="87"/>
    <x v="7"/>
    <n v="18.43"/>
    <x v="0"/>
    <x v="1"/>
    <n v="34"/>
    <n v="28"/>
  </r>
  <r>
    <n v="1477647"/>
    <n v="359228"/>
    <x v="57"/>
    <x v="1"/>
    <n v="9.27"/>
    <x v="0"/>
    <x v="0"/>
    <n v="23"/>
    <n v="29"/>
  </r>
  <r>
    <n v="1477478"/>
    <n v="140757"/>
    <x v="28"/>
    <x v="5"/>
    <n v="12.47"/>
    <x v="0"/>
    <x v="0"/>
    <n v="22"/>
    <n v="24"/>
  </r>
  <r>
    <n v="1477180"/>
    <n v="154339"/>
    <x v="31"/>
    <x v="2"/>
    <n v="29.15"/>
    <x v="1"/>
    <x v="0"/>
    <n v="21"/>
    <n v="24"/>
  </r>
  <r>
    <n v="1478110"/>
    <n v="250494"/>
    <x v="14"/>
    <x v="3"/>
    <n v="12.18"/>
    <x v="0"/>
    <x v="0"/>
    <n v="23"/>
    <n v="16"/>
  </r>
  <r>
    <n v="1476632"/>
    <n v="120385"/>
    <x v="42"/>
    <x v="3"/>
    <n v="9.51"/>
    <x v="0"/>
    <x v="0"/>
    <n v="27"/>
    <n v="28"/>
  </r>
  <r>
    <n v="1478352"/>
    <n v="142192"/>
    <x v="21"/>
    <x v="5"/>
    <n v="12.18"/>
    <x v="0"/>
    <x v="1"/>
    <n v="21"/>
    <n v="20"/>
  </r>
  <r>
    <n v="1477079"/>
    <n v="49086"/>
    <x v="38"/>
    <x v="6"/>
    <n v="12.13"/>
    <x v="0"/>
    <x v="3"/>
    <n v="33"/>
    <n v="23"/>
  </r>
  <r>
    <n v="1477384"/>
    <n v="127445"/>
    <x v="14"/>
    <x v="3"/>
    <n v="6.79"/>
    <x v="0"/>
    <x v="3"/>
    <n v="35"/>
    <n v="30"/>
  </r>
  <r>
    <n v="1477262"/>
    <n v="43636"/>
    <x v="3"/>
    <x v="3"/>
    <n v="12.08"/>
    <x v="0"/>
    <x v="3"/>
    <n v="21"/>
    <n v="21"/>
  </r>
  <r>
    <n v="1476602"/>
    <n v="88078"/>
    <x v="16"/>
    <x v="7"/>
    <n v="13.92"/>
    <x v="0"/>
    <x v="1"/>
    <n v="28"/>
    <n v="24"/>
  </r>
  <r>
    <n v="1477741"/>
    <n v="46859"/>
    <x v="6"/>
    <x v="5"/>
    <n v="6.84"/>
    <x v="0"/>
    <x v="0"/>
    <n v="25"/>
    <n v="18"/>
  </r>
  <r>
    <n v="1478370"/>
    <n v="57638"/>
    <x v="160"/>
    <x v="7"/>
    <n v="25.27"/>
    <x v="1"/>
    <x v="1"/>
    <n v="35"/>
    <n v="30"/>
  </r>
  <r>
    <n v="1477232"/>
    <n v="275689"/>
    <x v="44"/>
    <x v="1"/>
    <n v="9.17"/>
    <x v="0"/>
    <x v="0"/>
    <n v="24"/>
    <n v="15"/>
  </r>
  <r>
    <n v="1477444"/>
    <n v="88075"/>
    <x v="14"/>
    <x v="3"/>
    <n v="24.3"/>
    <x v="1"/>
    <x v="3"/>
    <n v="33"/>
    <n v="30"/>
  </r>
  <r>
    <n v="1478346"/>
    <n v="66498"/>
    <x v="14"/>
    <x v="3"/>
    <n v="16.2"/>
    <x v="1"/>
    <x v="0"/>
    <n v="27"/>
    <n v="30"/>
  </r>
  <r>
    <n v="1477539"/>
    <n v="152675"/>
    <x v="153"/>
    <x v="2"/>
    <n v="20.13"/>
    <x v="0"/>
    <x v="0"/>
    <n v="35"/>
    <n v="18"/>
  </r>
  <r>
    <n v="1477172"/>
    <n v="59749"/>
    <x v="54"/>
    <x v="3"/>
    <n v="19.350000000000001"/>
    <x v="1"/>
    <x v="3"/>
    <n v="33"/>
    <n v="27"/>
  </r>
  <r>
    <n v="1477418"/>
    <n v="387102"/>
    <x v="75"/>
    <x v="7"/>
    <n v="14.02"/>
    <x v="0"/>
    <x v="3"/>
    <n v="22"/>
    <n v="24"/>
  </r>
  <r>
    <n v="1476937"/>
    <n v="142045"/>
    <x v="14"/>
    <x v="3"/>
    <n v="22.36"/>
    <x v="1"/>
    <x v="0"/>
    <n v="33"/>
    <n v="25"/>
  </r>
  <r>
    <n v="1477962"/>
    <n v="59703"/>
    <x v="148"/>
    <x v="3"/>
    <n v="12.08"/>
    <x v="0"/>
    <x v="1"/>
    <n v="22"/>
    <n v="16"/>
  </r>
  <r>
    <n v="1477630"/>
    <n v="355090"/>
    <x v="14"/>
    <x v="3"/>
    <n v="12.18"/>
    <x v="1"/>
    <x v="0"/>
    <n v="26"/>
    <n v="27"/>
  </r>
  <r>
    <n v="1477497"/>
    <n v="76942"/>
    <x v="97"/>
    <x v="3"/>
    <n v="12.27"/>
    <x v="0"/>
    <x v="1"/>
    <n v="24"/>
    <n v="24"/>
  </r>
  <r>
    <n v="1477930"/>
    <n v="100065"/>
    <x v="48"/>
    <x v="7"/>
    <n v="6.64"/>
    <x v="0"/>
    <x v="0"/>
    <n v="25"/>
    <n v="29"/>
  </r>
  <r>
    <n v="1476778"/>
    <n v="276192"/>
    <x v="94"/>
    <x v="1"/>
    <n v="31.33"/>
    <x v="1"/>
    <x v="0"/>
    <n v="34"/>
    <n v="26"/>
  </r>
  <r>
    <n v="1477155"/>
    <n v="50563"/>
    <x v="102"/>
    <x v="3"/>
    <n v="6.06"/>
    <x v="1"/>
    <x v="3"/>
    <n v="24"/>
    <n v="27"/>
  </r>
  <r>
    <n v="1478139"/>
    <n v="107909"/>
    <x v="14"/>
    <x v="3"/>
    <n v="24.2"/>
    <x v="1"/>
    <x v="0"/>
    <n v="22"/>
    <n v="31"/>
  </r>
  <r>
    <n v="1477317"/>
    <n v="61889"/>
    <x v="28"/>
    <x v="5"/>
    <n v="15.77"/>
    <x v="0"/>
    <x v="3"/>
    <n v="27"/>
    <n v="18"/>
  </r>
  <r>
    <n v="1476694"/>
    <n v="91105"/>
    <x v="20"/>
    <x v="8"/>
    <n v="29.05"/>
    <x v="0"/>
    <x v="3"/>
    <n v="27"/>
    <n v="30"/>
  </r>
  <r>
    <n v="1476987"/>
    <n v="88078"/>
    <x v="16"/>
    <x v="7"/>
    <n v="15.96"/>
    <x v="0"/>
    <x v="2"/>
    <n v="21"/>
    <n v="18"/>
  </r>
  <r>
    <n v="1476942"/>
    <n v="118975"/>
    <x v="14"/>
    <x v="3"/>
    <n v="5.72"/>
    <x v="0"/>
    <x v="0"/>
    <n v="34"/>
    <n v="17"/>
  </r>
  <r>
    <n v="1477344"/>
    <n v="99621"/>
    <x v="38"/>
    <x v="6"/>
    <n v="5.67"/>
    <x v="1"/>
    <x v="2"/>
    <n v="24"/>
    <n v="29"/>
  </r>
  <r>
    <n v="1477813"/>
    <n v="260844"/>
    <x v="159"/>
    <x v="8"/>
    <n v="24.2"/>
    <x v="0"/>
    <x v="0"/>
    <n v="32"/>
    <n v="20"/>
  </r>
  <r>
    <n v="1477417"/>
    <n v="355759"/>
    <x v="64"/>
    <x v="9"/>
    <n v="11.79"/>
    <x v="0"/>
    <x v="1"/>
    <n v="21"/>
    <n v="27"/>
  </r>
  <r>
    <n v="1476671"/>
    <n v="49620"/>
    <x v="2"/>
    <x v="2"/>
    <n v="8.73"/>
    <x v="1"/>
    <x v="2"/>
    <n v="27"/>
    <n v="28"/>
  </r>
  <r>
    <n v="1477805"/>
    <n v="290313"/>
    <x v="32"/>
    <x v="7"/>
    <n v="21.93"/>
    <x v="0"/>
    <x v="0"/>
    <n v="22"/>
    <n v="22"/>
  </r>
  <r>
    <n v="1477305"/>
    <n v="45846"/>
    <x v="6"/>
    <x v="3"/>
    <n v="24.2"/>
    <x v="0"/>
    <x v="1"/>
    <n v="21"/>
    <n v="30"/>
  </r>
  <r>
    <n v="1477223"/>
    <n v="303548"/>
    <x v="102"/>
    <x v="3"/>
    <n v="22.26"/>
    <x v="0"/>
    <x v="1"/>
    <n v="22"/>
    <n v="25"/>
  </r>
  <r>
    <n v="1478394"/>
    <n v="106940"/>
    <x v="17"/>
    <x v="1"/>
    <n v="14.5"/>
    <x v="1"/>
    <x v="2"/>
    <n v="34"/>
    <n v="24"/>
  </r>
  <r>
    <n v="1477963"/>
    <n v="115519"/>
    <x v="3"/>
    <x v="3"/>
    <n v="12.23"/>
    <x v="0"/>
    <x v="1"/>
    <n v="27"/>
    <n v="27"/>
  </r>
  <r>
    <n v="1477861"/>
    <n v="125320"/>
    <x v="14"/>
    <x v="3"/>
    <n v="20.57"/>
    <x v="0"/>
    <x v="1"/>
    <n v="24"/>
    <n v="19"/>
  </r>
  <r>
    <n v="1477201"/>
    <n v="332635"/>
    <x v="27"/>
    <x v="1"/>
    <n v="16.05"/>
    <x v="0"/>
    <x v="3"/>
    <n v="23"/>
    <n v="20"/>
  </r>
  <r>
    <n v="1478253"/>
    <n v="67345"/>
    <x v="28"/>
    <x v="5"/>
    <n v="25.27"/>
    <x v="0"/>
    <x v="1"/>
    <n v="28"/>
    <n v="16"/>
  </r>
  <r>
    <n v="1476607"/>
    <n v="197633"/>
    <x v="23"/>
    <x v="1"/>
    <n v="7.38"/>
    <x v="0"/>
    <x v="0"/>
    <n v="29"/>
    <n v="28"/>
  </r>
  <r>
    <n v="1477540"/>
    <n v="341136"/>
    <x v="17"/>
    <x v="1"/>
    <n v="13.78"/>
    <x v="0"/>
    <x v="3"/>
    <n v="32"/>
    <n v="23"/>
  </r>
  <r>
    <n v="1478117"/>
    <n v="56642"/>
    <x v="54"/>
    <x v="3"/>
    <n v="22.85"/>
    <x v="1"/>
    <x v="0"/>
    <n v="21"/>
    <n v="30"/>
  </r>
  <r>
    <n v="1477515"/>
    <n v="95049"/>
    <x v="23"/>
    <x v="1"/>
    <n v="12.13"/>
    <x v="0"/>
    <x v="0"/>
    <n v="31"/>
    <n v="24"/>
  </r>
  <r>
    <n v="1477329"/>
    <n v="80737"/>
    <x v="32"/>
    <x v="7"/>
    <n v="12.9"/>
    <x v="1"/>
    <x v="2"/>
    <n v="29"/>
    <n v="29"/>
  </r>
  <r>
    <n v="1477218"/>
    <n v="333216"/>
    <x v="14"/>
    <x v="3"/>
    <n v="29.49"/>
    <x v="0"/>
    <x v="1"/>
    <n v="20"/>
    <n v="24"/>
  </r>
  <r>
    <n v="1476633"/>
    <n v="137565"/>
    <x v="14"/>
    <x v="3"/>
    <n v="15.76"/>
    <x v="0"/>
    <x v="1"/>
    <n v="20"/>
    <n v="25"/>
  </r>
  <r>
    <n v="1476776"/>
    <n v="125123"/>
    <x v="161"/>
    <x v="11"/>
    <n v="29.25"/>
    <x v="0"/>
    <x v="1"/>
    <n v="27"/>
    <n v="24"/>
  </r>
  <r>
    <n v="1477447"/>
    <n v="398952"/>
    <x v="48"/>
    <x v="7"/>
    <n v="5.82"/>
    <x v="0"/>
    <x v="0"/>
    <n v="26"/>
    <n v="24"/>
  </r>
  <r>
    <n v="1477878"/>
    <n v="62730"/>
    <x v="42"/>
    <x v="3"/>
    <n v="21.88"/>
    <x v="0"/>
    <x v="1"/>
    <n v="20"/>
    <n v="15"/>
  </r>
  <r>
    <n v="1478122"/>
    <n v="96262"/>
    <x v="2"/>
    <x v="2"/>
    <n v="9.51"/>
    <x v="0"/>
    <x v="1"/>
    <n v="22"/>
    <n v="21"/>
  </r>
  <r>
    <n v="1476601"/>
    <n v="270789"/>
    <x v="75"/>
    <x v="7"/>
    <n v="15.09"/>
    <x v="0"/>
    <x v="0"/>
    <n v="25"/>
    <n v="25"/>
  </r>
  <r>
    <n v="1478206"/>
    <n v="108659"/>
    <x v="45"/>
    <x v="5"/>
    <n v="24.2"/>
    <x v="1"/>
    <x v="2"/>
    <n v="28"/>
    <n v="28"/>
  </r>
  <r>
    <n v="1478326"/>
    <n v="82901"/>
    <x v="162"/>
    <x v="5"/>
    <n v="29.25"/>
    <x v="0"/>
    <x v="3"/>
    <n v="34"/>
    <n v="29"/>
  </r>
  <r>
    <n v="1477691"/>
    <n v="366327"/>
    <x v="28"/>
    <x v="5"/>
    <n v="16.440000000000001"/>
    <x v="0"/>
    <x v="1"/>
    <n v="29"/>
    <n v="26"/>
  </r>
  <r>
    <n v="1477845"/>
    <n v="127056"/>
    <x v="17"/>
    <x v="1"/>
    <n v="24.3"/>
    <x v="1"/>
    <x v="1"/>
    <n v="21"/>
    <n v="33"/>
  </r>
  <r>
    <n v="1478300"/>
    <n v="175703"/>
    <x v="6"/>
    <x v="5"/>
    <n v="6.06"/>
    <x v="0"/>
    <x v="0"/>
    <n v="20"/>
    <n v="27"/>
  </r>
  <r>
    <n v="1478147"/>
    <n v="372415"/>
    <x v="18"/>
    <x v="3"/>
    <n v="12.18"/>
    <x v="0"/>
    <x v="0"/>
    <n v="21"/>
    <n v="19"/>
  </r>
  <r>
    <n v="1476719"/>
    <n v="77540"/>
    <x v="28"/>
    <x v="5"/>
    <n v="12.08"/>
    <x v="0"/>
    <x v="2"/>
    <n v="25"/>
    <n v="28"/>
  </r>
  <r>
    <n v="1476765"/>
    <n v="147519"/>
    <x v="94"/>
    <x v="1"/>
    <n v="19.45"/>
    <x v="0"/>
    <x v="3"/>
    <n v="25"/>
    <n v="15"/>
  </r>
  <r>
    <n v="1476985"/>
    <n v="64370"/>
    <x v="6"/>
    <x v="5"/>
    <n v="9.65"/>
    <x v="0"/>
    <x v="0"/>
    <n v="29"/>
    <n v="16"/>
  </r>
  <r>
    <n v="1478317"/>
    <n v="128216"/>
    <x v="14"/>
    <x v="3"/>
    <n v="19.739999999999998"/>
    <x v="1"/>
    <x v="3"/>
    <n v="35"/>
    <n v="32"/>
  </r>
  <r>
    <n v="1477461"/>
    <n v="241719"/>
    <x v="163"/>
    <x v="0"/>
    <n v="12.18"/>
    <x v="1"/>
    <x v="3"/>
    <n v="26"/>
    <n v="26"/>
  </r>
  <r>
    <n v="1477028"/>
    <n v="60052"/>
    <x v="32"/>
    <x v="7"/>
    <n v="14.55"/>
    <x v="0"/>
    <x v="1"/>
    <n v="28"/>
    <n v="20"/>
  </r>
  <r>
    <n v="1477672"/>
    <n v="59742"/>
    <x v="102"/>
    <x v="3"/>
    <n v="6.07"/>
    <x v="1"/>
    <x v="2"/>
    <n v="29"/>
    <n v="25"/>
  </r>
  <r>
    <n v="1478307"/>
    <n v="365225"/>
    <x v="97"/>
    <x v="3"/>
    <n v="15.91"/>
    <x v="1"/>
    <x v="0"/>
    <n v="20"/>
    <n v="31"/>
  </r>
  <r>
    <n v="1477971"/>
    <n v="210544"/>
    <x v="164"/>
    <x v="12"/>
    <n v="16.98"/>
    <x v="0"/>
    <x v="0"/>
    <n v="20"/>
    <n v="22"/>
  </r>
  <r>
    <n v="1477225"/>
    <n v="140530"/>
    <x v="23"/>
    <x v="1"/>
    <n v="25.22"/>
    <x v="0"/>
    <x v="0"/>
    <n v="32"/>
    <n v="28"/>
  </r>
  <r>
    <n v="1477146"/>
    <n v="49793"/>
    <x v="57"/>
    <x v="1"/>
    <n v="32.93"/>
    <x v="0"/>
    <x v="1"/>
    <n v="29"/>
    <n v="17"/>
  </r>
  <r>
    <n v="1477460"/>
    <n v="134058"/>
    <x v="6"/>
    <x v="5"/>
    <n v="12.08"/>
    <x v="1"/>
    <x v="1"/>
    <n v="33"/>
    <n v="25"/>
  </r>
  <r>
    <n v="1477848"/>
    <n v="276192"/>
    <x v="139"/>
    <x v="8"/>
    <n v="29.05"/>
    <x v="1"/>
    <x v="1"/>
    <n v="28"/>
    <n v="32"/>
  </r>
  <r>
    <n v="1478138"/>
    <n v="50323"/>
    <x v="52"/>
    <x v="5"/>
    <n v="24.3"/>
    <x v="0"/>
    <x v="0"/>
    <n v="30"/>
    <n v="26"/>
  </r>
  <r>
    <n v="1476918"/>
    <n v="135769"/>
    <x v="17"/>
    <x v="1"/>
    <n v="18.04"/>
    <x v="0"/>
    <x v="0"/>
    <n v="35"/>
    <n v="28"/>
  </r>
  <r>
    <n v="1477935"/>
    <n v="378482"/>
    <x v="165"/>
    <x v="5"/>
    <n v="9.2200000000000006"/>
    <x v="0"/>
    <x v="0"/>
    <n v="23"/>
    <n v="19"/>
  </r>
  <r>
    <n v="1477549"/>
    <n v="297130"/>
    <x v="71"/>
    <x v="11"/>
    <n v="29.2"/>
    <x v="0"/>
    <x v="1"/>
    <n v="21"/>
    <n v="29"/>
  </r>
  <r>
    <n v="1476932"/>
    <n v="301032"/>
    <x v="50"/>
    <x v="2"/>
    <n v="29.15"/>
    <x v="0"/>
    <x v="0"/>
    <n v="31"/>
    <n v="26"/>
  </r>
  <r>
    <n v="1477574"/>
    <n v="212326"/>
    <x v="32"/>
    <x v="7"/>
    <n v="12.32"/>
    <x v="1"/>
    <x v="0"/>
    <n v="30"/>
    <n v="27"/>
  </r>
  <r>
    <n v="1477596"/>
    <n v="334596"/>
    <x v="31"/>
    <x v="2"/>
    <n v="19.350000000000001"/>
    <x v="0"/>
    <x v="0"/>
    <n v="25"/>
    <n v="22"/>
  </r>
  <r>
    <n v="1477258"/>
    <n v="83287"/>
    <x v="1"/>
    <x v="1"/>
    <n v="29.1"/>
    <x v="0"/>
    <x v="0"/>
    <n v="32"/>
    <n v="26"/>
  </r>
  <r>
    <n v="1477849"/>
    <n v="117033"/>
    <x v="83"/>
    <x v="3"/>
    <n v="29.2"/>
    <x v="0"/>
    <x v="0"/>
    <n v="30"/>
    <n v="22"/>
  </r>
  <r>
    <n v="1477328"/>
    <n v="342126"/>
    <x v="28"/>
    <x v="5"/>
    <n v="13.68"/>
    <x v="0"/>
    <x v="3"/>
    <n v="33"/>
    <n v="21"/>
  </r>
  <r>
    <n v="1478022"/>
    <n v="94152"/>
    <x v="11"/>
    <x v="2"/>
    <n v="11.88"/>
    <x v="0"/>
    <x v="1"/>
    <n v="23"/>
    <n v="27"/>
  </r>
  <r>
    <n v="1477284"/>
    <n v="40745"/>
    <x v="28"/>
    <x v="5"/>
    <n v="14.12"/>
    <x v="0"/>
    <x v="2"/>
    <n v="28"/>
    <n v="22"/>
  </r>
  <r>
    <n v="1477717"/>
    <n v="155555"/>
    <x v="23"/>
    <x v="1"/>
    <n v="16.059999999999999"/>
    <x v="0"/>
    <x v="0"/>
    <n v="31"/>
    <n v="24"/>
  </r>
  <r>
    <n v="1476926"/>
    <n v="349854"/>
    <x v="124"/>
    <x v="0"/>
    <n v="14.02"/>
    <x v="0"/>
    <x v="0"/>
    <n v="25"/>
    <n v="20"/>
  </r>
  <r>
    <n v="1477331"/>
    <n v="384390"/>
    <x v="125"/>
    <x v="2"/>
    <n v="24.2"/>
    <x v="0"/>
    <x v="0"/>
    <n v="28"/>
    <n v="18"/>
  </r>
  <r>
    <n v="1478284"/>
    <n v="139885"/>
    <x v="3"/>
    <x v="3"/>
    <n v="8.1999999999999993"/>
    <x v="0"/>
    <x v="1"/>
    <n v="34"/>
    <n v="17"/>
  </r>
  <r>
    <n v="1477245"/>
    <n v="375585"/>
    <x v="27"/>
    <x v="1"/>
    <n v="24.25"/>
    <x v="0"/>
    <x v="0"/>
    <n v="31"/>
    <n v="27"/>
  </r>
  <r>
    <n v="1477006"/>
    <n v="119465"/>
    <x v="20"/>
    <x v="8"/>
    <n v="25.27"/>
    <x v="1"/>
    <x v="1"/>
    <n v="30"/>
    <n v="25"/>
  </r>
  <r>
    <n v="1477008"/>
    <n v="373750"/>
    <x v="43"/>
    <x v="3"/>
    <n v="5.97"/>
    <x v="1"/>
    <x v="3"/>
    <n v="32"/>
    <n v="24"/>
  </r>
  <r>
    <n v="1477341"/>
    <n v="127122"/>
    <x v="32"/>
    <x v="7"/>
    <n v="22.36"/>
    <x v="0"/>
    <x v="0"/>
    <n v="24"/>
    <n v="27"/>
  </r>
  <r>
    <n v="1477967"/>
    <n v="101241"/>
    <x v="11"/>
    <x v="2"/>
    <n v="24.3"/>
    <x v="1"/>
    <x v="0"/>
    <n v="25"/>
    <n v="24"/>
  </r>
  <r>
    <n v="1477208"/>
    <n v="365244"/>
    <x v="54"/>
    <x v="3"/>
    <n v="12.13"/>
    <x v="0"/>
    <x v="1"/>
    <n v="32"/>
    <n v="26"/>
  </r>
  <r>
    <n v="1478050"/>
    <n v="54189"/>
    <x v="44"/>
    <x v="1"/>
    <n v="19.399999999999999"/>
    <x v="0"/>
    <x v="0"/>
    <n v="28"/>
    <n v="29"/>
  </r>
  <r>
    <n v="1476699"/>
    <n v="56722"/>
    <x v="6"/>
    <x v="5"/>
    <n v="12.23"/>
    <x v="0"/>
    <x v="1"/>
    <n v="35"/>
    <n v="22"/>
  </r>
  <r>
    <n v="1477451"/>
    <n v="125262"/>
    <x v="52"/>
    <x v="5"/>
    <n v="8.5399999999999991"/>
    <x v="0"/>
    <x v="0"/>
    <n v="34"/>
    <n v="28"/>
  </r>
  <r>
    <n v="1477179"/>
    <n v="52832"/>
    <x v="71"/>
    <x v="11"/>
    <n v="24.2"/>
    <x v="1"/>
    <x v="0"/>
    <n v="28"/>
    <n v="24"/>
  </r>
  <r>
    <n v="1477313"/>
    <n v="395616"/>
    <x v="28"/>
    <x v="5"/>
    <n v="8.59"/>
    <x v="1"/>
    <x v="1"/>
    <n v="32"/>
    <n v="33"/>
  </r>
  <r>
    <n v="1477074"/>
    <n v="317904"/>
    <x v="52"/>
    <x v="5"/>
    <n v="31.67"/>
    <x v="0"/>
    <x v="0"/>
    <n v="25"/>
    <n v="15"/>
  </r>
  <r>
    <n v="1478051"/>
    <n v="139639"/>
    <x v="23"/>
    <x v="1"/>
    <n v="24.3"/>
    <x v="0"/>
    <x v="2"/>
    <n v="29"/>
    <n v="23"/>
  </r>
  <r>
    <n v="1477071"/>
    <n v="78939"/>
    <x v="44"/>
    <x v="1"/>
    <n v="29.05"/>
    <x v="0"/>
    <x v="1"/>
    <n v="33"/>
    <n v="29"/>
  </r>
  <r>
    <n v="1478368"/>
    <n v="64153"/>
    <x v="95"/>
    <x v="3"/>
    <n v="12.13"/>
    <x v="1"/>
    <x v="1"/>
    <n v="31"/>
    <n v="33"/>
  </r>
  <r>
    <n v="1476859"/>
    <n v="62667"/>
    <x v="97"/>
    <x v="3"/>
    <n v="12.23"/>
    <x v="0"/>
    <x v="3"/>
    <n v="26"/>
    <n v="24"/>
  </r>
  <r>
    <n v="1478393"/>
    <n v="80795"/>
    <x v="5"/>
    <x v="4"/>
    <n v="16.440000000000001"/>
    <x v="0"/>
    <x v="1"/>
    <n v="23"/>
    <n v="24"/>
  </r>
  <r>
    <n v="1477345"/>
    <n v="339144"/>
    <x v="6"/>
    <x v="5"/>
    <n v="5.05"/>
    <x v="0"/>
    <x v="0"/>
    <n v="29"/>
    <n v="19"/>
  </r>
  <r>
    <n v="1476707"/>
    <n v="144133"/>
    <x v="14"/>
    <x v="3"/>
    <n v="22.75"/>
    <x v="1"/>
    <x v="3"/>
    <n v="21"/>
    <n v="27"/>
  </r>
  <r>
    <n v="1477064"/>
    <n v="134058"/>
    <x v="6"/>
    <x v="5"/>
    <n v="16.98"/>
    <x v="0"/>
    <x v="0"/>
    <n v="32"/>
    <n v="30"/>
  </r>
  <r>
    <n v="1477543"/>
    <n v="59105"/>
    <x v="23"/>
    <x v="1"/>
    <n v="12.13"/>
    <x v="0"/>
    <x v="1"/>
    <n v="27"/>
    <n v="20"/>
  </r>
  <r>
    <n v="1476680"/>
    <n v="44472"/>
    <x v="1"/>
    <x v="1"/>
    <n v="12.08"/>
    <x v="0"/>
    <x v="2"/>
    <n v="35"/>
    <n v="15"/>
  </r>
  <r>
    <n v="1476816"/>
    <n v="344079"/>
    <x v="123"/>
    <x v="6"/>
    <n v="12.23"/>
    <x v="0"/>
    <x v="3"/>
    <n v="29"/>
    <n v="24"/>
  </r>
  <r>
    <n v="1477589"/>
    <n v="214028"/>
    <x v="61"/>
    <x v="12"/>
    <n v="29.05"/>
    <x v="0"/>
    <x v="3"/>
    <n v="24"/>
    <n v="24"/>
  </r>
  <r>
    <n v="1477899"/>
    <n v="165485"/>
    <x v="28"/>
    <x v="5"/>
    <n v="8.68"/>
    <x v="0"/>
    <x v="0"/>
    <n v="20"/>
    <n v="19"/>
  </r>
  <r>
    <n v="1478043"/>
    <n v="264707"/>
    <x v="6"/>
    <x v="5"/>
    <n v="29.2"/>
    <x v="0"/>
    <x v="1"/>
    <n v="29"/>
    <n v="23"/>
  </r>
  <r>
    <n v="1476665"/>
    <n v="41246"/>
    <x v="14"/>
    <x v="3"/>
    <n v="24.2"/>
    <x v="0"/>
    <x v="0"/>
    <n v="25"/>
    <n v="24"/>
  </r>
  <r>
    <n v="1477298"/>
    <n v="361728"/>
    <x v="6"/>
    <x v="5"/>
    <n v="29.05"/>
    <x v="0"/>
    <x v="3"/>
    <n v="32"/>
    <n v="19"/>
  </r>
  <r>
    <n v="1476793"/>
    <n v="77339"/>
    <x v="52"/>
    <x v="5"/>
    <n v="9.17"/>
    <x v="0"/>
    <x v="3"/>
    <n v="27"/>
    <n v="25"/>
  </r>
  <r>
    <n v="1477396"/>
    <n v="140998"/>
    <x v="61"/>
    <x v="12"/>
    <n v="13"/>
    <x v="0"/>
    <x v="1"/>
    <n v="26"/>
    <n v="24"/>
  </r>
  <r>
    <n v="1477477"/>
    <n v="78560"/>
    <x v="6"/>
    <x v="5"/>
    <n v="11.69"/>
    <x v="0"/>
    <x v="3"/>
    <n v="35"/>
    <n v="16"/>
  </r>
  <r>
    <n v="1476963"/>
    <n v="296805"/>
    <x v="3"/>
    <x v="3"/>
    <n v="13"/>
    <x v="1"/>
    <x v="3"/>
    <n v="33"/>
    <n v="29"/>
  </r>
  <r>
    <n v="1477733"/>
    <n v="376499"/>
    <x v="166"/>
    <x v="3"/>
    <n v="29.25"/>
    <x v="0"/>
    <x v="3"/>
    <n v="21"/>
    <n v="21"/>
  </r>
  <r>
    <n v="1477627"/>
    <n v="359699"/>
    <x v="16"/>
    <x v="7"/>
    <n v="7.03"/>
    <x v="1"/>
    <x v="1"/>
    <n v="32"/>
    <n v="24"/>
  </r>
  <r>
    <n v="1477718"/>
    <n v="42755"/>
    <x v="17"/>
    <x v="1"/>
    <n v="16.11"/>
    <x v="0"/>
    <x v="1"/>
    <n v="22"/>
    <n v="26"/>
  </r>
  <r>
    <n v="1477167"/>
    <n v="76907"/>
    <x v="48"/>
    <x v="7"/>
    <n v="14.8"/>
    <x v="1"/>
    <x v="3"/>
    <n v="23"/>
    <n v="25"/>
  </r>
  <r>
    <n v="1477766"/>
    <n v="186473"/>
    <x v="17"/>
    <x v="1"/>
    <n v="19.45"/>
    <x v="1"/>
    <x v="0"/>
    <n v="22"/>
    <n v="27"/>
  </r>
  <r>
    <n v="1477386"/>
    <n v="221394"/>
    <x v="6"/>
    <x v="5"/>
    <n v="8.83"/>
    <x v="1"/>
    <x v="0"/>
    <n v="31"/>
    <n v="25"/>
  </r>
  <r>
    <n v="1478176"/>
    <n v="240982"/>
    <x v="52"/>
    <x v="5"/>
    <n v="29.1"/>
    <x v="0"/>
    <x v="1"/>
    <n v="28"/>
    <n v="16"/>
  </r>
  <r>
    <n v="1476818"/>
    <n v="195927"/>
    <x v="61"/>
    <x v="12"/>
    <n v="29.1"/>
    <x v="0"/>
    <x v="0"/>
    <n v="28"/>
    <n v="19"/>
  </r>
  <r>
    <n v="1477435"/>
    <n v="154030"/>
    <x v="79"/>
    <x v="1"/>
    <n v="29.49"/>
    <x v="0"/>
    <x v="3"/>
    <n v="22"/>
    <n v="23"/>
  </r>
  <r>
    <n v="1478086"/>
    <n v="81333"/>
    <x v="14"/>
    <x v="3"/>
    <n v="9.07"/>
    <x v="0"/>
    <x v="0"/>
    <n v="24"/>
    <n v="16"/>
  </r>
  <r>
    <n v="1477465"/>
    <n v="361220"/>
    <x v="143"/>
    <x v="5"/>
    <n v="21.93"/>
    <x v="0"/>
    <x v="1"/>
    <n v="20"/>
    <n v="28"/>
  </r>
  <r>
    <n v="1477412"/>
    <n v="146489"/>
    <x v="167"/>
    <x v="5"/>
    <n v="16.05"/>
    <x v="0"/>
    <x v="0"/>
    <n v="33"/>
    <n v="15"/>
  </r>
  <r>
    <n v="1476550"/>
    <n v="101347"/>
    <x v="106"/>
    <x v="1"/>
    <n v="16.98"/>
    <x v="0"/>
    <x v="1"/>
    <n v="26"/>
    <n v="27"/>
  </r>
  <r>
    <n v="1477361"/>
    <n v="115419"/>
    <x v="14"/>
    <x v="3"/>
    <n v="12.13"/>
    <x v="1"/>
    <x v="0"/>
    <n v="34"/>
    <n v="26"/>
  </r>
  <r>
    <n v="1477131"/>
    <n v="270525"/>
    <x v="86"/>
    <x v="3"/>
    <n v="12.13"/>
    <x v="0"/>
    <x v="3"/>
    <n v="29"/>
    <n v="24"/>
  </r>
  <r>
    <n v="1477745"/>
    <n v="59017"/>
    <x v="27"/>
    <x v="1"/>
    <n v="12.66"/>
    <x v="1"/>
    <x v="0"/>
    <n v="29"/>
    <n v="29"/>
  </r>
  <r>
    <n v="1477683"/>
    <n v="279715"/>
    <x v="16"/>
    <x v="7"/>
    <n v="21.34"/>
    <x v="0"/>
    <x v="0"/>
    <n v="23"/>
    <n v="17"/>
  </r>
  <r>
    <n v="1476592"/>
    <n v="67844"/>
    <x v="86"/>
    <x v="3"/>
    <n v="14.94"/>
    <x v="0"/>
    <x v="0"/>
    <n v="27"/>
    <n v="22"/>
  </r>
  <r>
    <n v="1477687"/>
    <n v="72757"/>
    <x v="38"/>
    <x v="6"/>
    <n v="12.13"/>
    <x v="0"/>
    <x v="1"/>
    <n v="21"/>
    <n v="19"/>
  </r>
  <r>
    <n v="1476857"/>
    <n v="220186"/>
    <x v="3"/>
    <x v="3"/>
    <n v="12.23"/>
    <x v="1"/>
    <x v="1"/>
    <n v="33"/>
    <n v="26"/>
  </r>
  <r>
    <n v="1478325"/>
    <n v="399373"/>
    <x v="14"/>
    <x v="3"/>
    <n v="29.1"/>
    <x v="1"/>
    <x v="3"/>
    <n v="29"/>
    <n v="24"/>
  </r>
  <r>
    <n v="1477744"/>
    <n v="58675"/>
    <x v="64"/>
    <x v="9"/>
    <n v="17.079999999999998"/>
    <x v="0"/>
    <x v="0"/>
    <n v="23"/>
    <n v="16"/>
  </r>
  <r>
    <n v="1478025"/>
    <n v="99312"/>
    <x v="12"/>
    <x v="6"/>
    <n v="14.02"/>
    <x v="1"/>
    <x v="2"/>
    <n v="30"/>
    <n v="29"/>
  </r>
  <r>
    <n v="1478171"/>
    <n v="316402"/>
    <x v="6"/>
    <x v="3"/>
    <n v="14.5"/>
    <x v="0"/>
    <x v="1"/>
    <n v="25"/>
    <n v="22"/>
  </r>
  <r>
    <n v="1477268"/>
    <n v="375585"/>
    <x v="27"/>
    <x v="1"/>
    <n v="6.69"/>
    <x v="0"/>
    <x v="1"/>
    <n v="22"/>
    <n v="28"/>
  </r>
  <r>
    <n v="1476780"/>
    <n v="319773"/>
    <x v="22"/>
    <x v="5"/>
    <n v="12.13"/>
    <x v="0"/>
    <x v="1"/>
    <n v="34"/>
    <n v="26"/>
  </r>
  <r>
    <n v="1476594"/>
    <n v="94480"/>
    <x v="27"/>
    <x v="1"/>
    <n v="12.17"/>
    <x v="0"/>
    <x v="1"/>
    <n v="22"/>
    <n v="16"/>
  </r>
  <r>
    <n v="1477830"/>
    <n v="61212"/>
    <x v="5"/>
    <x v="4"/>
    <n v="15.77"/>
    <x v="0"/>
    <x v="1"/>
    <n v="25"/>
    <n v="29"/>
  </r>
  <r>
    <n v="1477725"/>
    <n v="105754"/>
    <x v="58"/>
    <x v="1"/>
    <n v="12.18"/>
    <x v="0"/>
    <x v="3"/>
    <n v="26"/>
    <n v="25"/>
  </r>
  <r>
    <n v="1476922"/>
    <n v="66373"/>
    <x v="59"/>
    <x v="11"/>
    <n v="12.18"/>
    <x v="0"/>
    <x v="2"/>
    <n v="24"/>
    <n v="29"/>
  </r>
  <r>
    <n v="1478266"/>
    <n v="297413"/>
    <x v="6"/>
    <x v="5"/>
    <n v="16.100000000000001"/>
    <x v="0"/>
    <x v="0"/>
    <n v="20"/>
    <n v="15"/>
  </r>
  <r>
    <n v="1478377"/>
    <n v="399584"/>
    <x v="6"/>
    <x v="5"/>
    <n v="6.4"/>
    <x v="0"/>
    <x v="0"/>
    <n v="23"/>
    <n v="20"/>
  </r>
  <r>
    <n v="1476880"/>
    <n v="216258"/>
    <x v="58"/>
    <x v="1"/>
    <n v="9.41"/>
    <x v="0"/>
    <x v="1"/>
    <n v="26"/>
    <n v="20"/>
  </r>
  <r>
    <n v="1476721"/>
    <n v="131645"/>
    <x v="6"/>
    <x v="5"/>
    <n v="12.08"/>
    <x v="0"/>
    <x v="0"/>
    <n v="23"/>
    <n v="23"/>
  </r>
  <r>
    <n v="1477793"/>
    <n v="318451"/>
    <x v="17"/>
    <x v="1"/>
    <n v="8.5399999999999991"/>
    <x v="1"/>
    <x v="3"/>
    <n v="22"/>
    <n v="26"/>
  </r>
  <r>
    <n v="1478322"/>
    <n v="57943"/>
    <x v="32"/>
    <x v="7"/>
    <n v="24.25"/>
    <x v="1"/>
    <x v="1"/>
    <n v="25"/>
    <n v="25"/>
  </r>
  <r>
    <n v="1477065"/>
    <n v="43636"/>
    <x v="6"/>
    <x v="3"/>
    <n v="7.28"/>
    <x v="1"/>
    <x v="1"/>
    <n v="20"/>
    <n v="29"/>
  </r>
  <r>
    <n v="1477670"/>
    <n v="235818"/>
    <x v="14"/>
    <x v="3"/>
    <n v="6.01"/>
    <x v="1"/>
    <x v="1"/>
    <n v="23"/>
    <n v="30"/>
  </r>
  <r>
    <n v="1476674"/>
    <n v="318689"/>
    <x v="151"/>
    <x v="5"/>
    <n v="16.100000000000001"/>
    <x v="1"/>
    <x v="0"/>
    <n v="24"/>
    <n v="29"/>
  </r>
  <r>
    <n v="1478212"/>
    <n v="57878"/>
    <x v="92"/>
    <x v="2"/>
    <n v="11.59"/>
    <x v="0"/>
    <x v="0"/>
    <n v="33"/>
    <n v="22"/>
  </r>
  <r>
    <n v="1477632"/>
    <n v="76942"/>
    <x v="97"/>
    <x v="3"/>
    <n v="29.15"/>
    <x v="1"/>
    <x v="0"/>
    <n v="20"/>
    <n v="26"/>
  </r>
  <r>
    <n v="1478083"/>
    <n v="91817"/>
    <x v="13"/>
    <x v="3"/>
    <n v="5.77"/>
    <x v="0"/>
    <x v="3"/>
    <n v="21"/>
    <n v="20"/>
  </r>
  <r>
    <n v="1477484"/>
    <n v="143984"/>
    <x v="3"/>
    <x v="3"/>
    <n v="6.79"/>
    <x v="0"/>
    <x v="2"/>
    <n v="28"/>
    <n v="27"/>
  </r>
  <r>
    <n v="1477710"/>
    <n v="376578"/>
    <x v="14"/>
    <x v="3"/>
    <n v="5.92"/>
    <x v="1"/>
    <x v="1"/>
    <n v="34"/>
    <n v="24"/>
  </r>
  <r>
    <n v="1477307"/>
    <n v="141732"/>
    <x v="124"/>
    <x v="0"/>
    <n v="5.77"/>
    <x v="0"/>
    <x v="1"/>
    <n v="21"/>
    <n v="17"/>
  </r>
  <r>
    <n v="1478062"/>
    <n v="109107"/>
    <x v="95"/>
    <x v="3"/>
    <n v="15.72"/>
    <x v="0"/>
    <x v="3"/>
    <n v="31"/>
    <n v="30"/>
  </r>
  <r>
    <n v="1476865"/>
    <n v="297232"/>
    <x v="11"/>
    <x v="2"/>
    <n v="31.38"/>
    <x v="0"/>
    <x v="1"/>
    <n v="24"/>
    <n v="18"/>
  </r>
  <r>
    <n v="1476621"/>
    <n v="282699"/>
    <x v="16"/>
    <x v="7"/>
    <n v="19.350000000000001"/>
    <x v="0"/>
    <x v="0"/>
    <n v="30"/>
    <n v="24"/>
  </r>
  <r>
    <n v="1476957"/>
    <n v="54630"/>
    <x v="133"/>
    <x v="13"/>
    <n v="12.08"/>
    <x v="0"/>
    <x v="0"/>
    <n v="31"/>
    <n v="19"/>
  </r>
  <r>
    <n v="1477611"/>
    <n v="130820"/>
    <x v="44"/>
    <x v="1"/>
    <n v="15.13"/>
    <x v="1"/>
    <x v="0"/>
    <n v="21"/>
    <n v="30"/>
  </r>
  <r>
    <n v="1477775"/>
    <n v="142461"/>
    <x v="14"/>
    <x v="3"/>
    <n v="29.25"/>
    <x v="0"/>
    <x v="3"/>
    <n v="25"/>
    <n v="19"/>
  </r>
  <r>
    <n v="1478007"/>
    <n v="113238"/>
    <x v="61"/>
    <x v="12"/>
    <n v="24.25"/>
    <x v="0"/>
    <x v="0"/>
    <n v="28"/>
    <n v="18"/>
  </r>
  <r>
    <n v="1477629"/>
    <n v="198936"/>
    <x v="63"/>
    <x v="3"/>
    <n v="12.13"/>
    <x v="0"/>
    <x v="0"/>
    <n v="23"/>
    <n v="15"/>
  </r>
  <r>
    <n v="1476737"/>
    <n v="94766"/>
    <x v="44"/>
    <x v="1"/>
    <n v="12.23"/>
    <x v="1"/>
    <x v="1"/>
    <n v="31"/>
    <n v="29"/>
  </r>
  <r>
    <n v="1477868"/>
    <n v="27609"/>
    <x v="41"/>
    <x v="1"/>
    <n v="15.81"/>
    <x v="0"/>
    <x v="0"/>
    <n v="21"/>
    <n v="25"/>
  </r>
  <r>
    <n v="1478185"/>
    <n v="97079"/>
    <x v="47"/>
    <x v="1"/>
    <n v="5.77"/>
    <x v="0"/>
    <x v="0"/>
    <n v="22"/>
    <n v="22"/>
  </r>
  <r>
    <n v="1477567"/>
    <n v="175290"/>
    <x v="6"/>
    <x v="5"/>
    <n v="9.17"/>
    <x v="0"/>
    <x v="0"/>
    <n v="30"/>
    <n v="30"/>
  </r>
  <r>
    <n v="1478251"/>
    <n v="99621"/>
    <x v="38"/>
    <x v="6"/>
    <n v="12.47"/>
    <x v="0"/>
    <x v="1"/>
    <n v="34"/>
    <n v="20"/>
  </r>
  <r>
    <n v="1478079"/>
    <n v="54608"/>
    <x v="5"/>
    <x v="4"/>
    <n v="25.22"/>
    <x v="0"/>
    <x v="1"/>
    <n v="30"/>
    <n v="26"/>
  </r>
  <r>
    <n v="1478144"/>
    <n v="155124"/>
    <x v="6"/>
    <x v="5"/>
    <n v="33.03"/>
    <x v="0"/>
    <x v="1"/>
    <n v="30"/>
    <n v="16"/>
  </r>
  <r>
    <n v="1476615"/>
    <n v="338599"/>
    <x v="16"/>
    <x v="7"/>
    <n v="29.44"/>
    <x v="1"/>
    <x v="3"/>
    <n v="29"/>
    <n v="32"/>
  </r>
  <r>
    <n v="1478419"/>
    <n v="118776"/>
    <x v="41"/>
    <x v="1"/>
    <n v="15.96"/>
    <x v="0"/>
    <x v="1"/>
    <n v="31"/>
    <n v="20"/>
  </r>
  <r>
    <n v="1476920"/>
    <n v="36118"/>
    <x v="32"/>
    <x v="7"/>
    <n v="12.13"/>
    <x v="0"/>
    <x v="3"/>
    <n v="20"/>
    <n v="19"/>
  </r>
  <r>
    <n v="1477786"/>
    <n v="145389"/>
    <x v="16"/>
    <x v="7"/>
    <n v="4.75"/>
    <x v="0"/>
    <x v="2"/>
    <n v="23"/>
    <n v="25"/>
  </r>
  <r>
    <n v="1476924"/>
    <n v="153048"/>
    <x v="14"/>
    <x v="3"/>
    <n v="21.83"/>
    <x v="0"/>
    <x v="0"/>
    <n v="28"/>
    <n v="23"/>
  </r>
  <r>
    <n v="1476547"/>
    <n v="83095"/>
    <x v="54"/>
    <x v="3"/>
    <n v="6.84"/>
    <x v="0"/>
    <x v="1"/>
    <n v="22"/>
    <n v="24"/>
  </r>
  <r>
    <n v="1477561"/>
    <n v="183704"/>
    <x v="6"/>
    <x v="5"/>
    <n v="6.74"/>
    <x v="0"/>
    <x v="0"/>
    <n v="30"/>
    <n v="25"/>
  </r>
  <r>
    <n v="1477422"/>
    <n v="64401"/>
    <x v="6"/>
    <x v="5"/>
    <n v="16.54"/>
    <x v="1"/>
    <x v="1"/>
    <n v="32"/>
    <n v="24"/>
  </r>
  <r>
    <n v="1477436"/>
    <n v="88853"/>
    <x v="16"/>
    <x v="7"/>
    <n v="29.29"/>
    <x v="0"/>
    <x v="3"/>
    <n v="27"/>
    <n v="21"/>
  </r>
  <r>
    <n v="1478353"/>
    <n v="369809"/>
    <x v="58"/>
    <x v="1"/>
    <n v="12.23"/>
    <x v="1"/>
    <x v="2"/>
    <n v="32"/>
    <n v="24"/>
  </r>
  <r>
    <n v="1477086"/>
    <n v="164529"/>
    <x v="17"/>
    <x v="1"/>
    <n v="17.079999999999998"/>
    <x v="1"/>
    <x v="1"/>
    <n v="35"/>
    <n v="29"/>
  </r>
  <r>
    <n v="1477688"/>
    <n v="101285"/>
    <x v="17"/>
    <x v="1"/>
    <n v="12.13"/>
    <x v="0"/>
    <x v="3"/>
    <n v="35"/>
    <n v="28"/>
  </r>
  <r>
    <n v="1477011"/>
    <n v="309983"/>
    <x v="74"/>
    <x v="3"/>
    <n v="12.61"/>
    <x v="1"/>
    <x v="0"/>
    <n v="34"/>
    <n v="24"/>
  </r>
  <r>
    <n v="1477695"/>
    <n v="302131"/>
    <x v="52"/>
    <x v="5"/>
    <n v="24.2"/>
    <x v="0"/>
    <x v="0"/>
    <n v="33"/>
    <n v="28"/>
  </r>
  <r>
    <n v="1476608"/>
    <n v="297674"/>
    <x v="95"/>
    <x v="3"/>
    <n v="7.81"/>
    <x v="0"/>
    <x v="2"/>
    <n v="33"/>
    <n v="24"/>
  </r>
  <r>
    <n v="1478375"/>
    <n v="214028"/>
    <x v="61"/>
    <x v="12"/>
    <n v="22.85"/>
    <x v="0"/>
    <x v="1"/>
    <n v="28"/>
    <n v="30"/>
  </r>
  <r>
    <n v="1476965"/>
    <n v="276192"/>
    <x v="73"/>
    <x v="3"/>
    <n v="24.2"/>
    <x v="0"/>
    <x v="3"/>
    <n v="21"/>
    <n v="19"/>
  </r>
  <r>
    <n v="1476757"/>
    <n v="115610"/>
    <x v="139"/>
    <x v="8"/>
    <n v="14.12"/>
    <x v="0"/>
    <x v="0"/>
    <n v="31"/>
    <n v="27"/>
  </r>
  <r>
    <n v="1476611"/>
    <n v="300003"/>
    <x v="160"/>
    <x v="7"/>
    <n v="12.23"/>
    <x v="0"/>
    <x v="0"/>
    <n v="24"/>
    <n v="28"/>
  </r>
  <r>
    <n v="1477055"/>
    <n v="77544"/>
    <x v="54"/>
    <x v="3"/>
    <n v="14.12"/>
    <x v="0"/>
    <x v="3"/>
    <n v="26"/>
    <n v="19"/>
  </r>
  <r>
    <n v="1477949"/>
    <n v="385023"/>
    <x v="52"/>
    <x v="5"/>
    <n v="24.35"/>
    <x v="0"/>
    <x v="2"/>
    <n v="30"/>
    <n v="28"/>
  </r>
  <r>
    <n v="1477406"/>
    <n v="154022"/>
    <x v="41"/>
    <x v="1"/>
    <n v="16.739999999999998"/>
    <x v="0"/>
    <x v="3"/>
    <n v="22"/>
    <n v="20"/>
  </r>
  <r>
    <n v="1478118"/>
    <n v="101285"/>
    <x v="17"/>
    <x v="1"/>
    <n v="9.85"/>
    <x v="0"/>
    <x v="2"/>
    <n v="24"/>
    <n v="15"/>
  </r>
  <r>
    <n v="1477352"/>
    <n v="100148"/>
    <x v="15"/>
    <x v="1"/>
    <n v="9.31"/>
    <x v="0"/>
    <x v="1"/>
    <n v="31"/>
    <n v="22"/>
  </r>
  <r>
    <n v="1478276"/>
    <n v="352827"/>
    <x v="14"/>
    <x v="3"/>
    <n v="17.03"/>
    <x v="0"/>
    <x v="0"/>
    <n v="21"/>
    <n v="28"/>
  </r>
  <r>
    <n v="1477837"/>
    <n v="93133"/>
    <x v="44"/>
    <x v="1"/>
    <n v="12.08"/>
    <x v="0"/>
    <x v="0"/>
    <n v="21"/>
    <n v="19"/>
  </r>
  <r>
    <n v="1476781"/>
    <n v="333449"/>
    <x v="14"/>
    <x v="3"/>
    <n v="12.13"/>
    <x v="1"/>
    <x v="0"/>
    <n v="22"/>
    <n v="25"/>
  </r>
  <r>
    <n v="1476879"/>
    <n v="259341"/>
    <x v="3"/>
    <x v="3"/>
    <n v="8.39"/>
    <x v="0"/>
    <x v="3"/>
    <n v="26"/>
    <n v="17"/>
  </r>
  <r>
    <n v="1477383"/>
    <n v="174796"/>
    <x v="51"/>
    <x v="7"/>
    <n v="6.64"/>
    <x v="0"/>
    <x v="0"/>
    <n v="35"/>
    <n v="19"/>
  </r>
  <r>
    <n v="1477534"/>
    <n v="155124"/>
    <x v="6"/>
    <x v="5"/>
    <n v="9.2200000000000006"/>
    <x v="0"/>
    <x v="0"/>
    <n v="30"/>
    <n v="19"/>
  </r>
  <r>
    <n v="1477111"/>
    <n v="127149"/>
    <x v="83"/>
    <x v="3"/>
    <n v="31.33"/>
    <x v="0"/>
    <x v="3"/>
    <n v="26"/>
    <n v="19"/>
  </r>
  <r>
    <n v="1477818"/>
    <n v="144352"/>
    <x v="14"/>
    <x v="3"/>
    <n v="22.36"/>
    <x v="0"/>
    <x v="3"/>
    <n v="27"/>
    <n v="27"/>
  </r>
  <r>
    <n v="1477249"/>
    <n v="351561"/>
    <x v="24"/>
    <x v="4"/>
    <n v="20.13"/>
    <x v="1"/>
    <x v="0"/>
    <n v="24"/>
    <n v="31"/>
  </r>
  <r>
    <n v="1477095"/>
    <n v="196355"/>
    <x v="14"/>
    <x v="3"/>
    <n v="13.1"/>
    <x v="1"/>
    <x v="0"/>
    <n v="20"/>
    <n v="28"/>
  </r>
  <r>
    <n v="1477379"/>
    <n v="145962"/>
    <x v="53"/>
    <x v="7"/>
    <n v="22.31"/>
    <x v="1"/>
    <x v="2"/>
    <n v="27"/>
    <n v="31"/>
  </r>
  <r>
    <n v="1477128"/>
    <n v="354016"/>
    <x v="81"/>
    <x v="3"/>
    <n v="14.94"/>
    <x v="0"/>
    <x v="0"/>
    <n v="28"/>
    <n v="28"/>
  </r>
  <r>
    <n v="1478125"/>
    <n v="49104"/>
    <x v="14"/>
    <x v="3"/>
    <n v="16.149999999999999"/>
    <x v="1"/>
    <x v="3"/>
    <n v="20"/>
    <n v="26"/>
  </r>
  <r>
    <n v="1477707"/>
    <n v="133330"/>
    <x v="3"/>
    <x v="3"/>
    <n v="25.27"/>
    <x v="0"/>
    <x v="1"/>
    <n v="29"/>
    <n v="28"/>
  </r>
  <r>
    <n v="1478191"/>
    <n v="390232"/>
    <x v="105"/>
    <x v="3"/>
    <n v="9.6999999999999993"/>
    <x v="0"/>
    <x v="0"/>
    <n v="35"/>
    <n v="22"/>
  </r>
  <r>
    <n v="1476614"/>
    <n v="138462"/>
    <x v="31"/>
    <x v="2"/>
    <n v="29.1"/>
    <x v="1"/>
    <x v="1"/>
    <n v="21"/>
    <n v="29"/>
  </r>
  <r>
    <n v="1477105"/>
    <n v="67844"/>
    <x v="86"/>
    <x v="3"/>
    <n v="9.17"/>
    <x v="1"/>
    <x v="1"/>
    <n v="26"/>
    <n v="28"/>
  </r>
  <r>
    <n v="1477124"/>
    <n v="270789"/>
    <x v="75"/>
    <x v="7"/>
    <n v="9.51"/>
    <x v="0"/>
    <x v="0"/>
    <n v="31"/>
    <n v="23"/>
  </r>
  <r>
    <n v="1476980"/>
    <n v="117810"/>
    <x v="58"/>
    <x v="1"/>
    <n v="6.02"/>
    <x v="0"/>
    <x v="1"/>
    <n v="28"/>
    <n v="20"/>
  </r>
  <r>
    <n v="1477162"/>
    <n v="42755"/>
    <x v="3"/>
    <x v="3"/>
    <n v="15.72"/>
    <x v="0"/>
    <x v="3"/>
    <n v="25"/>
    <n v="19"/>
  </r>
  <r>
    <n v="1476754"/>
    <n v="229946"/>
    <x v="59"/>
    <x v="11"/>
    <n v="21.25"/>
    <x v="0"/>
    <x v="0"/>
    <n v="25"/>
    <n v="20"/>
  </r>
  <r>
    <n v="1477260"/>
    <n v="229946"/>
    <x v="31"/>
    <x v="2"/>
    <n v="29.1"/>
    <x v="0"/>
    <x v="3"/>
    <n v="27"/>
    <n v="25"/>
  </r>
  <r>
    <n v="1478297"/>
    <n v="180618"/>
    <x v="54"/>
    <x v="3"/>
    <n v="24.2"/>
    <x v="0"/>
    <x v="1"/>
    <n v="27"/>
    <n v="24"/>
  </r>
  <r>
    <n v="1476792"/>
    <n v="346280"/>
    <x v="104"/>
    <x v="4"/>
    <n v="9.17"/>
    <x v="1"/>
    <x v="0"/>
    <n v="24"/>
    <n v="29"/>
  </r>
  <r>
    <n v="1477554"/>
    <n v="72726"/>
    <x v="14"/>
    <x v="3"/>
    <n v="11.69"/>
    <x v="0"/>
    <x v="0"/>
    <n v="31"/>
    <n v="28"/>
  </r>
  <r>
    <n v="1477820"/>
    <n v="41746"/>
    <x v="154"/>
    <x v="3"/>
    <n v="25.22"/>
    <x v="0"/>
    <x v="3"/>
    <n v="33"/>
    <n v="18"/>
  </r>
  <r>
    <n v="1478291"/>
    <n v="385134"/>
    <x v="32"/>
    <x v="7"/>
    <n v="31.87"/>
    <x v="0"/>
    <x v="1"/>
    <n v="27"/>
    <n v="18"/>
  </r>
  <r>
    <n v="1477628"/>
    <n v="83287"/>
    <x v="1"/>
    <x v="1"/>
    <n v="9.2200000000000006"/>
    <x v="0"/>
    <x v="0"/>
    <n v="28"/>
    <n v="15"/>
  </r>
  <r>
    <n v="1478038"/>
    <n v="45164"/>
    <x v="14"/>
    <x v="3"/>
    <n v="12.18"/>
    <x v="0"/>
    <x v="0"/>
    <n v="31"/>
    <n v="28"/>
  </r>
  <r>
    <n v="1478356"/>
    <n v="62540"/>
    <x v="17"/>
    <x v="1"/>
    <n v="16.440000000000001"/>
    <x v="0"/>
    <x v="0"/>
    <n v="22"/>
    <n v="18"/>
  </r>
  <r>
    <n v="1477952"/>
    <n v="371117"/>
    <x v="14"/>
    <x v="3"/>
    <n v="13.1"/>
    <x v="0"/>
    <x v="3"/>
    <n v="30"/>
    <n v="29"/>
  </r>
  <r>
    <n v="1476992"/>
    <n v="85782"/>
    <x v="22"/>
    <x v="5"/>
    <n v="12.13"/>
    <x v="0"/>
    <x v="0"/>
    <n v="27"/>
    <n v="15"/>
  </r>
  <r>
    <n v="1478040"/>
    <n v="47280"/>
    <x v="94"/>
    <x v="1"/>
    <n v="12.13"/>
    <x v="1"/>
    <x v="1"/>
    <n v="22"/>
    <n v="26"/>
  </r>
  <r>
    <n v="1477905"/>
    <n v="164626"/>
    <x v="6"/>
    <x v="5"/>
    <n v="15.57"/>
    <x v="0"/>
    <x v="3"/>
    <n v="20"/>
    <n v="24"/>
  </r>
  <r>
    <n v="1477658"/>
    <n v="80795"/>
    <x v="5"/>
    <x v="4"/>
    <n v="14.02"/>
    <x v="1"/>
    <x v="0"/>
    <n v="20"/>
    <n v="25"/>
  </r>
  <r>
    <n v="1477918"/>
    <n v="62912"/>
    <x v="57"/>
    <x v="1"/>
    <n v="24.25"/>
    <x v="1"/>
    <x v="0"/>
    <n v="23"/>
    <n v="30"/>
  </r>
  <r>
    <n v="1477562"/>
    <n v="93113"/>
    <x v="55"/>
    <x v="3"/>
    <n v="6.69"/>
    <x v="0"/>
    <x v="3"/>
    <n v="30"/>
    <n v="20"/>
  </r>
  <r>
    <n v="1476847"/>
    <n v="114085"/>
    <x v="6"/>
    <x v="5"/>
    <n v="24.3"/>
    <x v="0"/>
    <x v="3"/>
    <n v="29"/>
    <n v="15"/>
  </r>
  <r>
    <n v="1477081"/>
    <n v="222734"/>
    <x v="14"/>
    <x v="3"/>
    <n v="24.25"/>
    <x v="1"/>
    <x v="0"/>
    <n v="23"/>
    <n v="30"/>
  </r>
  <r>
    <n v="1476604"/>
    <n v="126798"/>
    <x v="20"/>
    <x v="8"/>
    <n v="19.45"/>
    <x v="1"/>
    <x v="3"/>
    <n v="23"/>
    <n v="29"/>
  </r>
  <r>
    <n v="1478016"/>
    <n v="154471"/>
    <x v="57"/>
    <x v="1"/>
    <n v="9.65"/>
    <x v="0"/>
    <x v="1"/>
    <n v="24"/>
    <n v="16"/>
  </r>
  <r>
    <n v="1477087"/>
    <n v="206039"/>
    <x v="14"/>
    <x v="3"/>
    <n v="12.66"/>
    <x v="0"/>
    <x v="1"/>
    <n v="25"/>
    <n v="15"/>
  </r>
  <r>
    <n v="1476706"/>
    <n v="327651"/>
    <x v="168"/>
    <x v="7"/>
    <n v="5.72"/>
    <x v="1"/>
    <x v="1"/>
    <n v="31"/>
    <n v="26"/>
  </r>
  <r>
    <n v="1477906"/>
    <n v="66012"/>
    <x v="94"/>
    <x v="1"/>
    <n v="19.02"/>
    <x v="0"/>
    <x v="1"/>
    <n v="27"/>
    <n v="29"/>
  </r>
  <r>
    <n v="1478381"/>
    <n v="111909"/>
    <x v="120"/>
    <x v="8"/>
    <n v="16.059999999999999"/>
    <x v="0"/>
    <x v="0"/>
    <n v="28"/>
    <n v="21"/>
  </r>
  <r>
    <n v="1478142"/>
    <n v="114085"/>
    <x v="79"/>
    <x v="1"/>
    <n v="29.15"/>
    <x v="0"/>
    <x v="2"/>
    <n v="33"/>
    <n v="28"/>
  </r>
  <r>
    <n v="1477654"/>
    <n v="301032"/>
    <x v="3"/>
    <x v="3"/>
    <n v="12.13"/>
    <x v="0"/>
    <x v="1"/>
    <n v="25"/>
    <n v="29"/>
  </r>
  <r>
    <n v="1477965"/>
    <n v="384411"/>
    <x v="14"/>
    <x v="3"/>
    <n v="19.45"/>
    <x v="1"/>
    <x v="2"/>
    <n v="24"/>
    <n v="29"/>
  </r>
  <r>
    <n v="1476960"/>
    <n v="45577"/>
    <x v="28"/>
    <x v="5"/>
    <n v="21.83"/>
    <x v="1"/>
    <x v="0"/>
    <n v="23"/>
    <n v="32"/>
  </r>
  <r>
    <n v="1478134"/>
    <n v="82041"/>
    <x v="94"/>
    <x v="1"/>
    <n v="21.83"/>
    <x v="1"/>
    <x v="0"/>
    <n v="34"/>
    <n v="30"/>
  </r>
  <r>
    <n v="1477588"/>
    <n v="286386"/>
    <x v="26"/>
    <x v="3"/>
    <n v="29.05"/>
    <x v="0"/>
    <x v="2"/>
    <n v="26"/>
    <n v="21"/>
  </r>
  <r>
    <n v="1477897"/>
    <n v="79507"/>
    <x v="6"/>
    <x v="5"/>
    <n v="12.56"/>
    <x v="1"/>
    <x v="0"/>
    <n v="31"/>
    <n v="32"/>
  </r>
  <r>
    <n v="1477217"/>
    <n v="139639"/>
    <x v="23"/>
    <x v="1"/>
    <n v="29.15"/>
    <x v="1"/>
    <x v="0"/>
    <n v="32"/>
    <n v="32"/>
  </r>
  <r>
    <n v="1476772"/>
    <n v="149984"/>
    <x v="15"/>
    <x v="1"/>
    <n v="12.13"/>
    <x v="1"/>
    <x v="1"/>
    <n v="29"/>
    <n v="26"/>
  </r>
  <r>
    <n v="1478167"/>
    <n v="88078"/>
    <x v="16"/>
    <x v="7"/>
    <n v="12.23"/>
    <x v="1"/>
    <x v="0"/>
    <n v="20"/>
    <n v="25"/>
  </r>
  <r>
    <n v="1477101"/>
    <n v="81828"/>
    <x v="6"/>
    <x v="3"/>
    <n v="14.55"/>
    <x v="0"/>
    <x v="1"/>
    <n v="21"/>
    <n v="30"/>
  </r>
  <r>
    <n v="1477665"/>
    <n v="231061"/>
    <x v="48"/>
    <x v="7"/>
    <n v="34.19"/>
    <x v="1"/>
    <x v="0"/>
    <n v="21"/>
    <n v="31"/>
  </r>
  <r>
    <n v="1477103"/>
    <n v="342515"/>
    <x v="18"/>
    <x v="3"/>
    <n v="19.45"/>
    <x v="0"/>
    <x v="1"/>
    <n v="22"/>
    <n v="23"/>
  </r>
  <r>
    <n v="1477880"/>
    <n v="114410"/>
    <x v="6"/>
    <x v="5"/>
    <n v="14.6"/>
    <x v="0"/>
    <x v="1"/>
    <n v="21"/>
    <n v="23"/>
  </r>
  <r>
    <n v="1477346"/>
    <n v="235620"/>
    <x v="14"/>
    <x v="3"/>
    <n v="5.53"/>
    <x v="1"/>
    <x v="3"/>
    <n v="28"/>
    <n v="26"/>
  </r>
  <r>
    <n v="1477157"/>
    <n v="92006"/>
    <x v="41"/>
    <x v="1"/>
    <n v="10.82"/>
    <x v="0"/>
    <x v="0"/>
    <n v="25"/>
    <n v="24"/>
  </r>
  <r>
    <n v="1477886"/>
    <n v="241310"/>
    <x v="17"/>
    <x v="1"/>
    <n v="32.93"/>
    <x v="1"/>
    <x v="2"/>
    <n v="34"/>
    <n v="31"/>
  </r>
  <r>
    <n v="1477442"/>
    <n v="184325"/>
    <x v="144"/>
    <x v="1"/>
    <n v="19.45"/>
    <x v="0"/>
    <x v="1"/>
    <n v="23"/>
    <n v="23"/>
  </r>
  <r>
    <n v="1477434"/>
    <n v="77857"/>
    <x v="14"/>
    <x v="3"/>
    <n v="29.15"/>
    <x v="0"/>
    <x v="1"/>
    <n v="20"/>
    <n v="21"/>
  </r>
  <r>
    <n v="1477303"/>
    <n v="92768"/>
    <x v="23"/>
    <x v="1"/>
    <n v="19.350000000000001"/>
    <x v="1"/>
    <x v="0"/>
    <n v="28"/>
    <n v="24"/>
  </r>
  <r>
    <n v="1477423"/>
    <n v="80466"/>
    <x v="102"/>
    <x v="3"/>
    <n v="14.6"/>
    <x v="0"/>
    <x v="1"/>
    <n v="32"/>
    <n v="24"/>
  </r>
  <r>
    <n v="1478424"/>
    <n v="304052"/>
    <x v="28"/>
    <x v="5"/>
    <n v="11.59"/>
    <x v="1"/>
    <x v="1"/>
    <n v="35"/>
    <n v="29"/>
  </r>
  <r>
    <n v="1476571"/>
    <n v="334758"/>
    <x v="101"/>
    <x v="3"/>
    <n v="29.15"/>
    <x v="0"/>
    <x v="3"/>
    <n v="26"/>
    <n v="17"/>
  </r>
  <r>
    <n v="1477034"/>
    <n v="259341"/>
    <x v="102"/>
    <x v="3"/>
    <n v="29.05"/>
    <x v="0"/>
    <x v="0"/>
    <n v="26"/>
    <n v="28"/>
  </r>
  <r>
    <n v="1477673"/>
    <n v="132906"/>
    <x v="23"/>
    <x v="1"/>
    <n v="22.46"/>
    <x v="1"/>
    <x v="0"/>
    <n v="21"/>
    <n v="29"/>
  </r>
  <r>
    <n v="1478061"/>
    <n v="64151"/>
    <x v="38"/>
    <x v="6"/>
    <n v="16.010000000000002"/>
    <x v="1"/>
    <x v="0"/>
    <n v="28"/>
    <n v="33"/>
  </r>
  <r>
    <n v="1476901"/>
    <n v="391860"/>
    <x v="13"/>
    <x v="3"/>
    <n v="11.59"/>
    <x v="0"/>
    <x v="1"/>
    <n v="26"/>
    <n v="23"/>
  </r>
  <r>
    <n v="1478113"/>
    <n v="74048"/>
    <x v="85"/>
    <x v="8"/>
    <n v="25.22"/>
    <x v="1"/>
    <x v="3"/>
    <n v="32"/>
    <n v="25"/>
  </r>
  <r>
    <n v="1477986"/>
    <n v="115213"/>
    <x v="119"/>
    <x v="4"/>
    <n v="22.75"/>
    <x v="0"/>
    <x v="1"/>
    <n v="29"/>
    <n v="28"/>
  </r>
  <r>
    <n v="1477770"/>
    <n v="59742"/>
    <x v="102"/>
    <x v="3"/>
    <n v="7.33"/>
    <x v="1"/>
    <x v="0"/>
    <n v="31"/>
    <n v="30"/>
  </r>
  <r>
    <n v="1478420"/>
    <n v="104355"/>
    <x v="58"/>
    <x v="1"/>
    <n v="15.81"/>
    <x v="0"/>
    <x v="1"/>
    <n v="25"/>
    <n v="15"/>
  </r>
  <r>
    <n v="1477252"/>
    <n v="96262"/>
    <x v="2"/>
    <x v="2"/>
    <n v="8.1"/>
    <x v="0"/>
    <x v="0"/>
    <n v="20"/>
    <n v="16"/>
  </r>
  <r>
    <n v="1476883"/>
    <n v="354948"/>
    <x v="42"/>
    <x v="3"/>
    <n v="16.010000000000002"/>
    <x v="0"/>
    <x v="1"/>
    <n v="20"/>
    <n v="18"/>
  </r>
  <r>
    <n v="1478442"/>
    <n v="378035"/>
    <x v="18"/>
    <x v="3"/>
    <n v="29.73"/>
    <x v="0"/>
    <x v="1"/>
    <n v="21"/>
    <n v="25"/>
  </r>
  <r>
    <n v="1477898"/>
    <n v="68248"/>
    <x v="102"/>
    <x v="3"/>
    <n v="10.43"/>
    <x v="1"/>
    <x v="1"/>
    <n v="35"/>
    <n v="29"/>
  </r>
  <r>
    <n v="1477476"/>
    <n v="276192"/>
    <x v="73"/>
    <x v="3"/>
    <n v="32.93"/>
    <x v="0"/>
    <x v="3"/>
    <n v="30"/>
    <n v="18"/>
  </r>
  <r>
    <n v="1477520"/>
    <n v="178158"/>
    <x v="31"/>
    <x v="2"/>
    <n v="31.33"/>
    <x v="0"/>
    <x v="3"/>
    <n v="35"/>
    <n v="21"/>
  </r>
  <r>
    <n v="1477652"/>
    <n v="99393"/>
    <x v="28"/>
    <x v="5"/>
    <n v="10.14"/>
    <x v="1"/>
    <x v="0"/>
    <n v="24"/>
    <n v="28"/>
  </r>
  <r>
    <n v="1478205"/>
    <n v="65361"/>
    <x v="169"/>
    <x v="5"/>
    <n v="13.05"/>
    <x v="0"/>
    <x v="0"/>
    <n v="32"/>
    <n v="16"/>
  </r>
  <r>
    <n v="1477751"/>
    <n v="385134"/>
    <x v="32"/>
    <x v="7"/>
    <n v="16.2"/>
    <x v="0"/>
    <x v="1"/>
    <n v="29"/>
    <n v="18"/>
  </r>
  <r>
    <n v="1477021"/>
    <n v="231453"/>
    <x v="39"/>
    <x v="6"/>
    <n v="14.46"/>
    <x v="0"/>
    <x v="0"/>
    <n v="20"/>
    <n v="29"/>
  </r>
  <r>
    <n v="1476959"/>
    <n v="65007"/>
    <x v="115"/>
    <x v="5"/>
    <n v="19.5"/>
    <x v="1"/>
    <x v="1"/>
    <n v="22"/>
    <n v="33"/>
  </r>
  <r>
    <n v="1476687"/>
    <n v="61722"/>
    <x v="17"/>
    <x v="1"/>
    <n v="14.5"/>
    <x v="0"/>
    <x v="0"/>
    <n v="28"/>
    <n v="28"/>
  </r>
  <r>
    <n v="1477798"/>
    <n v="378035"/>
    <x v="18"/>
    <x v="3"/>
    <n v="13"/>
    <x v="0"/>
    <x v="3"/>
    <n v="29"/>
    <n v="27"/>
  </r>
  <r>
    <n v="1476938"/>
    <n v="164776"/>
    <x v="27"/>
    <x v="1"/>
    <n v="25.27"/>
    <x v="1"/>
    <x v="0"/>
    <n v="33"/>
    <n v="30"/>
  </r>
  <r>
    <n v="1477022"/>
    <n v="61588"/>
    <x v="17"/>
    <x v="1"/>
    <n v="12.08"/>
    <x v="0"/>
    <x v="3"/>
    <n v="33"/>
    <n v="22"/>
  </r>
  <r>
    <n v="1477077"/>
    <n v="40808"/>
    <x v="14"/>
    <x v="3"/>
    <n v="12.18"/>
    <x v="0"/>
    <x v="3"/>
    <n v="27"/>
    <n v="23"/>
  </r>
  <r>
    <n v="1478361"/>
    <n v="371117"/>
    <x v="14"/>
    <x v="3"/>
    <n v="29.1"/>
    <x v="0"/>
    <x v="1"/>
    <n v="26"/>
    <n v="24"/>
  </r>
  <r>
    <n v="1477407"/>
    <n v="123535"/>
    <x v="16"/>
    <x v="7"/>
    <n v="12.61"/>
    <x v="0"/>
    <x v="1"/>
    <n v="31"/>
    <n v="22"/>
  </r>
  <r>
    <n v="1477207"/>
    <n v="58088"/>
    <x v="23"/>
    <x v="1"/>
    <n v="12.18"/>
    <x v="1"/>
    <x v="0"/>
    <n v="24"/>
    <n v="26"/>
  </r>
  <r>
    <n v="1477122"/>
    <n v="97806"/>
    <x v="14"/>
    <x v="3"/>
    <n v="8.6300000000000008"/>
    <x v="0"/>
    <x v="0"/>
    <n v="33"/>
    <n v="19"/>
  </r>
  <r>
    <n v="1477199"/>
    <n v="154471"/>
    <x v="57"/>
    <x v="1"/>
    <n v="9.02"/>
    <x v="1"/>
    <x v="2"/>
    <n v="25"/>
    <n v="33"/>
  </r>
  <r>
    <n v="1478060"/>
    <n v="97346"/>
    <x v="45"/>
    <x v="5"/>
    <n v="9.51"/>
    <x v="0"/>
    <x v="0"/>
    <n v="22"/>
    <n v="26"/>
  </r>
  <r>
    <n v="1478074"/>
    <n v="41638"/>
    <x v="3"/>
    <x v="3"/>
    <n v="29.05"/>
    <x v="0"/>
    <x v="1"/>
    <n v="30"/>
    <n v="29"/>
  </r>
  <r>
    <n v="1477614"/>
    <n v="255697"/>
    <x v="29"/>
    <x v="1"/>
    <n v="14.02"/>
    <x v="0"/>
    <x v="0"/>
    <n v="30"/>
    <n v="29"/>
  </r>
  <r>
    <n v="1477181"/>
    <n v="302790"/>
    <x v="143"/>
    <x v="5"/>
    <n v="29.05"/>
    <x v="1"/>
    <x v="0"/>
    <n v="33"/>
    <n v="32"/>
  </r>
  <r>
    <n v="1477454"/>
    <n v="210544"/>
    <x v="164"/>
    <x v="12"/>
    <n v="16.059999999999999"/>
    <x v="0"/>
    <x v="1"/>
    <n v="21"/>
    <n v="17"/>
  </r>
  <r>
    <n v="1476870"/>
    <n v="94524"/>
    <x v="6"/>
    <x v="5"/>
    <n v="24.3"/>
    <x v="0"/>
    <x v="1"/>
    <n v="28"/>
    <n v="25"/>
  </r>
  <r>
    <n v="1477759"/>
    <n v="68551"/>
    <x v="41"/>
    <x v="1"/>
    <n v="12.13"/>
    <x v="0"/>
    <x v="0"/>
    <n v="21"/>
    <n v="29"/>
  </r>
  <r>
    <n v="1477606"/>
    <n v="39406"/>
    <x v="32"/>
    <x v="7"/>
    <n v="9.27"/>
    <x v="1"/>
    <x v="3"/>
    <n v="32"/>
    <n v="29"/>
  </r>
  <r>
    <n v="1478302"/>
    <n v="318665"/>
    <x v="41"/>
    <x v="1"/>
    <n v="4.9000000000000004"/>
    <x v="1"/>
    <x v="3"/>
    <n v="29"/>
    <n v="32"/>
  </r>
  <r>
    <n v="1476574"/>
    <n v="376993"/>
    <x v="170"/>
    <x v="5"/>
    <n v="31.43"/>
    <x v="0"/>
    <x v="0"/>
    <n v="25"/>
    <n v="29"/>
  </r>
  <r>
    <n v="1478306"/>
    <n v="358158"/>
    <x v="28"/>
    <x v="5"/>
    <n v="9.1199999999999992"/>
    <x v="0"/>
    <x v="0"/>
    <n v="23"/>
    <n v="21"/>
  </r>
  <r>
    <n v="1476565"/>
    <n v="41991"/>
    <x v="41"/>
    <x v="1"/>
    <n v="15.33"/>
    <x v="0"/>
    <x v="1"/>
    <n v="32"/>
    <n v="29"/>
  </r>
  <r>
    <n v="1478200"/>
    <n v="164016"/>
    <x v="3"/>
    <x v="3"/>
    <n v="12.13"/>
    <x v="0"/>
    <x v="1"/>
    <n v="28"/>
    <n v="23"/>
  </r>
  <r>
    <n v="1478264"/>
    <n v="70564"/>
    <x v="38"/>
    <x v="6"/>
    <n v="16.149999999999999"/>
    <x v="1"/>
    <x v="1"/>
    <n v="22"/>
    <n v="24"/>
  </r>
  <r>
    <n v="1477228"/>
    <n v="52574"/>
    <x v="38"/>
    <x v="6"/>
    <n v="6.74"/>
    <x v="0"/>
    <x v="0"/>
    <n v="25"/>
    <n v="22"/>
  </r>
  <r>
    <n v="1478057"/>
    <n v="75548"/>
    <x v="28"/>
    <x v="5"/>
    <n v="7.38"/>
    <x v="0"/>
    <x v="0"/>
    <n v="26"/>
    <n v="20"/>
  </r>
  <r>
    <n v="1478256"/>
    <n v="147468"/>
    <x v="5"/>
    <x v="4"/>
    <n v="6.69"/>
    <x v="0"/>
    <x v="1"/>
    <n v="22"/>
    <n v="18"/>
  </r>
  <r>
    <n v="1478259"/>
    <n v="68446"/>
    <x v="36"/>
    <x v="10"/>
    <n v="12.47"/>
    <x v="0"/>
    <x v="0"/>
    <n v="29"/>
    <n v="28"/>
  </r>
  <r>
    <n v="1477483"/>
    <n v="142681"/>
    <x v="45"/>
    <x v="5"/>
    <n v="6.79"/>
    <x v="1"/>
    <x v="3"/>
    <n v="32"/>
    <n v="29"/>
  </r>
  <r>
    <n v="1477257"/>
    <n v="400950"/>
    <x v="23"/>
    <x v="1"/>
    <n v="12.13"/>
    <x v="1"/>
    <x v="1"/>
    <n v="34"/>
    <n v="28"/>
  </r>
  <r>
    <n v="1477056"/>
    <n v="298824"/>
    <x v="14"/>
    <x v="3"/>
    <n v="12.18"/>
    <x v="0"/>
    <x v="0"/>
    <n v="23"/>
    <n v="18"/>
  </r>
  <r>
    <n v="1477402"/>
    <n v="377481"/>
    <x v="21"/>
    <x v="5"/>
    <n v="24.25"/>
    <x v="1"/>
    <x v="0"/>
    <n v="31"/>
    <n v="30"/>
  </r>
  <r>
    <n v="1476760"/>
    <n v="180776"/>
    <x v="11"/>
    <x v="2"/>
    <n v="22.75"/>
    <x v="0"/>
    <x v="0"/>
    <n v="29"/>
    <n v="18"/>
  </r>
  <r>
    <n v="1477030"/>
    <n v="240982"/>
    <x v="52"/>
    <x v="5"/>
    <n v="24.3"/>
    <x v="1"/>
    <x v="2"/>
    <n v="29"/>
    <n v="31"/>
  </r>
  <r>
    <n v="1476850"/>
    <n v="85091"/>
    <x v="6"/>
    <x v="5"/>
    <n v="13.05"/>
    <x v="1"/>
    <x v="1"/>
    <n v="23"/>
    <n v="31"/>
  </r>
  <r>
    <n v="1477356"/>
    <n v="354923"/>
    <x v="60"/>
    <x v="7"/>
    <n v="15.57"/>
    <x v="1"/>
    <x v="3"/>
    <n v="34"/>
    <n v="31"/>
  </r>
  <r>
    <n v="1477990"/>
    <n v="59673"/>
    <x v="52"/>
    <x v="5"/>
    <n v="12.95"/>
    <x v="0"/>
    <x v="3"/>
    <n v="30"/>
    <n v="25"/>
  </r>
  <r>
    <n v="1477448"/>
    <n v="142574"/>
    <x v="15"/>
    <x v="1"/>
    <n v="22.75"/>
    <x v="0"/>
    <x v="1"/>
    <n v="30"/>
    <n v="22"/>
  </r>
  <r>
    <n v="1477784"/>
    <n v="146555"/>
    <x v="58"/>
    <x v="1"/>
    <n v="24.3"/>
    <x v="0"/>
    <x v="1"/>
    <n v="28"/>
    <n v="20"/>
  </r>
  <r>
    <n v="1478425"/>
    <n v="373152"/>
    <x v="28"/>
    <x v="5"/>
    <n v="14.02"/>
    <x v="1"/>
    <x v="0"/>
    <n v="28"/>
    <n v="32"/>
  </r>
  <r>
    <n v="1477031"/>
    <n v="201471"/>
    <x v="105"/>
    <x v="3"/>
    <n v="24.2"/>
    <x v="0"/>
    <x v="0"/>
    <n v="33"/>
    <n v="27"/>
  </r>
  <r>
    <n v="1477969"/>
    <n v="69516"/>
    <x v="171"/>
    <x v="7"/>
    <n v="6.74"/>
    <x v="0"/>
    <x v="0"/>
    <n v="32"/>
    <n v="24"/>
  </r>
  <r>
    <n v="1476595"/>
    <n v="385150"/>
    <x v="17"/>
    <x v="1"/>
    <n v="14.02"/>
    <x v="0"/>
    <x v="0"/>
    <n v="35"/>
    <n v="16"/>
  </r>
  <r>
    <n v="1478070"/>
    <n v="129206"/>
    <x v="32"/>
    <x v="7"/>
    <n v="14.07"/>
    <x v="0"/>
    <x v="2"/>
    <n v="20"/>
    <n v="15"/>
  </r>
  <r>
    <n v="1477501"/>
    <n v="151191"/>
    <x v="16"/>
    <x v="7"/>
    <n v="12.18"/>
    <x v="0"/>
    <x v="1"/>
    <n v="34"/>
    <n v="24"/>
  </r>
  <r>
    <n v="1476727"/>
    <n v="49086"/>
    <x v="38"/>
    <x v="6"/>
    <n v="12.95"/>
    <x v="1"/>
    <x v="2"/>
    <n v="22"/>
    <n v="33"/>
  </r>
  <r>
    <n v="1477016"/>
    <n v="78067"/>
    <x v="28"/>
    <x v="5"/>
    <n v="15.37"/>
    <x v="0"/>
    <x v="0"/>
    <n v="29"/>
    <n v="23"/>
  </r>
  <r>
    <n v="1477511"/>
    <n v="261665"/>
    <x v="32"/>
    <x v="7"/>
    <n v="7.67"/>
    <x v="0"/>
    <x v="1"/>
    <n v="24"/>
    <n v="15"/>
  </r>
  <r>
    <n v="1477067"/>
    <n v="370656"/>
    <x v="75"/>
    <x v="7"/>
    <n v="8.3000000000000007"/>
    <x v="0"/>
    <x v="0"/>
    <n v="24"/>
    <n v="20"/>
  </r>
  <r>
    <n v="1477068"/>
    <n v="108046"/>
    <x v="52"/>
    <x v="5"/>
    <n v="12.18"/>
    <x v="0"/>
    <x v="0"/>
    <n v="33"/>
    <n v="20"/>
  </r>
  <r>
    <n v="1477551"/>
    <n v="277898"/>
    <x v="3"/>
    <x v="3"/>
    <n v="29.44"/>
    <x v="0"/>
    <x v="3"/>
    <n v="33"/>
    <n v="27"/>
  </r>
  <r>
    <n v="1478415"/>
    <n v="105665"/>
    <x v="41"/>
    <x v="1"/>
    <n v="12.56"/>
    <x v="1"/>
    <x v="0"/>
    <n v="32"/>
    <n v="27"/>
  </r>
  <r>
    <n v="1478129"/>
    <n v="52256"/>
    <x v="48"/>
    <x v="7"/>
    <n v="12.18"/>
    <x v="0"/>
    <x v="0"/>
    <n v="30"/>
    <n v="15"/>
  </r>
  <r>
    <n v="1477096"/>
    <n v="158578"/>
    <x v="51"/>
    <x v="7"/>
    <n v="14.12"/>
    <x v="1"/>
    <x v="2"/>
    <n v="24"/>
    <n v="31"/>
  </r>
  <r>
    <n v="1477891"/>
    <n v="142461"/>
    <x v="14"/>
    <x v="3"/>
    <n v="25.22"/>
    <x v="0"/>
    <x v="0"/>
    <n v="28"/>
    <n v="26"/>
  </r>
  <r>
    <n v="1477881"/>
    <n v="63361"/>
    <x v="33"/>
    <x v="3"/>
    <n v="13.05"/>
    <x v="0"/>
    <x v="0"/>
    <n v="31"/>
    <n v="16"/>
  </r>
  <r>
    <n v="1478197"/>
    <n v="41205"/>
    <x v="14"/>
    <x v="3"/>
    <n v="12.08"/>
    <x v="0"/>
    <x v="1"/>
    <n v="28"/>
    <n v="23"/>
  </r>
  <r>
    <n v="1477082"/>
    <n v="107909"/>
    <x v="85"/>
    <x v="8"/>
    <n v="24.2"/>
    <x v="1"/>
    <x v="3"/>
    <n v="34"/>
    <n v="24"/>
  </r>
  <r>
    <n v="1477781"/>
    <n v="183520"/>
    <x v="5"/>
    <x v="4"/>
    <n v="12.47"/>
    <x v="0"/>
    <x v="1"/>
    <n v="32"/>
    <n v="26"/>
  </r>
  <r>
    <n v="1476570"/>
    <n v="148459"/>
    <x v="24"/>
    <x v="4"/>
    <n v="5.87"/>
    <x v="1"/>
    <x v="0"/>
    <n v="26"/>
    <n v="30"/>
  </r>
  <r>
    <n v="1476677"/>
    <n v="302790"/>
    <x v="172"/>
    <x v="5"/>
    <n v="15.47"/>
    <x v="0"/>
    <x v="0"/>
    <n v="22"/>
    <n v="30"/>
  </r>
  <r>
    <n v="1478397"/>
    <n v="121706"/>
    <x v="3"/>
    <x v="3"/>
    <n v="24.3"/>
    <x v="0"/>
    <x v="1"/>
    <n v="22"/>
    <n v="15"/>
  </r>
  <r>
    <n v="1477608"/>
    <n v="125123"/>
    <x v="161"/>
    <x v="11"/>
    <n v="15.96"/>
    <x v="0"/>
    <x v="3"/>
    <n v="25"/>
    <n v="22"/>
  </r>
  <r>
    <n v="1478241"/>
    <n v="60052"/>
    <x v="32"/>
    <x v="7"/>
    <n v="24.2"/>
    <x v="0"/>
    <x v="1"/>
    <n v="31"/>
    <n v="19"/>
  </r>
  <r>
    <n v="1477216"/>
    <n v="259341"/>
    <x v="58"/>
    <x v="1"/>
    <n v="29.35"/>
    <x v="1"/>
    <x v="0"/>
    <n v="31"/>
    <n v="30"/>
  </r>
  <r>
    <n v="1478379"/>
    <n v="142753"/>
    <x v="14"/>
    <x v="3"/>
    <n v="8.6300000000000008"/>
    <x v="1"/>
    <x v="0"/>
    <n v="31"/>
    <n v="32"/>
  </r>
  <r>
    <n v="1478237"/>
    <n v="81110"/>
    <x v="48"/>
    <x v="7"/>
    <n v="16.440000000000001"/>
    <x v="1"/>
    <x v="0"/>
    <n v="23"/>
    <n v="29"/>
  </r>
  <r>
    <n v="1477732"/>
    <n v="399729"/>
    <x v="14"/>
    <x v="3"/>
    <n v="24.25"/>
    <x v="0"/>
    <x v="3"/>
    <n v="20"/>
    <n v="29"/>
  </r>
  <r>
    <n v="1476842"/>
    <n v="103970"/>
    <x v="32"/>
    <x v="7"/>
    <n v="14.12"/>
    <x v="0"/>
    <x v="0"/>
    <n v="35"/>
    <n v="23"/>
  </r>
  <r>
    <n v="1476984"/>
    <n v="286386"/>
    <x v="26"/>
    <x v="3"/>
    <n v="7.91"/>
    <x v="1"/>
    <x v="0"/>
    <n v="29"/>
    <n v="26"/>
  </r>
  <r>
    <n v="1476783"/>
    <n v="96254"/>
    <x v="48"/>
    <x v="7"/>
    <n v="19.399999999999999"/>
    <x v="0"/>
    <x v="0"/>
    <n v="35"/>
    <n v="26"/>
  </r>
  <r>
    <n v="1476989"/>
    <n v="64401"/>
    <x v="6"/>
    <x v="5"/>
    <n v="21.34"/>
    <x v="1"/>
    <x v="1"/>
    <n v="22"/>
    <n v="24"/>
  </r>
  <r>
    <n v="1477213"/>
    <n v="53156"/>
    <x v="6"/>
    <x v="5"/>
    <n v="13.19"/>
    <x v="0"/>
    <x v="0"/>
    <n v="26"/>
    <n v="29"/>
  </r>
  <r>
    <n v="1477607"/>
    <n v="386995"/>
    <x v="48"/>
    <x v="7"/>
    <n v="9.75"/>
    <x v="0"/>
    <x v="0"/>
    <n v="29"/>
    <n v="25"/>
  </r>
  <r>
    <n v="1477863"/>
    <n v="128216"/>
    <x v="14"/>
    <x v="3"/>
    <n v="8.1999999999999993"/>
    <x v="1"/>
    <x v="3"/>
    <n v="33"/>
    <n v="26"/>
  </r>
  <r>
    <n v="1478360"/>
    <n v="375043"/>
    <x v="5"/>
    <x v="4"/>
    <n v="24.2"/>
    <x v="0"/>
    <x v="0"/>
    <n v="24"/>
    <n v="29"/>
  </r>
  <r>
    <n v="1477134"/>
    <n v="361654"/>
    <x v="6"/>
    <x v="5"/>
    <n v="13.53"/>
    <x v="0"/>
    <x v="1"/>
    <n v="22"/>
    <n v="24"/>
  </r>
  <r>
    <n v="1478390"/>
    <n v="38612"/>
    <x v="75"/>
    <x v="7"/>
    <n v="12.13"/>
    <x v="1"/>
    <x v="0"/>
    <n v="31"/>
    <n v="33"/>
  </r>
  <r>
    <n v="1476794"/>
    <n v="73274"/>
    <x v="74"/>
    <x v="3"/>
    <n v="9.56"/>
    <x v="0"/>
    <x v="0"/>
    <n v="27"/>
    <n v="20"/>
  </r>
  <r>
    <n v="1478116"/>
    <n v="378482"/>
    <x v="18"/>
    <x v="3"/>
    <n v="5.72"/>
    <x v="1"/>
    <x v="0"/>
    <n v="22"/>
    <n v="24"/>
  </r>
  <r>
    <n v="1478344"/>
    <n v="55334"/>
    <x v="94"/>
    <x v="1"/>
    <n v="9.4600000000000009"/>
    <x v="0"/>
    <x v="1"/>
    <n v="32"/>
    <n v="20"/>
  </r>
  <r>
    <n v="1477796"/>
    <n v="40745"/>
    <x v="28"/>
    <x v="5"/>
    <n v="15.91"/>
    <x v="1"/>
    <x v="0"/>
    <n v="32"/>
    <n v="28"/>
  </r>
  <r>
    <n v="1478243"/>
    <n v="159626"/>
    <x v="17"/>
    <x v="1"/>
    <n v="29.1"/>
    <x v="0"/>
    <x v="3"/>
    <n v="21"/>
    <n v="15"/>
  </r>
  <r>
    <n v="1477069"/>
    <n v="377260"/>
    <x v="3"/>
    <x v="3"/>
    <n v="12.18"/>
    <x v="0"/>
    <x v="1"/>
    <n v="35"/>
    <n v="27"/>
  </r>
  <r>
    <n v="1476953"/>
    <n v="252342"/>
    <x v="42"/>
    <x v="3"/>
    <n v="20.13"/>
    <x v="0"/>
    <x v="3"/>
    <n v="29"/>
    <n v="19"/>
  </r>
  <r>
    <n v="1477700"/>
    <n v="60039"/>
    <x v="17"/>
    <x v="1"/>
    <n v="33.369999999999997"/>
    <x v="1"/>
    <x v="2"/>
    <n v="30"/>
    <n v="27"/>
  </r>
  <r>
    <n v="1478106"/>
    <n v="129206"/>
    <x v="14"/>
    <x v="3"/>
    <n v="29.15"/>
    <x v="1"/>
    <x v="0"/>
    <n v="34"/>
    <n v="28"/>
  </r>
  <r>
    <n v="1477625"/>
    <n v="106860"/>
    <x v="94"/>
    <x v="1"/>
    <n v="17.03"/>
    <x v="1"/>
    <x v="0"/>
    <n v="35"/>
    <n v="30"/>
  </r>
  <r>
    <n v="1478213"/>
    <n v="122092"/>
    <x v="48"/>
    <x v="7"/>
    <n v="22.31"/>
    <x v="0"/>
    <x v="2"/>
    <n v="23"/>
    <n v="29"/>
  </r>
  <r>
    <n v="1476779"/>
    <n v="378820"/>
    <x v="29"/>
    <x v="1"/>
    <n v="31.33"/>
    <x v="0"/>
    <x v="1"/>
    <n v="35"/>
    <n v="20"/>
  </r>
  <r>
    <n v="1478207"/>
    <n v="62161"/>
    <x v="5"/>
    <x v="4"/>
    <n v="24.2"/>
    <x v="0"/>
    <x v="3"/>
    <n v="28"/>
    <n v="26"/>
  </r>
  <r>
    <n v="1477075"/>
    <n v="52832"/>
    <x v="85"/>
    <x v="8"/>
    <n v="31.43"/>
    <x v="1"/>
    <x v="2"/>
    <n v="26"/>
    <n v="29"/>
  </r>
  <r>
    <n v="1477145"/>
    <n v="207281"/>
    <x v="14"/>
    <x v="3"/>
    <n v="29.3"/>
    <x v="1"/>
    <x v="1"/>
    <n v="33"/>
    <n v="32"/>
  </r>
  <r>
    <n v="1478153"/>
    <n v="300208"/>
    <x v="51"/>
    <x v="7"/>
    <n v="6.02"/>
    <x v="0"/>
    <x v="1"/>
    <n v="33"/>
    <n v="24"/>
  </r>
  <r>
    <n v="1477689"/>
    <n v="203442"/>
    <x v="109"/>
    <x v="1"/>
    <n v="19.600000000000001"/>
    <x v="1"/>
    <x v="0"/>
    <n v="23"/>
    <n v="26"/>
  </r>
  <r>
    <n v="1477742"/>
    <n v="338599"/>
    <x v="3"/>
    <x v="3"/>
    <n v="6.84"/>
    <x v="0"/>
    <x v="2"/>
    <n v="24"/>
    <n v="26"/>
  </r>
  <r>
    <n v="1477391"/>
    <n v="60835"/>
    <x v="16"/>
    <x v="7"/>
    <n v="16.489999999999998"/>
    <x v="0"/>
    <x v="2"/>
    <n v="34"/>
    <n v="20"/>
  </r>
  <r>
    <n v="1476993"/>
    <n v="301825"/>
    <x v="32"/>
    <x v="7"/>
    <n v="12.23"/>
    <x v="0"/>
    <x v="0"/>
    <n v="32"/>
    <n v="19"/>
  </r>
  <r>
    <n v="1476705"/>
    <n v="260680"/>
    <x v="20"/>
    <x v="8"/>
    <n v="5.77"/>
    <x v="0"/>
    <x v="2"/>
    <n v="20"/>
    <n v="16"/>
  </r>
  <r>
    <n v="1477694"/>
    <n v="192317"/>
    <x v="14"/>
    <x v="3"/>
    <n v="24.3"/>
    <x v="0"/>
    <x v="3"/>
    <n v="25"/>
    <n v="15"/>
  </r>
  <r>
    <n v="1477933"/>
    <n v="284256"/>
    <x v="11"/>
    <x v="2"/>
    <n v="12.37"/>
    <x v="0"/>
    <x v="0"/>
    <n v="29"/>
    <n v="25"/>
  </r>
  <r>
    <n v="1477062"/>
    <n v="396432"/>
    <x v="17"/>
    <x v="1"/>
    <n v="19.399999999999999"/>
    <x v="0"/>
    <x v="1"/>
    <n v="26"/>
    <n v="17"/>
  </r>
  <r>
    <n v="1477771"/>
    <n v="232035"/>
    <x v="85"/>
    <x v="8"/>
    <n v="12.23"/>
    <x v="1"/>
    <x v="1"/>
    <n v="24"/>
    <n v="32"/>
  </r>
  <r>
    <n v="1477144"/>
    <n v="62667"/>
    <x v="59"/>
    <x v="11"/>
    <n v="29.1"/>
    <x v="0"/>
    <x v="1"/>
    <n v="31"/>
    <n v="27"/>
  </r>
  <r>
    <n v="1477149"/>
    <n v="102710"/>
    <x v="173"/>
    <x v="3"/>
    <n v="12.13"/>
    <x v="1"/>
    <x v="3"/>
    <n v="26"/>
    <n v="30"/>
  </r>
  <r>
    <n v="1478182"/>
    <n v="135970"/>
    <x v="58"/>
    <x v="1"/>
    <n v="25.27"/>
    <x v="1"/>
    <x v="1"/>
    <n v="31"/>
    <n v="30"/>
  </r>
  <r>
    <n v="1478405"/>
    <n v="58675"/>
    <x v="14"/>
    <x v="3"/>
    <n v="11.59"/>
    <x v="1"/>
    <x v="2"/>
    <n v="23"/>
    <n v="25"/>
  </r>
  <r>
    <n v="1478094"/>
    <n v="102010"/>
    <x v="27"/>
    <x v="1"/>
    <n v="13.48"/>
    <x v="1"/>
    <x v="0"/>
    <n v="27"/>
    <n v="32"/>
  </r>
  <r>
    <n v="1477857"/>
    <n v="363202"/>
    <x v="74"/>
    <x v="3"/>
    <n v="25.27"/>
    <x v="0"/>
    <x v="1"/>
    <n v="20"/>
    <n v="29"/>
  </r>
  <r>
    <n v="1476840"/>
    <n v="143866"/>
    <x v="38"/>
    <x v="6"/>
    <n v="20.71"/>
    <x v="0"/>
    <x v="0"/>
    <n v="35"/>
    <n v="16"/>
  </r>
  <r>
    <n v="1477641"/>
    <n v="128224"/>
    <x v="17"/>
    <x v="1"/>
    <n v="24.2"/>
    <x v="0"/>
    <x v="3"/>
    <n v="29"/>
    <n v="18"/>
  </r>
  <r>
    <n v="1476690"/>
    <n v="124875"/>
    <x v="75"/>
    <x v="7"/>
    <n v="24.2"/>
    <x v="0"/>
    <x v="3"/>
    <n v="20"/>
    <n v="18"/>
  </r>
  <r>
    <n v="1476593"/>
    <n v="175703"/>
    <x v="6"/>
    <x v="5"/>
    <n v="20.61"/>
    <x v="0"/>
    <x v="0"/>
    <n v="34"/>
    <n v="30"/>
  </r>
  <r>
    <n v="1477343"/>
    <n v="101957"/>
    <x v="174"/>
    <x v="1"/>
    <n v="13.05"/>
    <x v="0"/>
    <x v="0"/>
    <n v="32"/>
    <n v="27"/>
  </r>
  <r>
    <n v="1476881"/>
    <n v="57263"/>
    <x v="44"/>
    <x v="1"/>
    <n v="15.76"/>
    <x v="1"/>
    <x v="0"/>
    <n v="27"/>
    <n v="28"/>
  </r>
  <r>
    <n v="1476913"/>
    <n v="145216"/>
    <x v="160"/>
    <x v="7"/>
    <n v="7.66"/>
    <x v="1"/>
    <x v="1"/>
    <n v="33"/>
    <n v="31"/>
  </r>
  <r>
    <n v="1478119"/>
    <n v="276192"/>
    <x v="94"/>
    <x v="1"/>
    <n v="10.86"/>
    <x v="1"/>
    <x v="3"/>
    <n v="28"/>
    <n v="28"/>
  </r>
  <r>
    <n v="1476976"/>
    <n v="300552"/>
    <x v="14"/>
    <x v="3"/>
    <n v="22.26"/>
    <x v="1"/>
    <x v="1"/>
    <n v="33"/>
    <n v="32"/>
  </r>
  <r>
    <n v="1476575"/>
    <n v="141912"/>
    <x v="83"/>
    <x v="3"/>
    <n v="31.38"/>
    <x v="0"/>
    <x v="0"/>
    <n v="31"/>
    <n v="23"/>
  </r>
  <r>
    <n v="1478105"/>
    <n v="143721"/>
    <x v="103"/>
    <x v="8"/>
    <n v="29.05"/>
    <x v="0"/>
    <x v="1"/>
    <n v="26"/>
    <n v="17"/>
  </r>
  <r>
    <n v="1476945"/>
    <n v="49034"/>
    <x v="86"/>
    <x v="3"/>
    <n v="7.81"/>
    <x v="0"/>
    <x v="1"/>
    <n v="24"/>
    <n v="21"/>
  </r>
  <r>
    <n v="1476853"/>
    <n v="139626"/>
    <x v="71"/>
    <x v="11"/>
    <n v="16.98"/>
    <x v="1"/>
    <x v="0"/>
    <n v="35"/>
    <n v="29"/>
  </r>
  <r>
    <n v="1477259"/>
    <n v="145952"/>
    <x v="17"/>
    <x v="1"/>
    <n v="29.15"/>
    <x v="0"/>
    <x v="3"/>
    <n v="31"/>
    <n v="19"/>
  </r>
  <r>
    <n v="1477141"/>
    <n v="66331"/>
    <x v="14"/>
    <x v="3"/>
    <n v="24.3"/>
    <x v="0"/>
    <x v="1"/>
    <n v="21"/>
    <n v="24"/>
  </r>
  <r>
    <n v="1477556"/>
    <n v="168420"/>
    <x v="43"/>
    <x v="3"/>
    <n v="13.1"/>
    <x v="0"/>
    <x v="0"/>
    <n v="32"/>
    <n v="19"/>
  </r>
  <r>
    <n v="1478254"/>
    <n v="239985"/>
    <x v="26"/>
    <x v="3"/>
    <n v="25.22"/>
    <x v="0"/>
    <x v="1"/>
    <n v="27"/>
    <n v="21"/>
  </r>
  <r>
    <n v="1478365"/>
    <n v="60039"/>
    <x v="85"/>
    <x v="8"/>
    <n v="32.93"/>
    <x v="0"/>
    <x v="3"/>
    <n v="25"/>
    <n v="17"/>
  </r>
  <r>
    <n v="1477380"/>
    <n v="108659"/>
    <x v="52"/>
    <x v="5"/>
    <n v="25.27"/>
    <x v="1"/>
    <x v="3"/>
    <n v="23"/>
    <n v="31"/>
  </r>
  <r>
    <n v="1477548"/>
    <n v="79255"/>
    <x v="6"/>
    <x v="5"/>
    <n v="12.95"/>
    <x v="1"/>
    <x v="3"/>
    <n v="29"/>
    <n v="24"/>
  </r>
  <r>
    <n v="1478444"/>
    <n v="355090"/>
    <x v="14"/>
    <x v="3"/>
    <n v="31.43"/>
    <x v="0"/>
    <x v="2"/>
    <n v="22"/>
    <n v="24"/>
  </r>
  <r>
    <n v="1477716"/>
    <n v="317515"/>
    <x v="2"/>
    <x v="2"/>
    <n v="15.62"/>
    <x v="0"/>
    <x v="0"/>
    <n v="29"/>
    <n v="19"/>
  </r>
  <r>
    <n v="1476668"/>
    <n v="114476"/>
    <x v="134"/>
    <x v="5"/>
    <n v="5.87"/>
    <x v="0"/>
    <x v="0"/>
    <n v="31"/>
    <n v="18"/>
  </r>
  <r>
    <n v="1477106"/>
    <n v="103852"/>
    <x v="102"/>
    <x v="3"/>
    <n v="8.83"/>
    <x v="0"/>
    <x v="1"/>
    <n v="31"/>
    <n v="19"/>
  </r>
  <r>
    <n v="1477526"/>
    <n v="344079"/>
    <x v="123"/>
    <x v="6"/>
    <n v="24.2"/>
    <x v="0"/>
    <x v="0"/>
    <n v="20"/>
    <n v="16"/>
  </r>
  <r>
    <n v="1477664"/>
    <n v="47440"/>
    <x v="3"/>
    <x v="3"/>
    <n v="29.3"/>
    <x v="0"/>
    <x v="3"/>
    <n v="28"/>
    <n v="16"/>
  </r>
  <r>
    <n v="1477917"/>
    <n v="71249"/>
    <x v="58"/>
    <x v="1"/>
    <n v="24.3"/>
    <x v="0"/>
    <x v="3"/>
    <n v="35"/>
    <n v="30"/>
  </r>
  <r>
    <n v="1477381"/>
    <n v="316223"/>
    <x v="86"/>
    <x v="3"/>
    <n v="25.22"/>
    <x v="1"/>
    <x v="3"/>
    <n v="25"/>
    <n v="28"/>
  </r>
  <r>
    <n v="1476745"/>
    <n v="377771"/>
    <x v="3"/>
    <x v="3"/>
    <n v="12.61"/>
    <x v="0"/>
    <x v="2"/>
    <n v="30"/>
    <n v="30"/>
  </r>
  <r>
    <n v="1477885"/>
    <n v="178158"/>
    <x v="31"/>
    <x v="2"/>
    <n v="29.1"/>
    <x v="1"/>
    <x v="3"/>
    <n v="22"/>
    <n v="32"/>
  </r>
  <r>
    <n v="1476724"/>
    <n v="130956"/>
    <x v="17"/>
    <x v="1"/>
    <n v="21.83"/>
    <x v="1"/>
    <x v="2"/>
    <n v="21"/>
    <n v="26"/>
  </r>
  <r>
    <n v="1477387"/>
    <n v="141732"/>
    <x v="3"/>
    <x v="3"/>
    <n v="9.27"/>
    <x v="0"/>
    <x v="0"/>
    <n v="29"/>
    <n v="16"/>
  </r>
  <r>
    <n v="1476750"/>
    <n v="94152"/>
    <x v="11"/>
    <x v="2"/>
    <n v="15.37"/>
    <x v="0"/>
    <x v="2"/>
    <n v="35"/>
    <n v="30"/>
  </r>
  <r>
    <n v="1478285"/>
    <n v="113817"/>
    <x v="3"/>
    <x v="3"/>
    <n v="12.18"/>
    <x v="0"/>
    <x v="3"/>
    <n v="32"/>
    <n v="22"/>
  </r>
  <r>
    <n v="1477910"/>
    <n v="39702"/>
    <x v="175"/>
    <x v="5"/>
    <n v="12.08"/>
    <x v="1"/>
    <x v="3"/>
    <n v="20"/>
    <n v="31"/>
  </r>
  <r>
    <n v="1478364"/>
    <n v="273690"/>
    <x v="160"/>
    <x v="7"/>
    <n v="32.93"/>
    <x v="0"/>
    <x v="0"/>
    <n v="32"/>
    <n v="28"/>
  </r>
  <r>
    <n v="1477480"/>
    <n v="75722"/>
    <x v="68"/>
    <x v="1"/>
    <n v="22.31"/>
    <x v="0"/>
    <x v="1"/>
    <n v="29"/>
    <n v="17"/>
  </r>
  <r>
    <n v="1477050"/>
    <n v="337230"/>
    <x v="14"/>
    <x v="3"/>
    <n v="15.18"/>
    <x v="1"/>
    <x v="0"/>
    <n v="34"/>
    <n v="30"/>
  </r>
  <r>
    <n v="1478090"/>
    <n v="62359"/>
    <x v="1"/>
    <x v="1"/>
    <n v="16.010000000000002"/>
    <x v="1"/>
    <x v="1"/>
    <n v="23"/>
    <n v="27"/>
  </r>
  <r>
    <n v="1477633"/>
    <n v="378753"/>
    <x v="14"/>
    <x v="3"/>
    <n v="29.1"/>
    <x v="0"/>
    <x v="1"/>
    <n v="29"/>
    <n v="17"/>
  </r>
  <r>
    <n v="1478095"/>
    <n v="183520"/>
    <x v="17"/>
    <x v="1"/>
    <n v="12.18"/>
    <x v="0"/>
    <x v="3"/>
    <n v="30"/>
    <n v="17"/>
  </r>
  <r>
    <n v="1478096"/>
    <n v="146211"/>
    <x v="57"/>
    <x v="1"/>
    <n v="12.08"/>
    <x v="1"/>
    <x v="0"/>
    <n v="25"/>
    <n v="33"/>
  </r>
  <r>
    <n v="1478166"/>
    <n v="177250"/>
    <x v="16"/>
    <x v="7"/>
    <n v="12.13"/>
    <x v="0"/>
    <x v="0"/>
    <n v="31"/>
    <n v="27"/>
  </r>
  <r>
    <n v="1478013"/>
    <n v="283884"/>
    <x v="42"/>
    <x v="3"/>
    <n v="12.56"/>
    <x v="0"/>
    <x v="1"/>
    <n v="26"/>
    <n v="28"/>
  </r>
  <r>
    <n v="1478369"/>
    <n v="243341"/>
    <x v="29"/>
    <x v="1"/>
    <n v="22.36"/>
    <x v="0"/>
    <x v="1"/>
    <n v="31"/>
    <n v="30"/>
  </r>
  <r>
    <n v="1476970"/>
    <n v="275689"/>
    <x v="44"/>
    <x v="1"/>
    <n v="33.369999999999997"/>
    <x v="0"/>
    <x v="3"/>
    <n v="32"/>
    <n v="21"/>
  </r>
  <r>
    <n v="1476612"/>
    <n v="115610"/>
    <x v="73"/>
    <x v="3"/>
    <n v="12.18"/>
    <x v="0"/>
    <x v="0"/>
    <n v="24"/>
    <n v="17"/>
  </r>
  <r>
    <n v="1478234"/>
    <n v="102620"/>
    <x v="59"/>
    <x v="11"/>
    <n v="12.23"/>
    <x v="0"/>
    <x v="3"/>
    <n v="35"/>
    <n v="23"/>
  </r>
  <r>
    <n v="1477114"/>
    <n v="47594"/>
    <x v="92"/>
    <x v="2"/>
    <n v="12.18"/>
    <x v="1"/>
    <x v="1"/>
    <n v="24"/>
    <n v="30"/>
  </r>
  <r>
    <n v="1477644"/>
    <n v="82041"/>
    <x v="45"/>
    <x v="5"/>
    <n v="5.77"/>
    <x v="0"/>
    <x v="2"/>
    <n v="24"/>
    <n v="19"/>
  </r>
  <r>
    <n v="1476634"/>
    <n v="82092"/>
    <x v="23"/>
    <x v="1"/>
    <n v="16.3"/>
    <x v="0"/>
    <x v="0"/>
    <n v="21"/>
    <n v="29"/>
  </r>
  <r>
    <n v="1477186"/>
    <n v="291891"/>
    <x v="24"/>
    <x v="4"/>
    <n v="11.64"/>
    <x v="0"/>
    <x v="3"/>
    <n v="34"/>
    <n v="18"/>
  </r>
  <r>
    <n v="1477939"/>
    <n v="41040"/>
    <x v="6"/>
    <x v="5"/>
    <n v="15.91"/>
    <x v="0"/>
    <x v="0"/>
    <n v="26"/>
    <n v="20"/>
  </r>
  <r>
    <n v="1477610"/>
    <n v="35643"/>
    <x v="87"/>
    <x v="7"/>
    <n v="16.489999999999998"/>
    <x v="0"/>
    <x v="1"/>
    <n v="26"/>
    <n v="25"/>
  </r>
  <r>
    <n v="1476843"/>
    <n v="361846"/>
    <x v="176"/>
    <x v="3"/>
    <n v="14.12"/>
    <x v="1"/>
    <x v="2"/>
    <n v="21"/>
    <n v="33"/>
  </r>
  <r>
    <n v="1476983"/>
    <n v="55689"/>
    <x v="52"/>
    <x v="5"/>
    <n v="7.95"/>
    <x v="1"/>
    <x v="0"/>
    <n v="20"/>
    <n v="26"/>
  </r>
  <r>
    <n v="1478418"/>
    <n v="95049"/>
    <x v="44"/>
    <x v="1"/>
    <n v="9.6999999999999993"/>
    <x v="0"/>
    <x v="0"/>
    <n v="21"/>
    <n v="19"/>
  </r>
  <r>
    <n v="1477941"/>
    <n v="64830"/>
    <x v="33"/>
    <x v="3"/>
    <n v="15.52"/>
    <x v="0"/>
    <x v="2"/>
    <n v="28"/>
    <n v="30"/>
  </r>
  <r>
    <n v="1478123"/>
    <n v="149268"/>
    <x v="48"/>
    <x v="7"/>
    <n v="16.2"/>
    <x v="0"/>
    <x v="0"/>
    <n v="29"/>
    <n v="18"/>
  </r>
  <r>
    <n v="1477966"/>
    <n v="318451"/>
    <x v="17"/>
    <x v="1"/>
    <n v="24.3"/>
    <x v="0"/>
    <x v="0"/>
    <n v="29"/>
    <n v="15"/>
  </r>
  <r>
    <n v="1478154"/>
    <n v="383688"/>
    <x v="60"/>
    <x v="7"/>
    <n v="12.61"/>
    <x v="0"/>
    <x v="1"/>
    <n v="20"/>
    <n v="20"/>
  </r>
  <r>
    <n v="1477855"/>
    <n v="5139"/>
    <x v="23"/>
    <x v="1"/>
    <n v="22.26"/>
    <x v="0"/>
    <x v="1"/>
    <n v="28"/>
    <n v="22"/>
  </r>
  <r>
    <n v="1478261"/>
    <n v="106940"/>
    <x v="28"/>
    <x v="5"/>
    <n v="9.07"/>
    <x v="1"/>
    <x v="3"/>
    <n v="23"/>
    <n v="30"/>
  </r>
  <r>
    <n v="1477121"/>
    <n v="274232"/>
    <x v="44"/>
    <x v="1"/>
    <n v="7.86"/>
    <x v="1"/>
    <x v="1"/>
    <n v="20"/>
    <n v="27"/>
  </r>
  <r>
    <n v="1477927"/>
    <n v="351329"/>
    <x v="28"/>
    <x v="5"/>
    <n v="12.23"/>
    <x v="1"/>
    <x v="0"/>
    <n v="27"/>
    <n v="26"/>
  </r>
  <r>
    <n v="1477871"/>
    <n v="124875"/>
    <x v="14"/>
    <x v="3"/>
    <n v="21.39"/>
    <x v="0"/>
    <x v="2"/>
    <n v="33"/>
    <n v="22"/>
  </r>
  <r>
    <n v="1476644"/>
    <n v="142461"/>
    <x v="14"/>
    <x v="3"/>
    <n v="16.93"/>
    <x v="0"/>
    <x v="1"/>
    <n v="35"/>
    <n v="28"/>
  </r>
  <r>
    <n v="1477415"/>
    <n v="58800"/>
    <x v="39"/>
    <x v="6"/>
    <n v="14.41"/>
    <x v="0"/>
    <x v="1"/>
    <n v="33"/>
    <n v="26"/>
  </r>
  <r>
    <n v="1477397"/>
    <n v="117810"/>
    <x v="58"/>
    <x v="1"/>
    <n v="8.0500000000000007"/>
    <x v="0"/>
    <x v="0"/>
    <n v="31"/>
    <n v="25"/>
  </r>
  <r>
    <n v="1476723"/>
    <n v="136807"/>
    <x v="16"/>
    <x v="7"/>
    <n v="19.350000000000001"/>
    <x v="1"/>
    <x v="1"/>
    <n v="35"/>
    <n v="28"/>
  </r>
  <r>
    <n v="1478258"/>
    <n v="222734"/>
    <x v="14"/>
    <x v="3"/>
    <n v="16.98"/>
    <x v="0"/>
    <x v="2"/>
    <n v="23"/>
    <n v="23"/>
  </r>
  <r>
    <n v="1477222"/>
    <n v="348096"/>
    <x v="6"/>
    <x v="5"/>
    <n v="11.64"/>
    <x v="0"/>
    <x v="3"/>
    <n v="23"/>
    <n v="24"/>
  </r>
  <r>
    <n v="1477335"/>
    <n v="84457"/>
    <x v="44"/>
    <x v="1"/>
    <n v="29.15"/>
    <x v="0"/>
    <x v="0"/>
    <n v="27"/>
    <n v="15"/>
  </r>
  <r>
    <n v="1476790"/>
    <n v="141732"/>
    <x v="124"/>
    <x v="0"/>
    <n v="12.18"/>
    <x v="1"/>
    <x v="1"/>
    <n v="20"/>
    <n v="26"/>
  </r>
  <r>
    <n v="1477330"/>
    <n v="198802"/>
    <x v="34"/>
    <x v="3"/>
    <n v="24.25"/>
    <x v="0"/>
    <x v="2"/>
    <n v="28"/>
    <n v="20"/>
  </r>
  <r>
    <n v="1477639"/>
    <n v="211035"/>
    <x v="17"/>
    <x v="1"/>
    <n v="19.45"/>
    <x v="1"/>
    <x v="0"/>
    <n v="28"/>
    <n v="28"/>
  </r>
  <r>
    <n v="1478124"/>
    <n v="328331"/>
    <x v="74"/>
    <x v="3"/>
    <n v="16.11"/>
    <x v="1"/>
    <x v="1"/>
    <n v="25"/>
    <n v="24"/>
  </r>
  <r>
    <n v="1477076"/>
    <n v="68834"/>
    <x v="23"/>
    <x v="1"/>
    <n v="31.43"/>
    <x v="0"/>
    <x v="1"/>
    <n v="29"/>
    <n v="30"/>
  </r>
  <r>
    <n v="1476939"/>
    <n v="111894"/>
    <x v="6"/>
    <x v="5"/>
    <n v="25.27"/>
    <x v="0"/>
    <x v="0"/>
    <n v="25"/>
    <n v="29"/>
  </r>
  <r>
    <n v="1476661"/>
    <n v="42755"/>
    <x v="17"/>
    <x v="1"/>
    <n v="12.13"/>
    <x v="0"/>
    <x v="2"/>
    <n v="24"/>
    <n v="23"/>
  </r>
  <r>
    <n v="1478268"/>
    <n v="306119"/>
    <x v="51"/>
    <x v="7"/>
    <n v="20.86"/>
    <x v="0"/>
    <x v="3"/>
    <n v="35"/>
    <n v="26"/>
  </r>
  <r>
    <n v="1477253"/>
    <n v="111125"/>
    <x v="17"/>
    <x v="1"/>
    <n v="8.5399999999999991"/>
    <x v="0"/>
    <x v="1"/>
    <n v="34"/>
    <n v="29"/>
  </r>
  <r>
    <n v="1477778"/>
    <n v="100889"/>
    <x v="32"/>
    <x v="7"/>
    <n v="31.43"/>
    <x v="0"/>
    <x v="3"/>
    <n v="30"/>
    <n v="23"/>
  </r>
  <r>
    <n v="1476923"/>
    <n v="50199"/>
    <x v="102"/>
    <x v="3"/>
    <n v="19.399999999999999"/>
    <x v="1"/>
    <x v="3"/>
    <n v="35"/>
    <n v="26"/>
  </r>
  <r>
    <n v="1477362"/>
    <n v="172758"/>
    <x v="14"/>
    <x v="3"/>
    <n v="12.23"/>
    <x v="1"/>
    <x v="3"/>
    <n v="31"/>
    <n v="24"/>
  </r>
  <r>
    <n v="1477404"/>
    <n v="96254"/>
    <x v="57"/>
    <x v="1"/>
    <n v="6.69"/>
    <x v="0"/>
    <x v="3"/>
    <n v="28"/>
    <n v="17"/>
  </r>
  <r>
    <n v="1477000"/>
    <n v="328731"/>
    <x v="3"/>
    <x v="3"/>
    <n v="29.59"/>
    <x v="0"/>
    <x v="1"/>
    <n v="23"/>
    <n v="25"/>
  </r>
  <r>
    <n v="1478148"/>
    <n v="261371"/>
    <x v="14"/>
    <x v="3"/>
    <n v="22.31"/>
    <x v="0"/>
    <x v="0"/>
    <n v="35"/>
    <n v="28"/>
  </r>
  <r>
    <n v="1477377"/>
    <n v="198802"/>
    <x v="34"/>
    <x v="3"/>
    <n v="12.56"/>
    <x v="0"/>
    <x v="0"/>
    <n v="35"/>
    <n v="19"/>
  </r>
  <r>
    <n v="1478039"/>
    <n v="292343"/>
    <x v="65"/>
    <x v="10"/>
    <n v="12.23"/>
    <x v="1"/>
    <x v="0"/>
    <n v="32"/>
    <n v="33"/>
  </r>
  <r>
    <n v="1478320"/>
    <n v="85091"/>
    <x v="6"/>
    <x v="5"/>
    <n v="13.53"/>
    <x v="1"/>
    <x v="2"/>
    <n v="20"/>
    <n v="31"/>
  </r>
  <r>
    <n v="1478304"/>
    <n v="321492"/>
    <x v="177"/>
    <x v="3"/>
    <n v="8.1"/>
    <x v="1"/>
    <x v="1"/>
    <n v="28"/>
    <n v="28"/>
  </r>
  <r>
    <n v="1477194"/>
    <n v="62540"/>
    <x v="17"/>
    <x v="1"/>
    <n v="5.92"/>
    <x v="1"/>
    <x v="0"/>
    <n v="27"/>
    <n v="31"/>
  </r>
  <r>
    <n v="1477132"/>
    <n v="110792"/>
    <x v="17"/>
    <x v="1"/>
    <n v="12.13"/>
    <x v="0"/>
    <x v="1"/>
    <n v="28"/>
    <n v="15"/>
  </r>
  <r>
    <n v="1477466"/>
    <n v="222734"/>
    <x v="14"/>
    <x v="3"/>
    <n v="13.97"/>
    <x v="0"/>
    <x v="1"/>
    <n v="35"/>
    <n v="27"/>
  </r>
  <r>
    <n v="1476700"/>
    <n v="127036"/>
    <x v="14"/>
    <x v="3"/>
    <n v="12.23"/>
    <x v="0"/>
    <x v="0"/>
    <n v="27"/>
    <n v="18"/>
  </r>
  <r>
    <n v="1478011"/>
    <n v="96877"/>
    <x v="101"/>
    <x v="3"/>
    <n v="16.98"/>
    <x v="0"/>
    <x v="1"/>
    <n v="30"/>
    <n v="19"/>
  </r>
  <r>
    <n v="1476748"/>
    <n v="109906"/>
    <x v="6"/>
    <x v="3"/>
    <n v="9.27"/>
    <x v="0"/>
    <x v="0"/>
    <n v="24"/>
    <n v="23"/>
  </r>
  <r>
    <n v="1477437"/>
    <n v="304993"/>
    <x v="14"/>
    <x v="3"/>
    <n v="31.43"/>
    <x v="0"/>
    <x v="2"/>
    <n v="31"/>
    <n v="24"/>
  </r>
  <r>
    <n v="1477550"/>
    <n v="97324"/>
    <x v="14"/>
    <x v="3"/>
    <n v="29.05"/>
    <x v="1"/>
    <x v="3"/>
    <n v="27"/>
    <n v="29"/>
  </r>
  <r>
    <n v="1478277"/>
    <n v="48282"/>
    <x v="6"/>
    <x v="3"/>
    <n v="14.5"/>
    <x v="0"/>
    <x v="1"/>
    <n v="34"/>
    <n v="25"/>
  </r>
  <r>
    <n v="1476873"/>
    <n v="237616"/>
    <x v="14"/>
    <x v="3"/>
    <n v="5.82"/>
    <x v="0"/>
    <x v="0"/>
    <n v="26"/>
    <n v="30"/>
  </r>
  <r>
    <n v="1477353"/>
    <n v="106324"/>
    <x v="6"/>
    <x v="5"/>
    <n v="16.2"/>
    <x v="0"/>
    <x v="1"/>
    <n v="21"/>
    <n v="26"/>
  </r>
  <r>
    <n v="1478190"/>
    <n v="94152"/>
    <x v="32"/>
    <x v="7"/>
    <n v="8.68"/>
    <x v="1"/>
    <x v="2"/>
    <n v="33"/>
    <n v="30"/>
  </r>
  <r>
    <n v="1477316"/>
    <n v="164776"/>
    <x v="27"/>
    <x v="1"/>
    <n v="15.67"/>
    <x v="0"/>
    <x v="1"/>
    <n v="20"/>
    <n v="22"/>
  </r>
  <r>
    <n v="1476981"/>
    <n v="138586"/>
    <x v="14"/>
    <x v="3"/>
    <n v="5.82"/>
    <x v="0"/>
    <x v="0"/>
    <n v="22"/>
    <n v="28"/>
  </r>
  <r>
    <n v="1477473"/>
    <n v="97838"/>
    <x v="48"/>
    <x v="7"/>
    <n v="29.15"/>
    <x v="0"/>
    <x v="0"/>
    <n v="29"/>
    <n v="21"/>
  </r>
  <r>
    <n v="1476701"/>
    <n v="292602"/>
    <x v="31"/>
    <x v="2"/>
    <n v="22.31"/>
    <x v="0"/>
    <x v="1"/>
    <n v="31"/>
    <n v="17"/>
  </r>
  <r>
    <n v="1477421"/>
    <n v="397537"/>
    <x v="86"/>
    <x v="3"/>
    <n v="12.18"/>
    <x v="0"/>
    <x v="1"/>
    <n v="31"/>
    <n v="19"/>
  </r>
  <r>
    <n v="1477819"/>
    <n v="35309"/>
    <x v="17"/>
    <x v="1"/>
    <n v="25.22"/>
    <x v="1"/>
    <x v="0"/>
    <n v="31"/>
    <n v="24"/>
  </r>
  <r>
    <n v="1477513"/>
    <n v="64151"/>
    <x v="38"/>
    <x v="6"/>
    <n v="12.18"/>
    <x v="1"/>
    <x v="1"/>
    <n v="23"/>
    <n v="31"/>
  </r>
  <r>
    <n v="1478056"/>
    <n v="120353"/>
    <x v="17"/>
    <x v="1"/>
    <n v="19.45"/>
    <x v="0"/>
    <x v="0"/>
    <n v="28"/>
    <n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2">
  <r>
    <n v="1477070"/>
    <n v="66393"/>
    <x v="0"/>
    <x v="0"/>
    <n v="12.23"/>
    <s v="Weekday"/>
    <n v="5"/>
    <n v="23"/>
    <n v="28"/>
  </r>
  <r>
    <n v="1477334"/>
    <n v="106968"/>
    <x v="1"/>
    <x v="1"/>
    <n v="29.2"/>
    <s v="Weekend"/>
    <n v="3"/>
    <n v="25"/>
    <n v="15"/>
  </r>
  <r>
    <n v="1478249"/>
    <n v="76942"/>
    <x v="2"/>
    <x v="1"/>
    <n v="11.59"/>
    <s v="Weekday"/>
    <n v="4"/>
    <n v="25"/>
    <n v="24"/>
  </r>
  <r>
    <n v="1477224"/>
    <n v="147468"/>
    <x v="3"/>
    <x v="2"/>
    <n v="25.22"/>
    <s v="Weekday"/>
    <n v="3"/>
    <n v="20"/>
    <n v="24"/>
  </r>
  <r>
    <n v="1477859"/>
    <n v="89574"/>
    <x v="4"/>
    <x v="3"/>
    <n v="5.97"/>
    <s v="Weekday"/>
    <n v="3"/>
    <n v="33"/>
    <n v="30"/>
  </r>
  <r>
    <n v="1477174"/>
    <n v="121706"/>
    <x v="5"/>
    <x v="2"/>
    <n v="16.440000000000001"/>
    <s v="Weekday"/>
    <n v="5"/>
    <n v="21"/>
    <n v="26"/>
  </r>
  <r>
    <n v="1477311"/>
    <n v="39705"/>
    <x v="6"/>
    <x v="2"/>
    <n v="7.18"/>
    <s v="Weekday"/>
    <n v="5"/>
    <n v="29"/>
    <n v="26"/>
  </r>
  <r>
    <n v="1478437"/>
    <n v="221206"/>
    <x v="7"/>
    <x v="0"/>
    <n v="8.1"/>
    <s v="Weekend"/>
    <n v="5"/>
    <n v="23"/>
    <n v="22"/>
  </r>
  <r>
    <n v="1476966"/>
    <n v="129969"/>
    <x v="1"/>
    <x v="1"/>
    <n v="24.3"/>
    <s v="Weekend"/>
    <n v="5"/>
    <n v="23"/>
    <n v="17"/>
  </r>
  <r>
    <n v="1477449"/>
    <n v="104548"/>
    <x v="8"/>
    <x v="3"/>
    <n v="11.3"/>
    <s v="Weekend"/>
    <n v="3"/>
    <n v="24"/>
    <n v="23"/>
  </r>
  <r>
    <n v="1477414"/>
    <n v="66222"/>
    <x v="9"/>
    <x v="1"/>
    <n v="16.2"/>
    <s v="Weekend"/>
    <n v="5"/>
    <n v="33"/>
    <n v="25"/>
  </r>
  <r>
    <n v="1477138"/>
    <n v="47280"/>
    <x v="10"/>
    <x v="4"/>
    <n v="14.12"/>
    <s v="Weekend"/>
    <n v="4"/>
    <n v="25"/>
    <n v="24"/>
  </r>
  <r>
    <n v="1477354"/>
    <n v="67487"/>
    <x v="11"/>
    <x v="5"/>
    <n v="16.2"/>
    <s v="Weekend"/>
    <n v="4"/>
    <n v="35"/>
    <n v="26"/>
  </r>
  <r>
    <n v="1478296"/>
    <n v="250494"/>
    <x v="12"/>
    <x v="1"/>
    <n v="24.2"/>
    <s v="Weekend"/>
    <n v="4"/>
    <n v="21"/>
    <n v="24"/>
  </r>
  <r>
    <n v="1478287"/>
    <n v="150599"/>
    <x v="9"/>
    <x v="1"/>
    <n v="29.1"/>
    <s v="Weekday"/>
    <n v="5"/>
    <n v="21"/>
    <n v="30"/>
  </r>
  <r>
    <n v="1476693"/>
    <n v="41877"/>
    <x v="13"/>
    <x v="6"/>
    <n v="29.1"/>
    <s v="Weekday"/>
    <n v="5"/>
    <n v="20"/>
    <n v="29"/>
  </r>
  <r>
    <n v="1476995"/>
    <n v="371590"/>
    <x v="14"/>
    <x v="7"/>
    <n v="21.88"/>
    <s v="Weekday"/>
    <n v="5"/>
    <n v="24"/>
    <n v="27"/>
  </r>
  <r>
    <n v="1478289"/>
    <n v="318874"/>
    <x v="15"/>
    <x v="2"/>
    <n v="31.33"/>
    <s v="Weekend"/>
    <n v="5"/>
    <n v="28"/>
    <n v="25"/>
  </r>
  <r>
    <n v="1477699"/>
    <n v="302790"/>
    <x v="16"/>
    <x v="8"/>
    <n v="29.05"/>
    <s v="Weekend"/>
    <n v="5"/>
    <n v="35"/>
    <n v="24"/>
  </r>
  <r>
    <n v="1478244"/>
    <n v="181782"/>
    <x v="17"/>
    <x v="7"/>
    <n v="29.1"/>
    <s v="Weekend"/>
    <n v="5"/>
    <n v="30"/>
    <n v="26"/>
  </r>
  <r>
    <n v="1478017"/>
    <n v="148649"/>
    <x v="11"/>
    <x v="5"/>
    <n v="16.010000000000002"/>
    <s v="Weekday"/>
    <n v="4"/>
    <n v="23"/>
    <n v="31"/>
  </r>
  <r>
    <n v="1476871"/>
    <n v="118709"/>
    <x v="14"/>
    <x v="7"/>
    <n v="24.3"/>
    <s v="Weekday"/>
    <n v="4"/>
    <n v="31"/>
    <n v="29"/>
  </r>
  <r>
    <n v="1477999"/>
    <n v="208020"/>
    <x v="18"/>
    <x v="5"/>
    <n v="29.83"/>
    <s v="Weekday"/>
    <n v="5"/>
    <n v="20"/>
    <n v="32"/>
  </r>
  <r>
    <n v="1477425"/>
    <n v="378482"/>
    <x v="19"/>
    <x v="0"/>
    <n v="19.350000000000001"/>
    <s v="Weekend"/>
    <n v="4"/>
    <n v="21"/>
    <n v="18"/>
  </r>
  <r>
    <n v="1477267"/>
    <n v="133637"/>
    <x v="20"/>
    <x v="4"/>
    <n v="24.25"/>
    <s v="Weekend"/>
    <n v="5"/>
    <n v="22"/>
    <n v="15"/>
  </r>
  <r>
    <n v="1476908"/>
    <n v="365237"/>
    <x v="12"/>
    <x v="1"/>
    <n v="22.75"/>
    <s v="Weekend"/>
    <n v="5"/>
    <n v="30"/>
    <n v="20"/>
  </r>
  <r>
    <n v="1476581"/>
    <n v="322162"/>
    <x v="14"/>
    <x v="7"/>
    <n v="6.74"/>
    <s v="Weekend"/>
    <n v="5"/>
    <n v="29"/>
    <n v="23"/>
  </r>
  <r>
    <n v="1476930"/>
    <n v="198802"/>
    <x v="21"/>
    <x v="1"/>
    <n v="29.05"/>
    <s v="Weekend"/>
    <n v="5"/>
    <n v="22"/>
    <n v="30"/>
  </r>
  <r>
    <n v="1477621"/>
    <n v="122864"/>
    <x v="22"/>
    <x v="1"/>
    <n v="13.78"/>
    <s v="Weekend"/>
    <n v="4"/>
    <n v="34"/>
    <n v="24"/>
  </r>
  <r>
    <n v="1477251"/>
    <n v="81110"/>
    <x v="23"/>
    <x v="9"/>
    <n v="16.93"/>
    <s v="Weekend"/>
    <n v="5"/>
    <n v="33"/>
    <n v="21"/>
  </r>
  <r>
    <n v="1477205"/>
    <n v="112036"/>
    <x v="24"/>
    <x v="5"/>
    <n v="20.23"/>
    <s v="Weekend"/>
    <n v="5"/>
    <n v="22"/>
    <n v="20"/>
  </r>
  <r>
    <n v="1477760"/>
    <n v="130507"/>
    <x v="25"/>
    <x v="3"/>
    <n v="22.75"/>
    <s v="Weekend"/>
    <n v="3"/>
    <n v="35"/>
    <n v="29"/>
  </r>
  <r>
    <n v="1476562"/>
    <n v="129486"/>
    <x v="26"/>
    <x v="3"/>
    <n v="14.12"/>
    <s v="Weekend"/>
    <n v="3"/>
    <n v="31"/>
    <n v="15"/>
  </r>
  <r>
    <n v="1477692"/>
    <n v="313340"/>
    <x v="27"/>
    <x v="5"/>
    <n v="14.6"/>
    <s v="Weekday"/>
    <n v="3"/>
    <n v="24"/>
    <n v="24"/>
  </r>
  <r>
    <n v="1477889"/>
    <n v="177250"/>
    <x v="10"/>
    <x v="4"/>
    <n v="12.23"/>
    <s v="Weekday"/>
    <n v="5"/>
    <n v="25"/>
    <n v="33"/>
  </r>
  <r>
    <n v="1477243"/>
    <n v="176234"/>
    <x v="28"/>
    <x v="4"/>
    <n v="14.02"/>
    <s v="Weekend"/>
    <n v="5"/>
    <n v="20"/>
    <n v="30"/>
  </r>
  <r>
    <n v="1476820"/>
    <n v="152786"/>
    <x v="0"/>
    <x v="0"/>
    <n v="31.38"/>
    <s v="Weekend"/>
    <n v="4"/>
    <n v="23"/>
    <n v="27"/>
  </r>
  <r>
    <n v="1478359"/>
    <n v="361616"/>
    <x v="29"/>
    <x v="1"/>
    <n v="24.2"/>
    <s v="Weekday"/>
    <n v="3"/>
    <n v="22"/>
    <n v="32"/>
  </r>
  <r>
    <n v="1476841"/>
    <n v="398426"/>
    <x v="20"/>
    <x v="4"/>
    <n v="12.46"/>
    <s v="Weekend"/>
    <n v="4"/>
    <n v="24"/>
    <n v="20"/>
  </r>
  <r>
    <n v="1477125"/>
    <n v="130820"/>
    <x v="30"/>
    <x v="5"/>
    <n v="15.86"/>
    <s v="Weekend"/>
    <n v="5"/>
    <n v="29"/>
    <n v="23"/>
  </r>
  <r>
    <n v="1477475"/>
    <n v="65009"/>
    <x v="1"/>
    <x v="1"/>
    <n v="32.93"/>
    <s v="Weekend"/>
    <n v="5"/>
    <n v="24"/>
    <n v="23"/>
  </r>
  <r>
    <n v="1476651"/>
    <n v="58092"/>
    <x v="9"/>
    <x v="1"/>
    <n v="8"/>
    <s v="Weekend"/>
    <n v="5"/>
    <n v="27"/>
    <n v="23"/>
  </r>
  <r>
    <n v="1477518"/>
    <n v="133202"/>
    <x v="31"/>
    <x v="5"/>
    <n v="29.05"/>
    <s v="Weekend"/>
    <n v="5"/>
    <n v="31"/>
    <n v="16"/>
  </r>
  <r>
    <n v="1477821"/>
    <n v="277898"/>
    <x v="32"/>
    <x v="2"/>
    <n v="5.67"/>
    <s v="Weekday"/>
    <n v="4"/>
    <n v="23"/>
    <n v="31"/>
  </r>
  <r>
    <n v="1477921"/>
    <n v="97079"/>
    <x v="33"/>
    <x v="5"/>
    <n v="29.29"/>
    <s v="Weekend"/>
    <n v="5"/>
    <n v="20"/>
    <n v="18"/>
  </r>
  <r>
    <n v="1477938"/>
    <n v="150002"/>
    <x v="15"/>
    <x v="2"/>
    <n v="16.149999999999999"/>
    <s v="Weekend"/>
    <n v="5"/>
    <n v="20"/>
    <n v="29"/>
  </r>
  <r>
    <n v="1477581"/>
    <n v="231061"/>
    <x v="34"/>
    <x v="4"/>
    <n v="13.34"/>
    <s v="Weekend"/>
    <n v="4"/>
    <n v="34"/>
    <n v="27"/>
  </r>
  <r>
    <n v="1477975"/>
    <n v="56722"/>
    <x v="9"/>
    <x v="1"/>
    <n v="9.75"/>
    <s v="Weekend"/>
    <n v="5"/>
    <n v="33"/>
    <n v="25"/>
  </r>
  <r>
    <n v="1477601"/>
    <n v="107909"/>
    <x v="35"/>
    <x v="1"/>
    <n v="6.69"/>
    <s v="Weekday"/>
    <n v="4"/>
    <n v="21"/>
    <n v="32"/>
  </r>
  <r>
    <n v="1477790"/>
    <n v="133617"/>
    <x v="9"/>
    <x v="1"/>
    <n v="4.75"/>
    <s v="Weekday"/>
    <n v="4"/>
    <n v="35"/>
    <n v="28"/>
  </r>
  <r>
    <n v="1477385"/>
    <n v="67538"/>
    <x v="19"/>
    <x v="0"/>
    <n v="12.56"/>
    <s v="Weekend"/>
    <n v="5"/>
    <n v="22"/>
    <n v="18"/>
  </r>
  <r>
    <n v="1476796"/>
    <n v="78939"/>
    <x v="30"/>
    <x v="5"/>
    <n v="16.3"/>
    <s v="Weekday"/>
    <n v="3"/>
    <n v="20"/>
    <n v="24"/>
  </r>
  <r>
    <n v="1478031"/>
    <n v="309513"/>
    <x v="36"/>
    <x v="7"/>
    <n v="13.05"/>
    <s v="Weekday"/>
    <n v="5"/>
    <n v="33"/>
    <n v="27"/>
  </r>
  <r>
    <n v="1477740"/>
    <n v="129798"/>
    <x v="24"/>
    <x v="5"/>
    <n v="25.27"/>
    <s v="Weekday"/>
    <n v="4"/>
    <n v="24"/>
    <n v="24"/>
  </r>
  <r>
    <n v="1478384"/>
    <n v="184085"/>
    <x v="23"/>
    <x v="9"/>
    <n v="14.79"/>
    <s v="Weekend"/>
    <n v="5"/>
    <n v="35"/>
    <n v="15"/>
  </r>
  <r>
    <n v="1478183"/>
    <n v="329710"/>
    <x v="9"/>
    <x v="1"/>
    <n v="5.72"/>
    <s v="Weekday"/>
    <n v="3"/>
    <n v="31"/>
    <n v="24"/>
  </r>
  <r>
    <n v="1477569"/>
    <n v="65009"/>
    <x v="37"/>
    <x v="2"/>
    <n v="16.149999999999999"/>
    <s v="Weekend"/>
    <n v="5"/>
    <n v="24"/>
    <n v="30"/>
  </r>
  <r>
    <n v="1478211"/>
    <n v="154030"/>
    <x v="10"/>
    <x v="4"/>
    <n v="33.03"/>
    <s v="Weekend"/>
    <n v="4"/>
    <n v="26"/>
    <n v="22"/>
  </r>
  <r>
    <n v="1476635"/>
    <n v="86731"/>
    <x v="38"/>
    <x v="0"/>
    <n v="16.2"/>
    <s v="Weekend"/>
    <n v="5"/>
    <n v="31"/>
    <n v="18"/>
  </r>
  <r>
    <n v="1476921"/>
    <n v="121476"/>
    <x v="1"/>
    <x v="1"/>
    <n v="12.18"/>
    <s v="Weekday"/>
    <n v="3"/>
    <n v="29"/>
    <n v="27"/>
  </r>
  <r>
    <n v="1476689"/>
    <n v="305522"/>
    <x v="9"/>
    <x v="1"/>
    <n v="24.2"/>
    <s v="Weekday"/>
    <n v="4"/>
    <n v="29"/>
    <n v="29"/>
  </r>
  <r>
    <n v="1477767"/>
    <n v="68976"/>
    <x v="22"/>
    <x v="1"/>
    <n v="17.03"/>
    <s v="Weekend"/>
    <n v="3"/>
    <n v="26"/>
    <n v="30"/>
  </r>
  <r>
    <n v="1478169"/>
    <n v="80460"/>
    <x v="39"/>
    <x v="7"/>
    <n v="21.83"/>
    <s v="Weekend"/>
    <n v="3"/>
    <n v="30"/>
    <n v="27"/>
  </r>
  <r>
    <n v="1477240"/>
    <n v="142356"/>
    <x v="11"/>
    <x v="5"/>
    <n v="11.83"/>
    <s v="Weekend"/>
    <n v="4"/>
    <n v="26"/>
    <n v="21"/>
  </r>
  <r>
    <n v="1476564"/>
    <n v="83287"/>
    <x v="12"/>
    <x v="1"/>
    <n v="24.3"/>
    <s v="Weekend"/>
    <n v="5"/>
    <n v="30"/>
    <n v="20"/>
  </r>
  <r>
    <n v="1477824"/>
    <n v="345899"/>
    <x v="24"/>
    <x v="5"/>
    <n v="20.47"/>
    <s v="Weekend"/>
    <n v="4"/>
    <n v="26"/>
    <n v="30"/>
  </r>
  <r>
    <n v="1477617"/>
    <n v="38050"/>
    <x v="11"/>
    <x v="5"/>
    <n v="12.18"/>
    <s v="Weekend"/>
    <n v="5"/>
    <n v="28"/>
    <n v="25"/>
  </r>
  <r>
    <n v="1477978"/>
    <n v="259341"/>
    <x v="40"/>
    <x v="4"/>
    <n v="15.81"/>
    <s v="Weekend"/>
    <n v="5"/>
    <n v="20"/>
    <n v="26"/>
  </r>
  <r>
    <n v="1477281"/>
    <n v="309513"/>
    <x v="36"/>
    <x v="7"/>
    <n v="22.36"/>
    <s v="Weekend"/>
    <n v="5"/>
    <n v="26"/>
    <n v="27"/>
  </r>
  <r>
    <n v="1478223"/>
    <n v="234089"/>
    <x v="11"/>
    <x v="5"/>
    <n v="8.68"/>
    <s v="Weekend"/>
    <n v="5"/>
    <n v="34"/>
    <n v="27"/>
  </r>
  <r>
    <n v="1476654"/>
    <n v="63020"/>
    <x v="41"/>
    <x v="1"/>
    <n v="12.9"/>
    <s v="Weekday"/>
    <n v="3"/>
    <n v="31"/>
    <n v="28"/>
  </r>
  <r>
    <n v="1477296"/>
    <n v="222879"/>
    <x v="17"/>
    <x v="7"/>
    <n v="29.15"/>
    <s v="Weekday"/>
    <n v="5"/>
    <n v="23"/>
    <n v="27"/>
  </r>
  <r>
    <n v="1478321"/>
    <n v="275535"/>
    <x v="42"/>
    <x v="8"/>
    <n v="13.05"/>
    <s v="Weekday"/>
    <n v="4"/>
    <n v="31"/>
    <n v="24"/>
  </r>
  <r>
    <n v="1477942"/>
    <n v="49793"/>
    <x v="43"/>
    <x v="5"/>
    <n v="22.36"/>
    <s v="Weekend"/>
    <n v="5"/>
    <n v="30"/>
    <n v="16"/>
  </r>
  <r>
    <n v="1476770"/>
    <n v="65009"/>
    <x v="1"/>
    <x v="1"/>
    <n v="7.86"/>
    <s v="Weekday"/>
    <n v="4"/>
    <n v="22"/>
    <n v="33"/>
  </r>
  <r>
    <n v="1477993"/>
    <n v="91907"/>
    <x v="44"/>
    <x v="5"/>
    <n v="16.98"/>
    <s v="Weekday"/>
    <n v="5"/>
    <n v="31"/>
    <n v="32"/>
  </r>
  <r>
    <n v="1478072"/>
    <n v="82041"/>
    <x v="45"/>
    <x v="7"/>
    <n v="12.95"/>
    <s v="Weekend"/>
    <n v="5"/>
    <n v="26"/>
    <n v="28"/>
  </r>
  <r>
    <n v="1476935"/>
    <n v="59419"/>
    <x v="1"/>
    <x v="1"/>
    <n v="11.69"/>
    <s v="Weekend"/>
    <n v="5"/>
    <n v="21"/>
    <n v="24"/>
  </r>
  <r>
    <n v="1477188"/>
    <n v="146588"/>
    <x v="46"/>
    <x v="5"/>
    <n v="12.18"/>
    <s v="Weekday"/>
    <n v="5"/>
    <n v="25"/>
    <n v="24"/>
  </r>
  <r>
    <n v="1477405"/>
    <n v="128243"/>
    <x v="14"/>
    <x v="7"/>
    <n v="6.74"/>
    <s v="Weekend"/>
    <n v="5"/>
    <n v="26"/>
    <n v="30"/>
  </r>
  <r>
    <n v="1478340"/>
    <n v="230535"/>
    <x v="9"/>
    <x v="1"/>
    <n v="10.38"/>
    <s v="Weekend"/>
    <n v="3"/>
    <n v="24"/>
    <n v="29"/>
  </r>
  <r>
    <n v="1477044"/>
    <n v="127122"/>
    <x v="20"/>
    <x v="4"/>
    <n v="6.79"/>
    <s v="Weekend"/>
    <n v="5"/>
    <n v="33"/>
    <n v="28"/>
  </r>
  <r>
    <n v="1477110"/>
    <n v="144997"/>
    <x v="10"/>
    <x v="4"/>
    <n v="29.05"/>
    <s v="Weekend"/>
    <n v="4"/>
    <n v="22"/>
    <n v="28"/>
  </r>
  <r>
    <n v="1477117"/>
    <n v="104336"/>
    <x v="30"/>
    <x v="5"/>
    <n v="5.77"/>
    <s v="Weekday"/>
    <n v="4"/>
    <n v="29"/>
    <n v="24"/>
  </r>
  <r>
    <n v="1478402"/>
    <n v="232582"/>
    <x v="47"/>
    <x v="4"/>
    <n v="32.93"/>
    <s v="Weekday"/>
    <n v="3"/>
    <n v="26"/>
    <n v="28"/>
  </r>
  <r>
    <n v="1477431"/>
    <n v="195927"/>
    <x v="48"/>
    <x v="10"/>
    <n v="12.13"/>
    <s v="Weekend"/>
    <n v="5"/>
    <n v="30"/>
    <n v="20"/>
  </r>
  <r>
    <n v="1476835"/>
    <n v="264707"/>
    <x v="24"/>
    <x v="5"/>
    <n v="9.56"/>
    <s v="Weekend"/>
    <n v="5"/>
    <n v="21"/>
    <n v="17"/>
  </r>
  <r>
    <n v="1477177"/>
    <n v="42385"/>
    <x v="49"/>
    <x v="8"/>
    <n v="24.2"/>
    <s v="Weekend"/>
    <n v="5"/>
    <n v="21"/>
    <n v="26"/>
  </r>
  <r>
    <n v="1478269"/>
    <n v="250494"/>
    <x v="14"/>
    <x v="7"/>
    <n v="11.16"/>
    <s v="Weekday"/>
    <n v="5"/>
    <n v="22"/>
    <n v="28"/>
  </r>
  <r>
    <n v="1476663"/>
    <n v="40010"/>
    <x v="17"/>
    <x v="7"/>
    <n v="19.350000000000001"/>
    <s v="Weekend"/>
    <n v="4"/>
    <n v="35"/>
    <n v="19"/>
  </r>
  <r>
    <n v="1477904"/>
    <n v="48131"/>
    <x v="10"/>
    <x v="4"/>
    <n v="16.100000000000001"/>
    <s v="Weekend"/>
    <n v="4"/>
    <n v="23"/>
    <n v="29"/>
  </r>
  <r>
    <n v="1477750"/>
    <n v="97806"/>
    <x v="9"/>
    <x v="1"/>
    <n v="16.489999999999998"/>
    <s v="Weekend"/>
    <n v="5"/>
    <n v="32"/>
    <n v="22"/>
  </r>
  <r>
    <n v="1476659"/>
    <n v="52463"/>
    <x v="20"/>
    <x v="4"/>
    <n v="31.33"/>
    <s v="Weekend"/>
    <n v="3"/>
    <n v="33"/>
    <n v="23"/>
  </r>
  <r>
    <n v="1477616"/>
    <n v="128600"/>
    <x v="3"/>
    <x v="2"/>
    <n v="14.07"/>
    <s v="Weekend"/>
    <n v="4"/>
    <n v="26"/>
    <n v="21"/>
  </r>
  <r>
    <n v="1477752"/>
    <n v="298824"/>
    <x v="9"/>
    <x v="1"/>
    <n v="16.25"/>
    <s v="Weekday"/>
    <n v="3"/>
    <n v="30"/>
    <n v="24"/>
  </r>
  <r>
    <n v="1477239"/>
    <n v="94524"/>
    <x v="14"/>
    <x v="7"/>
    <n v="22.36"/>
    <s v="Weekend"/>
    <n v="4"/>
    <n v="28"/>
    <n v="18"/>
  </r>
  <r>
    <n v="1476590"/>
    <n v="342107"/>
    <x v="15"/>
    <x v="2"/>
    <n v="16.829999999999998"/>
    <s v="Weekend"/>
    <n v="4"/>
    <n v="26"/>
    <n v="20"/>
  </r>
  <r>
    <n v="1478305"/>
    <n v="62359"/>
    <x v="39"/>
    <x v="7"/>
    <n v="8"/>
    <s v="Weekday"/>
    <n v="4"/>
    <n v="27"/>
    <n v="29"/>
  </r>
  <r>
    <n v="1477831"/>
    <n v="60052"/>
    <x v="20"/>
    <x v="4"/>
    <n v="16.010000000000002"/>
    <s v="Weekday"/>
    <n v="4"/>
    <n v="23"/>
    <n v="27"/>
  </r>
  <r>
    <n v="1476568"/>
    <n v="348787"/>
    <x v="36"/>
    <x v="7"/>
    <n v="19.399999999999999"/>
    <s v="Weekday"/>
    <n v="4"/>
    <n v="32"/>
    <n v="28"/>
  </r>
  <r>
    <n v="1478391"/>
    <n v="184325"/>
    <x v="50"/>
    <x v="8"/>
    <n v="19.350000000000001"/>
    <s v="Weekend"/>
    <n v="4"/>
    <n v="34"/>
    <n v="24"/>
  </r>
  <r>
    <n v="1476725"/>
    <n v="42935"/>
    <x v="4"/>
    <x v="3"/>
    <n v="13.97"/>
    <s v="Weekend"/>
    <n v="5"/>
    <n v="29"/>
    <n v="25"/>
  </r>
  <r>
    <n v="1476805"/>
    <n v="93133"/>
    <x v="17"/>
    <x v="7"/>
    <n v="22.8"/>
    <s v="Weekday"/>
    <n v="5"/>
    <n v="33"/>
    <n v="33"/>
  </r>
  <r>
    <n v="1478093"/>
    <n v="268958"/>
    <x v="4"/>
    <x v="3"/>
    <n v="20.18"/>
    <s v="Weekend"/>
    <n v="5"/>
    <n v="29"/>
    <n v="19"/>
  </r>
  <r>
    <n v="1478201"/>
    <n v="370017"/>
    <x v="20"/>
    <x v="4"/>
    <n v="19.59"/>
    <s v="Weekend"/>
    <n v="5"/>
    <n v="24"/>
    <n v="19"/>
  </r>
  <r>
    <n v="1478032"/>
    <n v="146586"/>
    <x v="2"/>
    <x v="1"/>
    <n v="19.399999999999999"/>
    <s v="Weekend"/>
    <n v="4"/>
    <n v="25"/>
    <n v="19"/>
  </r>
  <r>
    <n v="1477570"/>
    <n v="292343"/>
    <x v="51"/>
    <x v="9"/>
    <n v="16.11"/>
    <s v="Weekend"/>
    <n v="4"/>
    <n v="30"/>
    <n v="26"/>
  </r>
  <r>
    <n v="1476808"/>
    <n v="84700"/>
    <x v="52"/>
    <x v="7"/>
    <n v="14.6"/>
    <s v="Weekday"/>
    <n v="3"/>
    <n v="32"/>
    <n v="24"/>
  </r>
  <r>
    <n v="1477366"/>
    <n v="275689"/>
    <x v="34"/>
    <x v="4"/>
    <n v="14.12"/>
    <s v="Weekend"/>
    <n v="4"/>
    <n v="35"/>
    <n v="19"/>
  </r>
  <r>
    <n v="1477774"/>
    <n v="354719"/>
    <x v="14"/>
    <x v="7"/>
    <n v="29.15"/>
    <s v="Weekend"/>
    <n v="5"/>
    <n v="34"/>
    <n v="20"/>
  </r>
  <r>
    <n v="1478334"/>
    <n v="352247"/>
    <x v="19"/>
    <x v="0"/>
    <n v="25.22"/>
    <s v="Weekend"/>
    <n v="4"/>
    <n v="27"/>
    <n v="22"/>
  </r>
  <r>
    <n v="1478417"/>
    <n v="87747"/>
    <x v="1"/>
    <x v="1"/>
    <n v="9.02"/>
    <s v="Weekend"/>
    <n v="5"/>
    <n v="31"/>
    <n v="15"/>
  </r>
  <r>
    <n v="1477764"/>
    <n v="131645"/>
    <x v="53"/>
    <x v="5"/>
    <n v="13"/>
    <s v="Weekday"/>
    <n v="5"/>
    <n v="24"/>
    <n v="32"/>
  </r>
  <r>
    <n v="1477835"/>
    <n v="129518"/>
    <x v="1"/>
    <x v="1"/>
    <n v="15.33"/>
    <s v="Weekday"/>
    <n v="4"/>
    <n v="24"/>
    <n v="29"/>
  </r>
  <r>
    <n v="1476997"/>
    <n v="103005"/>
    <x v="43"/>
    <x v="5"/>
    <n v="14.55"/>
    <s v="Weekend"/>
    <n v="5"/>
    <n v="20"/>
    <n v="28"/>
  </r>
  <r>
    <n v="1477004"/>
    <n v="250494"/>
    <x v="12"/>
    <x v="1"/>
    <n v="33.03"/>
    <s v="Weekend"/>
    <n v="5"/>
    <n v="29"/>
    <n v="15"/>
  </r>
  <r>
    <n v="1477536"/>
    <n v="105164"/>
    <x v="54"/>
    <x v="7"/>
    <n v="15.91"/>
    <s v="Weekend"/>
    <n v="4"/>
    <n v="26"/>
    <n v="26"/>
  </r>
  <r>
    <n v="1478313"/>
    <n v="160957"/>
    <x v="44"/>
    <x v="5"/>
    <n v="12.18"/>
    <s v="Weekend"/>
    <n v="4"/>
    <n v="27"/>
    <n v="25"/>
  </r>
  <r>
    <n v="1476657"/>
    <n v="91192"/>
    <x v="23"/>
    <x v="9"/>
    <n v="29.35"/>
    <s v="Weekend"/>
    <n v="4"/>
    <n v="26"/>
    <n v="24"/>
  </r>
  <r>
    <n v="1478089"/>
    <n v="134294"/>
    <x v="9"/>
    <x v="1"/>
    <n v="15.28"/>
    <s v="Weekday"/>
    <n v="4"/>
    <n v="30"/>
    <n v="29"/>
  </r>
  <r>
    <n v="1478026"/>
    <n v="365225"/>
    <x v="55"/>
    <x v="7"/>
    <n v="12.23"/>
    <s v="Weekday"/>
    <n v="3"/>
    <n v="24"/>
    <n v="24"/>
  </r>
  <r>
    <n v="1477768"/>
    <n v="279895"/>
    <x v="9"/>
    <x v="1"/>
    <n v="9.6"/>
    <s v="Weekday"/>
    <n v="4"/>
    <n v="35"/>
    <n v="28"/>
  </r>
  <r>
    <n v="1478378"/>
    <n v="384391"/>
    <x v="9"/>
    <x v="1"/>
    <n v="8.8800000000000008"/>
    <s v="Weekend"/>
    <n v="5"/>
    <n v="27"/>
    <n v="23"/>
  </r>
  <r>
    <n v="1477493"/>
    <n v="328357"/>
    <x v="9"/>
    <x v="1"/>
    <n v="15.96"/>
    <s v="Weekend"/>
    <n v="3"/>
    <n v="30"/>
    <n v="21"/>
  </r>
  <r>
    <n v="1478092"/>
    <n v="41318"/>
    <x v="25"/>
    <x v="3"/>
    <n v="15.47"/>
    <s v="Weekend"/>
    <n v="5"/>
    <n v="33"/>
    <n v="16"/>
  </r>
  <r>
    <n v="1477150"/>
    <n v="92832"/>
    <x v="12"/>
    <x v="1"/>
    <n v="12.23"/>
    <s v="Weekend"/>
    <n v="5"/>
    <n v="22"/>
    <n v="22"/>
  </r>
  <r>
    <n v="1478157"/>
    <n v="58871"/>
    <x v="9"/>
    <x v="1"/>
    <n v="8.0500000000000007"/>
    <s v="Weekday"/>
    <n v="4"/>
    <n v="25"/>
    <n v="27"/>
  </r>
  <r>
    <n v="1478343"/>
    <n v="231042"/>
    <x v="44"/>
    <x v="5"/>
    <n v="8.5399999999999991"/>
    <s v="Weekday"/>
    <n v="4"/>
    <n v="28"/>
    <n v="29"/>
  </r>
  <r>
    <n v="1476860"/>
    <n v="336162"/>
    <x v="30"/>
    <x v="5"/>
    <n v="29.15"/>
    <s v="Weekday"/>
    <n v="5"/>
    <n v="28"/>
    <n v="25"/>
  </r>
  <r>
    <n v="1477675"/>
    <n v="76907"/>
    <x v="34"/>
    <x v="4"/>
    <n v="7.23"/>
    <s v="Weekend"/>
    <n v="5"/>
    <n v="21"/>
    <n v="18"/>
  </r>
  <r>
    <n v="1476799"/>
    <n v="389740"/>
    <x v="56"/>
    <x v="11"/>
    <n v="19.690000000000001"/>
    <s v="Weekend"/>
    <n v="3"/>
    <n v="26"/>
    <n v="17"/>
  </r>
  <r>
    <n v="1476598"/>
    <n v="41168"/>
    <x v="17"/>
    <x v="7"/>
    <n v="12.13"/>
    <s v="Weekend"/>
    <n v="3"/>
    <n v="34"/>
    <n v="22"/>
  </r>
  <r>
    <n v="1478173"/>
    <n v="91005"/>
    <x v="34"/>
    <x v="4"/>
    <n v="24.25"/>
    <s v="Weekend"/>
    <n v="5"/>
    <n v="33"/>
    <n v="26"/>
  </r>
  <r>
    <n v="1477528"/>
    <n v="128963"/>
    <x v="34"/>
    <x v="4"/>
    <n v="5.67"/>
    <s v="Weekday"/>
    <n v="4"/>
    <n v="21"/>
    <n v="31"/>
  </r>
  <r>
    <n v="1478426"/>
    <n v="124085"/>
    <x v="57"/>
    <x v="5"/>
    <n v="14.12"/>
    <s v="Weekend"/>
    <n v="3"/>
    <n v="21"/>
    <n v="24"/>
  </r>
  <r>
    <n v="1478189"/>
    <n v="105138"/>
    <x v="34"/>
    <x v="4"/>
    <n v="8.9700000000000006"/>
    <s v="Weekend"/>
    <n v="4"/>
    <n v="33"/>
    <n v="19"/>
  </r>
  <r>
    <n v="1477532"/>
    <n v="95164"/>
    <x v="58"/>
    <x v="2"/>
    <n v="8.8800000000000008"/>
    <s v="Weekday"/>
    <n v="4"/>
    <n v="27"/>
    <n v="24"/>
  </r>
  <r>
    <n v="1477324"/>
    <n v="263426"/>
    <x v="59"/>
    <x v="5"/>
    <n v="12.13"/>
    <s v="Weekday"/>
    <n v="5"/>
    <n v="30"/>
    <n v="29"/>
  </r>
  <r>
    <n v="1478290"/>
    <n v="263199"/>
    <x v="27"/>
    <x v="5"/>
    <n v="31.43"/>
    <s v="Weekend"/>
    <n v="4"/>
    <n v="35"/>
    <n v="23"/>
  </r>
  <r>
    <n v="1476919"/>
    <n v="387227"/>
    <x v="57"/>
    <x v="5"/>
    <n v="13.15"/>
    <s v="Weekend"/>
    <n v="5"/>
    <n v="30"/>
    <n v="30"/>
  </r>
  <r>
    <n v="1477247"/>
    <n v="385559"/>
    <x v="1"/>
    <x v="1"/>
    <n v="14.02"/>
    <s v="Weekend"/>
    <n v="5"/>
    <n v="20"/>
    <n v="28"/>
  </r>
  <r>
    <n v="1477615"/>
    <n v="136876"/>
    <x v="39"/>
    <x v="7"/>
    <n v="14.07"/>
    <s v="Weekend"/>
    <n v="5"/>
    <n v="35"/>
    <n v="16"/>
  </r>
  <r>
    <n v="1477310"/>
    <n v="38612"/>
    <x v="60"/>
    <x v="4"/>
    <n v="6.7"/>
    <s v="Weekend"/>
    <n v="5"/>
    <n v="20"/>
    <n v="17"/>
  </r>
  <r>
    <n v="1477758"/>
    <n v="334619"/>
    <x v="59"/>
    <x v="5"/>
    <n v="14.07"/>
    <s v="Weekday"/>
    <n v="4"/>
    <n v="24"/>
    <n v="26"/>
  </r>
  <r>
    <n v="1477765"/>
    <n v="92996"/>
    <x v="3"/>
    <x v="2"/>
    <n v="19.45"/>
    <s v="Weekend"/>
    <n v="4"/>
    <n v="29"/>
    <n v="19"/>
  </r>
  <r>
    <n v="1476753"/>
    <n v="195723"/>
    <x v="0"/>
    <x v="0"/>
    <n v="13.97"/>
    <s v="Weekday"/>
    <n v="3"/>
    <n v="34"/>
    <n v="28"/>
  </r>
  <r>
    <n v="1476759"/>
    <n v="268958"/>
    <x v="27"/>
    <x v="5"/>
    <n v="12.22"/>
    <s v="Weekend"/>
    <n v="4"/>
    <n v="24"/>
    <n v="20"/>
  </r>
  <r>
    <n v="1477333"/>
    <n v="111356"/>
    <x v="61"/>
    <x v="2"/>
    <n v="29.25"/>
    <s v="Weekend"/>
    <n v="5"/>
    <n v="21"/>
    <n v="15"/>
  </r>
  <r>
    <n v="1478227"/>
    <n v="367591"/>
    <x v="62"/>
    <x v="5"/>
    <n v="16.05"/>
    <s v="Weekday"/>
    <n v="5"/>
    <n v="35"/>
    <n v="32"/>
  </r>
  <r>
    <n v="1476789"/>
    <n v="103005"/>
    <x v="43"/>
    <x v="5"/>
    <n v="17.079999999999998"/>
    <s v="Weekend"/>
    <n v="5"/>
    <n v="28"/>
    <n v="15"/>
  </r>
  <r>
    <n v="1478246"/>
    <n v="260680"/>
    <x v="63"/>
    <x v="1"/>
    <n v="32.979999999999997"/>
    <s v="Weekend"/>
    <n v="5"/>
    <n v="34"/>
    <n v="16"/>
  </r>
  <r>
    <n v="1476931"/>
    <n v="124838"/>
    <x v="23"/>
    <x v="9"/>
    <n v="29.15"/>
    <s v="Weekend"/>
    <n v="5"/>
    <n v="33"/>
    <n v="25"/>
  </r>
  <r>
    <n v="1477029"/>
    <n v="295111"/>
    <x v="14"/>
    <x v="7"/>
    <n v="13"/>
    <s v="Weekday"/>
    <n v="5"/>
    <n v="23"/>
    <n v="26"/>
  </r>
  <r>
    <n v="1478179"/>
    <n v="52832"/>
    <x v="34"/>
    <x v="4"/>
    <n v="12.23"/>
    <s v="Weekend"/>
    <n v="3"/>
    <n v="33"/>
    <n v="27"/>
  </r>
  <r>
    <n v="1477587"/>
    <n v="92726"/>
    <x v="64"/>
    <x v="5"/>
    <n v="8.9700000000000006"/>
    <s v="Weekend"/>
    <n v="4"/>
    <n v="25"/>
    <n v="26"/>
  </r>
  <r>
    <n v="1477887"/>
    <n v="69348"/>
    <x v="20"/>
    <x v="4"/>
    <n v="11.64"/>
    <s v="Weekend"/>
    <n v="3"/>
    <n v="26"/>
    <n v="21"/>
  </r>
  <r>
    <n v="1478366"/>
    <n v="270149"/>
    <x v="65"/>
    <x v="5"/>
    <n v="11.64"/>
    <s v="Weekend"/>
    <n v="5"/>
    <n v="21"/>
    <n v="18"/>
  </r>
  <r>
    <n v="1478279"/>
    <n v="354016"/>
    <x v="66"/>
    <x v="1"/>
    <n v="19.399999999999999"/>
    <s v="Weekend"/>
    <n v="5"/>
    <n v="25"/>
    <n v="23"/>
  </r>
  <r>
    <n v="1477394"/>
    <n v="105754"/>
    <x v="44"/>
    <x v="5"/>
    <n v="14.02"/>
    <s v="Weekday"/>
    <n v="4"/>
    <n v="24"/>
    <n v="30"/>
  </r>
  <r>
    <n v="1476667"/>
    <n v="157578"/>
    <x v="67"/>
    <x v="1"/>
    <n v="6.11"/>
    <s v="Weekend"/>
    <n v="4"/>
    <n v="27"/>
    <n v="25"/>
  </r>
  <r>
    <n v="1476975"/>
    <n v="350373"/>
    <x v="1"/>
    <x v="1"/>
    <n v="12.23"/>
    <s v="Weekend"/>
    <n v="4"/>
    <n v="21"/>
    <n v="26"/>
  </r>
  <r>
    <n v="1476579"/>
    <n v="85633"/>
    <x v="14"/>
    <x v="7"/>
    <n v="24.2"/>
    <s v="Weekend"/>
    <n v="5"/>
    <n v="24"/>
    <n v="24"/>
  </r>
  <r>
    <n v="1476685"/>
    <n v="96877"/>
    <x v="14"/>
    <x v="7"/>
    <n v="22.26"/>
    <s v="Weekday"/>
    <n v="4"/>
    <n v="30"/>
    <n v="26"/>
  </r>
  <r>
    <n v="1477912"/>
    <n v="261400"/>
    <x v="14"/>
    <x v="7"/>
    <n v="19.45"/>
    <s v="Weekday"/>
    <n v="5"/>
    <n v="31"/>
    <n v="32"/>
  </r>
  <r>
    <n v="1476882"/>
    <n v="68429"/>
    <x v="9"/>
    <x v="1"/>
    <n v="15.76"/>
    <s v="Weekend"/>
    <n v="5"/>
    <n v="24"/>
    <n v="22"/>
  </r>
  <r>
    <n v="1477314"/>
    <n v="52832"/>
    <x v="68"/>
    <x v="6"/>
    <n v="9.4600000000000009"/>
    <s v="Weekday"/>
    <n v="4"/>
    <n v="25"/>
    <n v="25"/>
  </r>
  <r>
    <n v="1477712"/>
    <n v="373633"/>
    <x v="53"/>
    <x v="5"/>
    <n v="12.61"/>
    <s v="Weekday"/>
    <n v="5"/>
    <n v="23"/>
    <n v="28"/>
  </r>
  <r>
    <n v="1477057"/>
    <n v="390490"/>
    <x v="29"/>
    <x v="1"/>
    <n v="22.85"/>
    <s v="Weekend"/>
    <n v="3"/>
    <n v="23"/>
    <n v="19"/>
  </r>
  <r>
    <n v="1477926"/>
    <n v="72639"/>
    <x v="67"/>
    <x v="1"/>
    <n v="12.18"/>
    <s v="Weekend"/>
    <n v="3"/>
    <n v="22"/>
    <n v="28"/>
  </r>
  <r>
    <n v="1478003"/>
    <n v="129597"/>
    <x v="36"/>
    <x v="7"/>
    <n v="12.13"/>
    <s v="Weekend"/>
    <n v="5"/>
    <n v="33"/>
    <n v="21"/>
  </r>
  <r>
    <n v="1476947"/>
    <n v="46859"/>
    <x v="14"/>
    <x v="7"/>
    <n v="8.5399999999999991"/>
    <s v="Weekday"/>
    <n v="5"/>
    <n v="24"/>
    <n v="29"/>
  </r>
  <r>
    <n v="1476974"/>
    <n v="142461"/>
    <x v="9"/>
    <x v="1"/>
    <n v="12.13"/>
    <s v="Weekend"/>
    <n v="4"/>
    <n v="32"/>
    <n v="15"/>
  </r>
  <r>
    <n v="1478005"/>
    <n v="97991"/>
    <x v="57"/>
    <x v="5"/>
    <n v="19.45"/>
    <s v="Weekday"/>
    <n v="5"/>
    <n v="34"/>
    <n v="27"/>
  </r>
  <r>
    <n v="1476653"/>
    <n v="113972"/>
    <x v="10"/>
    <x v="4"/>
    <n v="12.13"/>
    <s v="Weekend"/>
    <n v="3"/>
    <n v="31"/>
    <n v="25"/>
  </r>
  <r>
    <n v="1478440"/>
    <n v="231042"/>
    <x v="44"/>
    <x v="5"/>
    <n v="12.13"/>
    <s v="Weekend"/>
    <n v="5"/>
    <n v="22"/>
    <n v="21"/>
  </r>
  <r>
    <n v="1477920"/>
    <n v="83504"/>
    <x v="69"/>
    <x v="11"/>
    <n v="29.15"/>
    <s v="Weekday"/>
    <n v="4"/>
    <n v="31"/>
    <n v="28"/>
  </r>
  <r>
    <n v="1477797"/>
    <n v="194778"/>
    <x v="9"/>
    <x v="1"/>
    <n v="16.059999999999999"/>
    <s v="Weekend"/>
    <n v="5"/>
    <n v="30"/>
    <n v="17"/>
  </r>
  <r>
    <n v="1477640"/>
    <n v="105992"/>
    <x v="20"/>
    <x v="4"/>
    <n v="24.3"/>
    <s v="Weekend"/>
    <n v="5"/>
    <n v="27"/>
    <n v="29"/>
  </r>
  <r>
    <n v="1477091"/>
    <n v="373486"/>
    <x v="19"/>
    <x v="0"/>
    <n v="9.6"/>
    <s v="Weekend"/>
    <n v="3"/>
    <n v="23"/>
    <n v="26"/>
  </r>
  <r>
    <n v="1478324"/>
    <n v="250494"/>
    <x v="1"/>
    <x v="1"/>
    <n v="29.1"/>
    <s v="Weekend"/>
    <n v="4"/>
    <n v="21"/>
    <n v="22"/>
  </r>
  <r>
    <n v="1477573"/>
    <n v="58898"/>
    <x v="20"/>
    <x v="4"/>
    <n v="21.39"/>
    <s v="Weekend"/>
    <n v="5"/>
    <n v="23"/>
    <n v="24"/>
  </r>
  <r>
    <n v="1476856"/>
    <n v="59674"/>
    <x v="70"/>
    <x v="12"/>
    <n v="8.25"/>
    <s v="Weekend"/>
    <n v="3"/>
    <n v="26"/>
    <n v="26"/>
  </r>
  <r>
    <n v="1477265"/>
    <n v="115238"/>
    <x v="71"/>
    <x v="1"/>
    <n v="19.399999999999999"/>
    <s v="Weekday"/>
    <n v="5"/>
    <n v="26"/>
    <n v="27"/>
  </r>
  <r>
    <n v="1477723"/>
    <n v="368663"/>
    <x v="9"/>
    <x v="1"/>
    <n v="12.18"/>
    <s v="Weekend"/>
    <n v="4"/>
    <n v="23"/>
    <n v="28"/>
  </r>
  <r>
    <n v="1478020"/>
    <n v="128353"/>
    <x v="14"/>
    <x v="7"/>
    <n v="14.94"/>
    <s v="Weekend"/>
    <n v="5"/>
    <n v="32"/>
    <n v="25"/>
  </r>
  <r>
    <n v="1477032"/>
    <n v="60052"/>
    <x v="39"/>
    <x v="7"/>
    <n v="29.1"/>
    <s v="Weekend"/>
    <n v="5"/>
    <n v="30"/>
    <n v="28"/>
  </r>
  <r>
    <n v="1478221"/>
    <n v="47280"/>
    <x v="39"/>
    <x v="7"/>
    <n v="12.56"/>
    <s v="Weekend"/>
    <n v="4"/>
    <n v="31"/>
    <n v="17"/>
  </r>
  <r>
    <n v="1477747"/>
    <n v="183520"/>
    <x v="11"/>
    <x v="5"/>
    <n v="9.17"/>
    <s v="Weekend"/>
    <n v="3"/>
    <n v="25"/>
    <n v="28"/>
  </r>
  <r>
    <n v="1477389"/>
    <n v="391860"/>
    <x v="72"/>
    <x v="1"/>
    <n v="16.2"/>
    <s v="Weekend"/>
    <n v="5"/>
    <n v="32"/>
    <n v="27"/>
  </r>
  <r>
    <n v="1477983"/>
    <n v="334373"/>
    <x v="12"/>
    <x v="1"/>
    <n v="14.12"/>
    <s v="Weekday"/>
    <n v="5"/>
    <n v="23"/>
    <n v="32"/>
  </r>
  <r>
    <n v="1477642"/>
    <n v="370405"/>
    <x v="73"/>
    <x v="2"/>
    <n v="5.72"/>
    <s v="Weekend"/>
    <n v="3"/>
    <n v="24"/>
    <n v="26"/>
  </r>
  <r>
    <n v="1477301"/>
    <n v="232035"/>
    <x v="1"/>
    <x v="1"/>
    <n v="12.18"/>
    <s v="Weekend"/>
    <n v="4"/>
    <n v="22"/>
    <n v="29"/>
  </r>
  <r>
    <n v="1476979"/>
    <n v="81166"/>
    <x v="74"/>
    <x v="0"/>
    <n v="6.11"/>
    <s v="Weekend"/>
    <n v="5"/>
    <n v="26"/>
    <n v="21"/>
  </r>
  <r>
    <n v="1476867"/>
    <n v="91879"/>
    <x v="75"/>
    <x v="7"/>
    <n v="12.27"/>
    <s v="Weekday"/>
    <n v="5"/>
    <n v="20"/>
    <n v="30"/>
  </r>
  <r>
    <n v="1477834"/>
    <n v="22405"/>
    <x v="14"/>
    <x v="7"/>
    <n v="20.18"/>
    <s v="Weekend"/>
    <n v="4"/>
    <n v="32"/>
    <n v="26"/>
  </r>
  <r>
    <n v="1477577"/>
    <n v="290693"/>
    <x v="9"/>
    <x v="1"/>
    <n v="14.02"/>
    <s v="Weekend"/>
    <n v="5"/>
    <n v="26"/>
    <n v="21"/>
  </r>
  <r>
    <n v="1477492"/>
    <n v="64658"/>
    <x v="57"/>
    <x v="5"/>
    <n v="16.2"/>
    <s v="Weekday"/>
    <n v="5"/>
    <n v="27"/>
    <n v="27"/>
  </r>
  <r>
    <n v="1478075"/>
    <n v="232359"/>
    <x v="14"/>
    <x v="1"/>
    <n v="29.25"/>
    <s v="Weekend"/>
    <n v="3"/>
    <n v="21"/>
    <n v="19"/>
  </r>
  <r>
    <n v="1477677"/>
    <n v="181782"/>
    <x v="17"/>
    <x v="7"/>
    <n v="8.7799999999999994"/>
    <s v="Weekend"/>
    <n v="3"/>
    <n v="23"/>
    <n v="26"/>
  </r>
  <r>
    <n v="1476589"/>
    <n v="146588"/>
    <x v="46"/>
    <x v="5"/>
    <n v="15.96"/>
    <s v="Weekend"/>
    <n v="5"/>
    <n v="23"/>
    <n v="22"/>
  </r>
  <r>
    <n v="1477828"/>
    <n v="360844"/>
    <x v="3"/>
    <x v="2"/>
    <n v="8.59"/>
    <s v="Weekday"/>
    <n v="5"/>
    <n v="32"/>
    <n v="31"/>
  </r>
  <r>
    <n v="1477680"/>
    <n v="353606"/>
    <x v="67"/>
    <x v="1"/>
    <n v="15.62"/>
    <s v="Weekday"/>
    <n v="5"/>
    <n v="27"/>
    <n v="32"/>
  </r>
  <r>
    <n v="1477468"/>
    <n v="109221"/>
    <x v="76"/>
    <x v="0"/>
    <n v="13"/>
    <s v="Weekday"/>
    <n v="5"/>
    <n v="21"/>
    <n v="24"/>
  </r>
  <r>
    <n v="1476619"/>
    <n v="78318"/>
    <x v="10"/>
    <x v="4"/>
    <n v="12.23"/>
    <s v="Weekend"/>
    <n v="4"/>
    <n v="24"/>
    <n v="19"/>
  </r>
  <r>
    <n v="1478081"/>
    <n v="118776"/>
    <x v="57"/>
    <x v="5"/>
    <n v="5.87"/>
    <s v="Weekend"/>
    <n v="4"/>
    <n v="31"/>
    <n v="20"/>
  </r>
  <r>
    <n v="1477598"/>
    <n v="81110"/>
    <x v="23"/>
    <x v="9"/>
    <n v="24.2"/>
    <s v="Weekend"/>
    <n v="4"/>
    <n v="25"/>
    <n v="15"/>
  </r>
  <r>
    <n v="1477624"/>
    <n v="104336"/>
    <x v="9"/>
    <x v="1"/>
    <n v="19.45"/>
    <s v="Weekday"/>
    <n v="4"/>
    <n v="28"/>
    <n v="24"/>
  </r>
  <r>
    <n v="1478152"/>
    <n v="304708"/>
    <x v="17"/>
    <x v="7"/>
    <n v="5.92"/>
    <s v="Weekend"/>
    <n v="3"/>
    <n v="21"/>
    <n v="25"/>
  </r>
  <r>
    <n v="1478396"/>
    <n v="74925"/>
    <x v="13"/>
    <x v="6"/>
    <n v="24.2"/>
    <s v="Weekend"/>
    <n v="4"/>
    <n v="32"/>
    <n v="22"/>
  </r>
  <r>
    <n v="1478372"/>
    <n v="133202"/>
    <x v="31"/>
    <x v="5"/>
    <n v="6.11"/>
    <s v="Weekend"/>
    <n v="5"/>
    <n v="30"/>
    <n v="27"/>
  </r>
  <r>
    <n v="1476999"/>
    <n v="63417"/>
    <x v="55"/>
    <x v="7"/>
    <n v="24.2"/>
    <s v="Weekend"/>
    <n v="3"/>
    <n v="27"/>
    <n v="19"/>
  </r>
  <r>
    <n v="1476599"/>
    <n v="47386"/>
    <x v="77"/>
    <x v="1"/>
    <n v="22.75"/>
    <s v="Weekend"/>
    <n v="5"/>
    <n v="32"/>
    <n v="16"/>
  </r>
  <r>
    <n v="1476548"/>
    <n v="122609"/>
    <x v="11"/>
    <x v="5"/>
    <n v="6.84"/>
    <s v="Weekend"/>
    <n v="4"/>
    <n v="20"/>
    <n v="30"/>
  </r>
  <r>
    <n v="1477099"/>
    <n v="391746"/>
    <x v="11"/>
    <x v="5"/>
    <n v="24.3"/>
    <s v="Weekend"/>
    <n v="4"/>
    <n v="35"/>
    <n v="18"/>
  </r>
  <r>
    <n v="1477508"/>
    <n v="62027"/>
    <x v="44"/>
    <x v="5"/>
    <n v="19.350000000000001"/>
    <s v="Weekend"/>
    <n v="4"/>
    <n v="27"/>
    <n v="28"/>
  </r>
  <r>
    <n v="1478067"/>
    <n v="237616"/>
    <x v="9"/>
    <x v="1"/>
    <n v="12.13"/>
    <s v="Weekday"/>
    <n v="3"/>
    <n v="22"/>
    <n v="27"/>
  </r>
  <r>
    <n v="1476946"/>
    <n v="103526"/>
    <x v="78"/>
    <x v="1"/>
    <n v="9.02"/>
    <s v="Weekday"/>
    <n v="5"/>
    <n v="24"/>
    <n v="29"/>
  </r>
  <r>
    <n v="1477163"/>
    <n v="376578"/>
    <x v="9"/>
    <x v="1"/>
    <n v="15.76"/>
    <s v="Weekend"/>
    <n v="5"/>
    <n v="32"/>
    <n v="24"/>
  </r>
  <r>
    <n v="1476732"/>
    <n v="212469"/>
    <x v="1"/>
    <x v="1"/>
    <n v="33.03"/>
    <s v="Weekend"/>
    <n v="5"/>
    <n v="34"/>
    <n v="24"/>
  </r>
  <r>
    <n v="1477987"/>
    <n v="104563"/>
    <x v="11"/>
    <x v="5"/>
    <n v="24.25"/>
    <s v="Weekend"/>
    <n v="4"/>
    <n v="24"/>
    <n v="23"/>
  </r>
  <r>
    <n v="1477014"/>
    <n v="399520"/>
    <x v="79"/>
    <x v="13"/>
    <n v="7.96"/>
    <s v="Weekend"/>
    <n v="5"/>
    <n v="25"/>
    <n v="29"/>
  </r>
  <r>
    <n v="1476640"/>
    <n v="142773"/>
    <x v="80"/>
    <x v="5"/>
    <n v="14.02"/>
    <s v="Weekend"/>
    <n v="4"/>
    <n v="28"/>
    <n v="15"/>
  </r>
  <r>
    <n v="1478272"/>
    <n v="318874"/>
    <x v="15"/>
    <x v="2"/>
    <n v="14.07"/>
    <s v="Weekend"/>
    <n v="5"/>
    <n v="33"/>
    <n v="17"/>
  </r>
  <r>
    <n v="1477026"/>
    <n v="355592"/>
    <x v="47"/>
    <x v="4"/>
    <n v="21.83"/>
    <s v="Weekend"/>
    <n v="4"/>
    <n v="32"/>
    <n v="15"/>
  </r>
  <r>
    <n v="1476560"/>
    <n v="149508"/>
    <x v="9"/>
    <x v="1"/>
    <n v="22.26"/>
    <s v="Weekend"/>
    <n v="4"/>
    <n v="32"/>
    <n v="17"/>
  </r>
  <r>
    <n v="1478088"/>
    <n v="77540"/>
    <x v="30"/>
    <x v="5"/>
    <n v="9.6999999999999993"/>
    <s v="Weekend"/>
    <n v="5"/>
    <n v="30"/>
    <n v="29"/>
  </r>
  <r>
    <n v="1477964"/>
    <n v="165130"/>
    <x v="14"/>
    <x v="7"/>
    <n v="12.13"/>
    <s v="Weekday"/>
    <n v="4"/>
    <n v="22"/>
    <n v="32"/>
  </r>
  <r>
    <n v="1477708"/>
    <n v="141908"/>
    <x v="81"/>
    <x v="1"/>
    <n v="6.07"/>
    <s v="Weekend"/>
    <n v="4"/>
    <n v="23"/>
    <n v="15"/>
  </r>
  <r>
    <n v="1476623"/>
    <n v="277898"/>
    <x v="1"/>
    <x v="1"/>
    <n v="24.3"/>
    <s v="Weekend"/>
    <n v="5"/>
    <n v="22"/>
    <n v="26"/>
  </r>
  <r>
    <n v="1476912"/>
    <n v="149386"/>
    <x v="43"/>
    <x v="5"/>
    <n v="8.7799999999999994"/>
    <s v="Weekend"/>
    <n v="4"/>
    <n v="22"/>
    <n v="28"/>
  </r>
  <r>
    <n v="1477196"/>
    <n v="50123"/>
    <x v="0"/>
    <x v="0"/>
    <n v="4.8499999999999996"/>
    <s v="Weekend"/>
    <n v="5"/>
    <n v="28"/>
    <n v="22"/>
  </r>
  <r>
    <n v="1477531"/>
    <n v="52463"/>
    <x v="20"/>
    <x v="4"/>
    <n v="6.06"/>
    <s v="Weekend"/>
    <n v="3"/>
    <n v="32"/>
    <n v="18"/>
  </r>
  <r>
    <n v="1477844"/>
    <n v="134340"/>
    <x v="82"/>
    <x v="5"/>
    <n v="13.05"/>
    <s v="Weekend"/>
    <n v="4"/>
    <n v="33"/>
    <n v="29"/>
  </r>
  <r>
    <n v="1476618"/>
    <n v="351749"/>
    <x v="9"/>
    <x v="1"/>
    <n v="12.13"/>
    <s v="Weekday"/>
    <n v="5"/>
    <n v="30"/>
    <n v="26"/>
  </r>
  <r>
    <n v="1477256"/>
    <n v="196355"/>
    <x v="9"/>
    <x v="1"/>
    <n v="12.18"/>
    <s v="Weekday"/>
    <n v="5"/>
    <n v="23"/>
    <n v="31"/>
  </r>
  <r>
    <n v="1477791"/>
    <n v="300549"/>
    <x v="9"/>
    <x v="1"/>
    <n v="7.23"/>
    <s v="Weekend"/>
    <n v="3"/>
    <n v="29"/>
    <n v="18"/>
  </r>
  <r>
    <n v="1477631"/>
    <n v="115519"/>
    <x v="14"/>
    <x v="7"/>
    <n v="12.23"/>
    <s v="Weekend"/>
    <n v="4"/>
    <n v="31"/>
    <n v="28"/>
  </r>
  <r>
    <n v="1477566"/>
    <n v="211697"/>
    <x v="9"/>
    <x v="1"/>
    <n v="9.07"/>
    <s v="Weekday"/>
    <n v="4"/>
    <n v="21"/>
    <n v="32"/>
  </r>
  <r>
    <n v="1478136"/>
    <n v="61388"/>
    <x v="12"/>
    <x v="1"/>
    <n v="14.12"/>
    <s v="Weekend"/>
    <n v="4"/>
    <n v="27"/>
    <n v="27"/>
  </r>
  <r>
    <n v="1477690"/>
    <n v="370096"/>
    <x v="83"/>
    <x v="1"/>
    <n v="21.93"/>
    <s v="Weekend"/>
    <n v="5"/>
    <n v="30"/>
    <n v="18"/>
  </r>
  <r>
    <n v="1477237"/>
    <n v="59217"/>
    <x v="25"/>
    <x v="3"/>
    <n v="16.149999999999999"/>
    <s v="Weekend"/>
    <n v="4"/>
    <n v="26"/>
    <n v="22"/>
  </r>
  <r>
    <n v="1477107"/>
    <n v="211697"/>
    <x v="9"/>
    <x v="1"/>
    <n v="7.08"/>
    <s v="Weekend"/>
    <n v="4"/>
    <n v="25"/>
    <n v="23"/>
  </r>
  <r>
    <n v="1478108"/>
    <n v="87188"/>
    <x v="44"/>
    <x v="5"/>
    <n v="32.93"/>
    <s v="Weekday"/>
    <n v="3"/>
    <n v="28"/>
    <n v="27"/>
  </r>
  <r>
    <n v="1477535"/>
    <n v="125123"/>
    <x v="84"/>
    <x v="1"/>
    <n v="15.57"/>
    <s v="Weekend"/>
    <n v="5"/>
    <n v="34"/>
    <n v="28"/>
  </r>
  <r>
    <n v="1477517"/>
    <n v="77793"/>
    <x v="14"/>
    <x v="7"/>
    <n v="29.15"/>
    <s v="Weekend"/>
    <n v="5"/>
    <n v="23"/>
    <n v="30"/>
  </r>
  <r>
    <n v="1478029"/>
    <n v="403019"/>
    <x v="84"/>
    <x v="1"/>
    <n v="15.47"/>
    <s v="Weekday"/>
    <n v="5"/>
    <n v="31"/>
    <n v="32"/>
  </r>
  <r>
    <n v="1476585"/>
    <n v="141918"/>
    <x v="84"/>
    <x v="1"/>
    <n v="12.37"/>
    <s v="Weekend"/>
    <n v="4"/>
    <n v="30"/>
    <n v="28"/>
  </r>
  <r>
    <n v="1476664"/>
    <n v="164016"/>
    <x v="1"/>
    <x v="1"/>
    <n v="24.3"/>
    <s v="Weekday"/>
    <n v="5"/>
    <n v="20"/>
    <n v="27"/>
  </r>
  <r>
    <n v="1477271"/>
    <n v="94152"/>
    <x v="14"/>
    <x v="7"/>
    <n v="17.079999999999998"/>
    <s v="Weekday"/>
    <n v="5"/>
    <n v="22"/>
    <n v="26"/>
  </r>
  <r>
    <n v="1477094"/>
    <n v="384571"/>
    <x v="1"/>
    <x v="1"/>
    <n v="22.31"/>
    <s v="Weekday"/>
    <n v="5"/>
    <n v="28"/>
    <n v="27"/>
  </r>
  <r>
    <n v="1477722"/>
    <n v="347263"/>
    <x v="74"/>
    <x v="0"/>
    <n v="12.08"/>
    <s v="Weekday"/>
    <n v="5"/>
    <n v="26"/>
    <n v="26"/>
  </r>
  <r>
    <n v="1476831"/>
    <n v="169478"/>
    <x v="20"/>
    <x v="4"/>
    <n v="12.61"/>
    <s v="Weekend"/>
    <n v="4"/>
    <n v="32"/>
    <n v="17"/>
  </r>
  <r>
    <n v="1477843"/>
    <n v="241719"/>
    <x v="59"/>
    <x v="5"/>
    <n v="13.1"/>
    <s v="Weekday"/>
    <n v="5"/>
    <n v="24"/>
    <n v="28"/>
  </r>
  <r>
    <n v="1477323"/>
    <n v="59181"/>
    <x v="10"/>
    <x v="4"/>
    <n v="12.13"/>
    <s v="Weekend"/>
    <n v="5"/>
    <n v="28"/>
    <n v="29"/>
  </r>
  <r>
    <n v="1477711"/>
    <n v="67647"/>
    <x v="85"/>
    <x v="1"/>
    <n v="12.66"/>
    <s v="Weekend"/>
    <n v="4"/>
    <n v="23"/>
    <n v="20"/>
  </r>
  <r>
    <n v="1477278"/>
    <n v="347263"/>
    <x v="86"/>
    <x v="6"/>
    <n v="16.149999999999999"/>
    <s v="Weekend"/>
    <n v="4"/>
    <n v="30"/>
    <n v="28"/>
  </r>
  <r>
    <n v="1477663"/>
    <n v="93133"/>
    <x v="30"/>
    <x v="5"/>
    <n v="29.29"/>
    <s v="Weekday"/>
    <n v="4"/>
    <n v="30"/>
    <n v="24"/>
  </r>
  <r>
    <n v="1477195"/>
    <n v="64830"/>
    <x v="35"/>
    <x v="1"/>
    <n v="20.47"/>
    <s v="Weekday"/>
    <n v="3"/>
    <n v="32"/>
    <n v="24"/>
  </r>
  <r>
    <n v="1476996"/>
    <n v="149984"/>
    <x v="27"/>
    <x v="5"/>
    <n v="16.440000000000001"/>
    <s v="Weekend"/>
    <n v="4"/>
    <n v="24"/>
    <n v="27"/>
  </r>
  <r>
    <n v="1477193"/>
    <n v="304291"/>
    <x v="67"/>
    <x v="1"/>
    <n v="5.92"/>
    <s v="Weekday"/>
    <n v="3"/>
    <n v="33"/>
    <n v="30"/>
  </r>
  <r>
    <n v="1477154"/>
    <n v="143796"/>
    <x v="84"/>
    <x v="1"/>
    <n v="5.92"/>
    <s v="Weekday"/>
    <n v="4"/>
    <n v="34"/>
    <n v="30"/>
  </r>
  <r>
    <n v="1478355"/>
    <n v="68103"/>
    <x v="14"/>
    <x v="7"/>
    <n v="21.83"/>
    <s v="Weekend"/>
    <n v="4"/>
    <n v="30"/>
    <n v="20"/>
  </r>
  <r>
    <n v="1478159"/>
    <n v="57943"/>
    <x v="9"/>
    <x v="1"/>
    <n v="15.76"/>
    <s v="Weekend"/>
    <n v="3"/>
    <n v="35"/>
    <n v="29"/>
  </r>
  <r>
    <n v="1476910"/>
    <n v="397362"/>
    <x v="24"/>
    <x v="5"/>
    <n v="8.1"/>
    <s v="Weekend"/>
    <n v="5"/>
    <n v="32"/>
    <n v="16"/>
  </r>
  <r>
    <n v="1476660"/>
    <n v="47280"/>
    <x v="11"/>
    <x v="5"/>
    <n v="12.18"/>
    <s v="Weekend"/>
    <n v="5"/>
    <n v="34"/>
    <n v="29"/>
  </r>
  <r>
    <n v="1477558"/>
    <n v="268365"/>
    <x v="13"/>
    <x v="6"/>
    <n v="25.17"/>
    <s v="Weekend"/>
    <n v="4"/>
    <n v="23"/>
    <n v="30"/>
  </r>
  <r>
    <n v="1477233"/>
    <n v="110138"/>
    <x v="87"/>
    <x v="2"/>
    <n v="9.1199999999999992"/>
    <s v="Weekday"/>
    <n v="5"/>
    <n v="28"/>
    <n v="28"/>
  </r>
  <r>
    <n v="1477731"/>
    <n v="122609"/>
    <x v="59"/>
    <x v="5"/>
    <n v="24.25"/>
    <s v="Weekend"/>
    <n v="5"/>
    <n v="33"/>
    <n v="21"/>
  </r>
  <r>
    <n v="1478046"/>
    <n v="53289"/>
    <x v="88"/>
    <x v="5"/>
    <n v="31.38"/>
    <s v="Weekend"/>
    <n v="4"/>
    <n v="26"/>
    <n v="24"/>
  </r>
  <r>
    <n v="1478398"/>
    <n v="137617"/>
    <x v="1"/>
    <x v="1"/>
    <n v="24.3"/>
    <s v="Weekend"/>
    <n v="5"/>
    <n v="34"/>
    <n v="21"/>
  </r>
  <r>
    <n v="1477991"/>
    <n v="69713"/>
    <x v="14"/>
    <x v="7"/>
    <n v="19.350000000000001"/>
    <s v="Weekend"/>
    <n v="5"/>
    <n v="21"/>
    <n v="23"/>
  </r>
  <r>
    <n v="1477901"/>
    <n v="353676"/>
    <x v="89"/>
    <x v="2"/>
    <n v="9.26"/>
    <s v="Weekend"/>
    <n v="5"/>
    <n v="33"/>
    <n v="26"/>
  </r>
  <r>
    <n v="1478247"/>
    <n v="104555"/>
    <x v="46"/>
    <x v="5"/>
    <n v="32.979999999999997"/>
    <s v="Weekend"/>
    <n v="4"/>
    <n v="34"/>
    <n v="21"/>
  </r>
  <r>
    <n v="1477875"/>
    <n v="154022"/>
    <x v="57"/>
    <x v="5"/>
    <n v="12.18"/>
    <s v="Weekend"/>
    <n v="5"/>
    <n v="22"/>
    <n v="18"/>
  </r>
  <r>
    <n v="1476749"/>
    <n v="351799"/>
    <x v="90"/>
    <x v="5"/>
    <n v="9.5500000000000007"/>
    <s v="Weekend"/>
    <n v="4"/>
    <n v="35"/>
    <n v="25"/>
  </r>
  <r>
    <n v="1477500"/>
    <n v="152786"/>
    <x v="0"/>
    <x v="0"/>
    <n v="14.07"/>
    <s v="Weekend"/>
    <n v="4"/>
    <n v="26"/>
    <n v="21"/>
  </r>
  <r>
    <n v="1478337"/>
    <n v="100527"/>
    <x v="7"/>
    <x v="0"/>
    <n v="5.92"/>
    <s v="Weekday"/>
    <n v="3"/>
    <n v="34"/>
    <n v="25"/>
  </r>
  <r>
    <n v="1476736"/>
    <n v="60835"/>
    <x v="30"/>
    <x v="5"/>
    <n v="12.46"/>
    <s v="Weekend"/>
    <n v="4"/>
    <n v="35"/>
    <n v="28"/>
  </r>
  <r>
    <n v="1477372"/>
    <n v="55227"/>
    <x v="90"/>
    <x v="5"/>
    <n v="29.2"/>
    <s v="Weekend"/>
    <n v="5"/>
    <n v="32"/>
    <n v="22"/>
  </r>
  <r>
    <n v="1478158"/>
    <n v="232035"/>
    <x v="91"/>
    <x v="6"/>
    <n v="9.2200000000000006"/>
    <s v="Weekday"/>
    <n v="5"/>
    <n v="25"/>
    <n v="24"/>
  </r>
  <r>
    <n v="1477472"/>
    <n v="67845"/>
    <x v="10"/>
    <x v="4"/>
    <n v="29.34"/>
    <s v="Weekend"/>
    <n v="5"/>
    <n v="27"/>
    <n v="29"/>
  </r>
  <r>
    <n v="1477738"/>
    <n v="97346"/>
    <x v="45"/>
    <x v="7"/>
    <n v="12.13"/>
    <s v="Weekend"/>
    <n v="5"/>
    <n v="22"/>
    <n v="26"/>
  </r>
  <r>
    <n v="1477403"/>
    <n v="87603"/>
    <x v="14"/>
    <x v="1"/>
    <n v="6.69"/>
    <s v="Weekend"/>
    <n v="4"/>
    <n v="27"/>
    <n v="27"/>
  </r>
  <r>
    <n v="1477392"/>
    <n v="203370"/>
    <x v="19"/>
    <x v="0"/>
    <n v="15.57"/>
    <s v="Weekend"/>
    <n v="4"/>
    <n v="31"/>
    <n v="20"/>
  </r>
  <r>
    <n v="1477877"/>
    <n v="360844"/>
    <x v="20"/>
    <x v="4"/>
    <n v="19.350000000000001"/>
    <s v="Weekend"/>
    <n v="5"/>
    <n v="33"/>
    <n v="18"/>
  </r>
  <r>
    <n v="1477586"/>
    <n v="84087"/>
    <x v="14"/>
    <x v="7"/>
    <n v="8.7799999999999994"/>
    <s v="Weekday"/>
    <n v="5"/>
    <n v="34"/>
    <n v="33"/>
  </r>
  <r>
    <n v="1477643"/>
    <n v="139827"/>
    <x v="10"/>
    <x v="4"/>
    <n v="5.77"/>
    <s v="Weekend"/>
    <n v="4"/>
    <n v="33"/>
    <n v="28"/>
  </r>
  <r>
    <n v="1478380"/>
    <n v="110091"/>
    <x v="14"/>
    <x v="7"/>
    <n v="9.41"/>
    <s v="Weekday"/>
    <n v="5"/>
    <n v="30"/>
    <n v="32"/>
  </r>
  <r>
    <n v="1476915"/>
    <n v="142273"/>
    <x v="55"/>
    <x v="7"/>
    <n v="15.57"/>
    <s v="Weekend"/>
    <n v="5"/>
    <n v="29"/>
    <n v="27"/>
  </r>
  <r>
    <n v="1478109"/>
    <n v="87006"/>
    <x v="30"/>
    <x v="5"/>
    <n v="11.59"/>
    <s v="Weekend"/>
    <n v="5"/>
    <n v="26"/>
    <n v="24"/>
  </r>
  <r>
    <n v="1476914"/>
    <n v="141445"/>
    <x v="17"/>
    <x v="7"/>
    <n v="16.3"/>
    <s v="Weekend"/>
    <n v="3"/>
    <n v="26"/>
    <n v="23"/>
  </r>
  <r>
    <n v="1477463"/>
    <n v="66505"/>
    <x v="26"/>
    <x v="3"/>
    <n v="12.18"/>
    <s v="Weekday"/>
    <n v="5"/>
    <n v="25"/>
    <n v="30"/>
  </r>
  <r>
    <n v="1477427"/>
    <n v="291891"/>
    <x v="15"/>
    <x v="2"/>
    <n v="17.03"/>
    <s v="Weekend"/>
    <n v="5"/>
    <n v="24"/>
    <n v="22"/>
  </r>
  <r>
    <n v="1476944"/>
    <n v="105614"/>
    <x v="92"/>
    <x v="5"/>
    <n v="8.5399999999999991"/>
    <s v="Weekday"/>
    <n v="3"/>
    <n v="27"/>
    <n v="25"/>
  </r>
  <r>
    <n v="1477220"/>
    <n v="41249"/>
    <x v="93"/>
    <x v="5"/>
    <n v="32.93"/>
    <s v="Weekend"/>
    <n v="5"/>
    <n v="35"/>
    <n v="19"/>
  </r>
  <r>
    <n v="1477037"/>
    <n v="79215"/>
    <x v="11"/>
    <x v="5"/>
    <n v="12.23"/>
    <s v="Weekend"/>
    <n v="3"/>
    <n v="33"/>
    <n v="21"/>
  </r>
  <r>
    <n v="1477248"/>
    <n v="349123"/>
    <x v="9"/>
    <x v="1"/>
    <n v="12.95"/>
    <s v="Weekday"/>
    <n v="5"/>
    <n v="20"/>
    <n v="30"/>
  </r>
  <r>
    <n v="1476740"/>
    <n v="60873"/>
    <x v="25"/>
    <x v="3"/>
    <n v="25.17"/>
    <s v="Weekday"/>
    <n v="4"/>
    <n v="31"/>
    <n v="25"/>
  </r>
  <r>
    <n v="1478052"/>
    <n v="77544"/>
    <x v="9"/>
    <x v="1"/>
    <n v="24.3"/>
    <s v="Weekend"/>
    <n v="4"/>
    <n v="35"/>
    <n v="16"/>
  </r>
  <r>
    <n v="1477130"/>
    <n v="365469"/>
    <x v="94"/>
    <x v="4"/>
    <n v="14.16"/>
    <s v="Weekend"/>
    <n v="4"/>
    <n v="22"/>
    <n v="16"/>
  </r>
  <r>
    <n v="1477856"/>
    <n v="143984"/>
    <x v="71"/>
    <x v="1"/>
    <n v="25.17"/>
    <s v="Weekend"/>
    <n v="3"/>
    <n v="31"/>
    <n v="15"/>
  </r>
  <r>
    <n v="1477592"/>
    <n v="87357"/>
    <x v="9"/>
    <x v="1"/>
    <n v="31.43"/>
    <s v="Weekend"/>
    <n v="5"/>
    <n v="30"/>
    <n v="19"/>
  </r>
  <r>
    <n v="1477230"/>
    <n v="284455"/>
    <x v="9"/>
    <x v="1"/>
    <n v="12.66"/>
    <s v="Weekend"/>
    <n v="5"/>
    <n v="35"/>
    <n v="24"/>
  </r>
  <r>
    <n v="1477749"/>
    <n v="362842"/>
    <x v="0"/>
    <x v="0"/>
    <n v="9.75"/>
    <s v="Weekday"/>
    <n v="5"/>
    <n v="34"/>
    <n v="30"/>
  </r>
  <r>
    <n v="1476916"/>
    <n v="52832"/>
    <x v="95"/>
    <x v="1"/>
    <n v="15.72"/>
    <s v="Weekend"/>
    <n v="4"/>
    <n v="23"/>
    <n v="28"/>
  </r>
  <r>
    <n v="1477785"/>
    <n v="77306"/>
    <x v="96"/>
    <x v="4"/>
    <n v="24.3"/>
    <s v="Weekend"/>
    <n v="4"/>
    <n v="32"/>
    <n v="29"/>
  </r>
  <r>
    <n v="1476650"/>
    <n v="88201"/>
    <x v="85"/>
    <x v="1"/>
    <n v="8.35"/>
    <s v="Weekend"/>
    <n v="5"/>
    <n v="29"/>
    <n v="23"/>
  </r>
  <r>
    <n v="1476643"/>
    <n v="88185"/>
    <x v="44"/>
    <x v="5"/>
    <n v="22.85"/>
    <s v="Weekend"/>
    <n v="4"/>
    <n v="32"/>
    <n v="17"/>
  </r>
  <r>
    <n v="1476994"/>
    <n v="141576"/>
    <x v="57"/>
    <x v="5"/>
    <n v="19.350000000000001"/>
    <s v="Weekday"/>
    <n v="5"/>
    <n v="23"/>
    <n v="28"/>
  </r>
  <r>
    <n v="1476934"/>
    <n v="126134"/>
    <x v="25"/>
    <x v="3"/>
    <n v="32.93"/>
    <s v="Weekend"/>
    <n v="3"/>
    <n v="21"/>
    <n v="16"/>
  </r>
  <r>
    <n v="1478160"/>
    <n v="52832"/>
    <x v="97"/>
    <x v="5"/>
    <n v="15.86"/>
    <s v="Weekday"/>
    <n v="5"/>
    <n v="28"/>
    <n v="28"/>
  </r>
  <r>
    <n v="1478228"/>
    <n v="86233"/>
    <x v="24"/>
    <x v="5"/>
    <n v="15.28"/>
    <s v="Weekend"/>
    <n v="4"/>
    <n v="33"/>
    <n v="22"/>
  </r>
  <r>
    <n v="1478002"/>
    <n v="348096"/>
    <x v="14"/>
    <x v="7"/>
    <n v="12.13"/>
    <s v="Weekend"/>
    <n v="5"/>
    <n v="34"/>
    <n v="16"/>
  </r>
  <r>
    <n v="1478112"/>
    <n v="232542"/>
    <x v="14"/>
    <x v="7"/>
    <n v="22.36"/>
    <s v="Weekend"/>
    <n v="4"/>
    <n v="35"/>
    <n v="21"/>
  </r>
  <r>
    <n v="1477400"/>
    <n v="68775"/>
    <x v="90"/>
    <x v="5"/>
    <n v="29.15"/>
    <s v="Weekend"/>
    <n v="4"/>
    <n v="22"/>
    <n v="17"/>
  </r>
  <r>
    <n v="1478274"/>
    <n v="374826"/>
    <x v="66"/>
    <x v="1"/>
    <n v="22.8"/>
    <s v="Weekend"/>
    <n v="4"/>
    <n v="25"/>
    <n v="21"/>
  </r>
  <r>
    <n v="1477804"/>
    <n v="381020"/>
    <x v="14"/>
    <x v="7"/>
    <n v="19.45"/>
    <s v="Weekend"/>
    <n v="5"/>
    <n v="21"/>
    <n v="19"/>
  </r>
  <r>
    <n v="1477572"/>
    <n v="150865"/>
    <x v="98"/>
    <x v="4"/>
    <n v="15.52"/>
    <s v="Weekend"/>
    <n v="5"/>
    <n v="20"/>
    <n v="23"/>
  </r>
  <r>
    <n v="1476904"/>
    <n v="60845"/>
    <x v="11"/>
    <x v="5"/>
    <n v="25.27"/>
    <s v="Weekend"/>
    <n v="3"/>
    <n v="20"/>
    <n v="20"/>
  </r>
  <r>
    <n v="1477336"/>
    <n v="94480"/>
    <x v="14"/>
    <x v="7"/>
    <n v="32.93"/>
    <s v="Weekend"/>
    <n v="5"/>
    <n v="34"/>
    <n v="29"/>
  </r>
  <r>
    <n v="1477812"/>
    <n v="93505"/>
    <x v="39"/>
    <x v="7"/>
    <n v="24.2"/>
    <s v="Weekend"/>
    <n v="5"/>
    <n v="31"/>
    <n v="15"/>
  </r>
  <r>
    <n v="1477873"/>
    <n v="370053"/>
    <x v="9"/>
    <x v="1"/>
    <n v="12.08"/>
    <s v="Weekend"/>
    <n v="3"/>
    <n v="29"/>
    <n v="24"/>
  </r>
  <r>
    <n v="1477997"/>
    <n v="186473"/>
    <x v="59"/>
    <x v="5"/>
    <n v="12.23"/>
    <s v="Weekend"/>
    <n v="3"/>
    <n v="34"/>
    <n v="25"/>
  </r>
  <r>
    <n v="1477523"/>
    <n v="53503"/>
    <x v="20"/>
    <x v="4"/>
    <n v="12.23"/>
    <s v="Weekend"/>
    <n v="4"/>
    <n v="21"/>
    <n v="21"/>
  </r>
  <r>
    <n v="1476572"/>
    <n v="356195"/>
    <x v="1"/>
    <x v="1"/>
    <n v="29.15"/>
    <s v="Weekday"/>
    <n v="5"/>
    <n v="20"/>
    <n v="29"/>
  </r>
  <r>
    <n v="1478236"/>
    <n v="121905"/>
    <x v="19"/>
    <x v="0"/>
    <n v="22.26"/>
    <s v="Weekend"/>
    <n v="4"/>
    <n v="21"/>
    <n v="21"/>
  </r>
  <r>
    <n v="1478048"/>
    <n v="101202"/>
    <x v="78"/>
    <x v="1"/>
    <n v="12.18"/>
    <s v="Weekend"/>
    <n v="4"/>
    <n v="35"/>
    <n v="15"/>
  </r>
  <r>
    <n v="1476746"/>
    <n v="201471"/>
    <x v="68"/>
    <x v="6"/>
    <n v="12.66"/>
    <s v="Weekend"/>
    <n v="5"/>
    <n v="21"/>
    <n v="15"/>
  </r>
  <r>
    <n v="1476911"/>
    <n v="74707"/>
    <x v="81"/>
    <x v="1"/>
    <n v="8.6300000000000008"/>
    <s v="Weekend"/>
    <n v="4"/>
    <n v="21"/>
    <n v="22"/>
  </r>
  <r>
    <n v="1478281"/>
    <n v="58898"/>
    <x v="11"/>
    <x v="5"/>
    <n v="16.93"/>
    <s v="Weekend"/>
    <n v="4"/>
    <n v="30"/>
    <n v="25"/>
  </r>
  <r>
    <n v="1478009"/>
    <n v="379538"/>
    <x v="17"/>
    <x v="7"/>
    <n v="6.79"/>
    <s v="Weekend"/>
    <n v="3"/>
    <n v="21"/>
    <n v="30"/>
  </r>
  <r>
    <n v="1478335"/>
    <n v="84502"/>
    <x v="30"/>
    <x v="5"/>
    <n v="25.17"/>
    <s v="Weekend"/>
    <n v="4"/>
    <n v="31"/>
    <n v="29"/>
  </r>
  <r>
    <n v="1477934"/>
    <n v="60052"/>
    <x v="20"/>
    <x v="4"/>
    <n v="12.61"/>
    <s v="Weekend"/>
    <n v="5"/>
    <n v="28"/>
    <n v="21"/>
  </r>
  <r>
    <n v="1476645"/>
    <n v="140477"/>
    <x v="99"/>
    <x v="7"/>
    <n v="13.68"/>
    <s v="Weekend"/>
    <n v="5"/>
    <n v="20"/>
    <n v="20"/>
  </r>
  <r>
    <n v="1477450"/>
    <n v="79215"/>
    <x v="11"/>
    <x v="5"/>
    <n v="11.93"/>
    <s v="Weekend"/>
    <n v="3"/>
    <n v="24"/>
    <n v="21"/>
  </r>
  <r>
    <n v="1478135"/>
    <n v="276431"/>
    <x v="14"/>
    <x v="7"/>
    <n v="14.02"/>
    <s v="Weekday"/>
    <n v="5"/>
    <n v="20"/>
    <n v="27"/>
  </r>
  <r>
    <n v="1477254"/>
    <n v="58898"/>
    <x v="11"/>
    <x v="5"/>
    <n v="8.1"/>
    <s v="Weekend"/>
    <n v="5"/>
    <n v="35"/>
    <n v="18"/>
  </r>
  <r>
    <n v="1477705"/>
    <n v="60397"/>
    <x v="25"/>
    <x v="3"/>
    <n v="12.18"/>
    <s v="Weekend"/>
    <n v="3"/>
    <n v="33"/>
    <n v="23"/>
  </r>
  <r>
    <n v="1477814"/>
    <n v="62359"/>
    <x v="8"/>
    <x v="3"/>
    <n v="35.409999999999997"/>
    <s v="Weekday"/>
    <n v="4"/>
    <n v="21"/>
    <n v="29"/>
  </r>
  <r>
    <n v="1478192"/>
    <n v="54365"/>
    <x v="9"/>
    <x v="1"/>
    <n v="16.25"/>
    <s v="Weekend"/>
    <n v="5"/>
    <n v="27"/>
    <n v="23"/>
  </r>
  <r>
    <n v="1477203"/>
    <n v="60138"/>
    <x v="14"/>
    <x v="1"/>
    <n v="15.86"/>
    <s v="Weekday"/>
    <n v="5"/>
    <n v="29"/>
    <n v="26"/>
  </r>
  <r>
    <n v="1477292"/>
    <n v="386766"/>
    <x v="17"/>
    <x v="7"/>
    <n v="17.03"/>
    <s v="Weekday"/>
    <n v="3"/>
    <n v="21"/>
    <n v="27"/>
  </r>
  <r>
    <n v="1477178"/>
    <n v="47440"/>
    <x v="81"/>
    <x v="1"/>
    <n v="24.2"/>
    <s v="Weekend"/>
    <n v="4"/>
    <n v="23"/>
    <n v="23"/>
  </r>
  <r>
    <n v="1478283"/>
    <n v="167986"/>
    <x v="85"/>
    <x v="1"/>
    <n v="8.25"/>
    <s v="Weekday"/>
    <n v="3"/>
    <n v="34"/>
    <n v="33"/>
  </r>
  <r>
    <n v="1477879"/>
    <n v="362961"/>
    <x v="68"/>
    <x v="6"/>
    <n v="16.489999999999998"/>
    <s v="Weekend"/>
    <n v="4"/>
    <n v="30"/>
    <n v="28"/>
  </r>
  <r>
    <n v="1476741"/>
    <n v="318095"/>
    <x v="59"/>
    <x v="5"/>
    <n v="6.79"/>
    <s v="Weekend"/>
    <n v="5"/>
    <n v="32"/>
    <n v="30"/>
  </r>
  <r>
    <n v="1476669"/>
    <n v="142677"/>
    <x v="100"/>
    <x v="2"/>
    <n v="8.73"/>
    <s v="Weekend"/>
    <n v="5"/>
    <n v="30"/>
    <n v="28"/>
  </r>
  <r>
    <n v="1477049"/>
    <n v="175101"/>
    <x v="24"/>
    <x v="5"/>
    <n v="9.65"/>
    <s v="Weekend"/>
    <n v="4"/>
    <n v="25"/>
    <n v="18"/>
  </r>
  <r>
    <n v="1477602"/>
    <n v="320493"/>
    <x v="60"/>
    <x v="4"/>
    <n v="16.78"/>
    <s v="Weekend"/>
    <n v="5"/>
    <n v="27"/>
    <n v="29"/>
  </r>
  <r>
    <n v="1477088"/>
    <n v="129486"/>
    <x v="26"/>
    <x v="3"/>
    <n v="12.61"/>
    <s v="Weekend"/>
    <n v="4"/>
    <n v="21"/>
    <n v="17"/>
  </r>
  <r>
    <n v="1476964"/>
    <n v="81405"/>
    <x v="20"/>
    <x v="4"/>
    <n v="24.25"/>
    <s v="Weekend"/>
    <n v="5"/>
    <n v="29"/>
    <n v="22"/>
  </r>
  <r>
    <n v="1477981"/>
    <n v="154464"/>
    <x v="101"/>
    <x v="1"/>
    <n v="11.16"/>
    <s v="Weekend"/>
    <n v="4"/>
    <n v="24"/>
    <n v="20"/>
  </r>
  <r>
    <n v="1477851"/>
    <n v="66373"/>
    <x v="59"/>
    <x v="5"/>
    <n v="32.93"/>
    <s v="Weekend"/>
    <n v="4"/>
    <n v="21"/>
    <n v="19"/>
  </r>
  <r>
    <n v="1477636"/>
    <n v="94909"/>
    <x v="17"/>
    <x v="7"/>
    <n v="12.13"/>
    <s v="Weekend"/>
    <n v="4"/>
    <n v="29"/>
    <n v="26"/>
  </r>
  <r>
    <n v="1477944"/>
    <n v="70564"/>
    <x v="39"/>
    <x v="7"/>
    <n v="14.12"/>
    <s v="Weekday"/>
    <n v="3"/>
    <n v="26"/>
    <n v="27"/>
  </r>
  <r>
    <n v="1478073"/>
    <n v="121686"/>
    <x v="24"/>
    <x v="5"/>
    <n v="24.25"/>
    <s v="Weekend"/>
    <n v="4"/>
    <n v="22"/>
    <n v="21"/>
  </r>
  <r>
    <n v="1476815"/>
    <n v="39029"/>
    <x v="28"/>
    <x v="4"/>
    <n v="13.63"/>
    <s v="Weekend"/>
    <n v="5"/>
    <n v="25"/>
    <n v="24"/>
  </r>
  <r>
    <n v="1477019"/>
    <n v="62359"/>
    <x v="10"/>
    <x v="4"/>
    <n v="15.52"/>
    <s v="Weekend"/>
    <n v="5"/>
    <n v="30"/>
    <n v="18"/>
  </r>
  <r>
    <n v="1478409"/>
    <n v="151333"/>
    <x v="83"/>
    <x v="1"/>
    <n v="25.27"/>
    <s v="Weekend"/>
    <n v="5"/>
    <n v="27"/>
    <n v="30"/>
  </r>
  <r>
    <n v="1477471"/>
    <n v="103147"/>
    <x v="102"/>
    <x v="4"/>
    <n v="29.54"/>
    <s v="Weekend"/>
    <n v="5"/>
    <n v="34"/>
    <n v="28"/>
  </r>
  <r>
    <n v="1478331"/>
    <n v="42424"/>
    <x v="34"/>
    <x v="4"/>
    <n v="12.13"/>
    <s v="Weekend"/>
    <n v="5"/>
    <n v="33"/>
    <n v="27"/>
  </r>
  <r>
    <n v="1478319"/>
    <n v="84087"/>
    <x v="14"/>
    <x v="7"/>
    <n v="16.489999999999998"/>
    <s v="Weekend"/>
    <n v="3"/>
    <n v="22"/>
    <n v="28"/>
  </r>
  <r>
    <n v="1477090"/>
    <n v="54081"/>
    <x v="45"/>
    <x v="7"/>
    <n v="9.2200000000000006"/>
    <s v="Weekday"/>
    <n v="4"/>
    <n v="29"/>
    <n v="33"/>
  </r>
  <r>
    <n v="1477719"/>
    <n v="367051"/>
    <x v="10"/>
    <x v="4"/>
    <n v="15.04"/>
    <s v="Weekend"/>
    <n v="3"/>
    <n v="35"/>
    <n v="25"/>
  </r>
  <r>
    <n v="1477816"/>
    <n v="187187"/>
    <x v="44"/>
    <x v="5"/>
    <n v="11.59"/>
    <s v="Weekend"/>
    <n v="3"/>
    <n v="24"/>
    <n v="29"/>
  </r>
  <r>
    <n v="1477777"/>
    <n v="73175"/>
    <x v="23"/>
    <x v="9"/>
    <n v="31.43"/>
    <s v="Weekday"/>
    <n v="5"/>
    <n v="25"/>
    <n v="28"/>
  </r>
  <r>
    <n v="1477349"/>
    <n v="52327"/>
    <x v="30"/>
    <x v="5"/>
    <n v="4.47"/>
    <s v="Weekend"/>
    <n v="5"/>
    <n v="28"/>
    <n v="26"/>
  </r>
  <r>
    <n v="1478421"/>
    <n v="59673"/>
    <x v="103"/>
    <x v="1"/>
    <n v="15.71"/>
    <s v="Weekday"/>
    <n v="5"/>
    <n v="27"/>
    <n v="26"/>
  </r>
  <r>
    <n v="1476775"/>
    <n v="66636"/>
    <x v="9"/>
    <x v="1"/>
    <n v="29.1"/>
    <s v="Weekday"/>
    <n v="5"/>
    <n v="29"/>
    <n v="31"/>
  </r>
  <r>
    <n v="1478087"/>
    <n v="96921"/>
    <x v="81"/>
    <x v="1"/>
    <n v="8.39"/>
    <s v="Weekend"/>
    <n v="3"/>
    <n v="27"/>
    <n v="30"/>
  </r>
  <r>
    <n v="1476710"/>
    <n v="65009"/>
    <x v="59"/>
    <x v="5"/>
    <n v="8.93"/>
    <s v="Weekend"/>
    <n v="5"/>
    <n v="28"/>
    <n v="18"/>
  </r>
  <r>
    <n v="1478395"/>
    <n v="283052"/>
    <x v="34"/>
    <x v="4"/>
    <n v="13"/>
    <s v="Weekend"/>
    <n v="4"/>
    <n v="32"/>
    <n v="22"/>
  </r>
  <r>
    <n v="1477485"/>
    <n v="165695"/>
    <x v="25"/>
    <x v="3"/>
    <n v="6.69"/>
    <s v="Weekend"/>
    <n v="5"/>
    <n v="21"/>
    <n v="16"/>
  </r>
  <r>
    <n v="1477309"/>
    <n v="64151"/>
    <x v="39"/>
    <x v="7"/>
    <n v="22.8"/>
    <s v="Weekday"/>
    <n v="5"/>
    <n v="32"/>
    <n v="27"/>
  </r>
  <r>
    <n v="1477678"/>
    <n v="102085"/>
    <x v="36"/>
    <x v="7"/>
    <n v="9.61"/>
    <s v="Weekend"/>
    <n v="5"/>
    <n v="26"/>
    <n v="30"/>
  </r>
  <r>
    <n v="1477428"/>
    <n v="77857"/>
    <x v="9"/>
    <x v="1"/>
    <n v="8"/>
    <s v="Weekend"/>
    <n v="4"/>
    <n v="24"/>
    <n v="30"/>
  </r>
  <r>
    <n v="1477315"/>
    <n v="176622"/>
    <x v="13"/>
    <x v="6"/>
    <n v="15.91"/>
    <s v="Weekend"/>
    <n v="5"/>
    <n v="32"/>
    <n v="15"/>
  </r>
  <r>
    <n v="1478058"/>
    <n v="200631"/>
    <x v="51"/>
    <x v="9"/>
    <n v="7.38"/>
    <s v="Weekday"/>
    <n v="4"/>
    <n v="24"/>
    <n v="29"/>
  </r>
  <r>
    <n v="1476678"/>
    <n v="91817"/>
    <x v="9"/>
    <x v="1"/>
    <n v="21.39"/>
    <s v="Weekend"/>
    <n v="4"/>
    <n v="28"/>
    <n v="18"/>
  </r>
  <r>
    <n v="1478363"/>
    <n v="138024"/>
    <x v="104"/>
    <x v="12"/>
    <n v="29.25"/>
    <s v="Weekend"/>
    <n v="4"/>
    <n v="23"/>
    <n v="21"/>
  </r>
  <r>
    <n v="1477288"/>
    <n v="47879"/>
    <x v="105"/>
    <x v="0"/>
    <n v="13.19"/>
    <s v="Weekday"/>
    <n v="5"/>
    <n v="22"/>
    <n v="28"/>
  </r>
  <r>
    <n v="1478350"/>
    <n v="132753"/>
    <x v="60"/>
    <x v="4"/>
    <n v="15.57"/>
    <s v="Weekend"/>
    <n v="5"/>
    <n v="33"/>
    <n v="28"/>
  </r>
  <r>
    <n v="1476977"/>
    <n v="41246"/>
    <x v="9"/>
    <x v="1"/>
    <n v="25.17"/>
    <s v="Weekend"/>
    <n v="5"/>
    <n v="27"/>
    <n v="26"/>
  </r>
  <r>
    <n v="1477544"/>
    <n v="113972"/>
    <x v="10"/>
    <x v="4"/>
    <n v="19.350000000000001"/>
    <s v="Weekend"/>
    <n v="4"/>
    <n v="31"/>
    <n v="15"/>
  </r>
  <r>
    <n v="1477487"/>
    <n v="209552"/>
    <x v="24"/>
    <x v="5"/>
    <n v="12.61"/>
    <s v="Weekend"/>
    <n v="5"/>
    <n v="32"/>
    <n v="24"/>
  </r>
  <r>
    <n v="1477187"/>
    <n v="353331"/>
    <x v="19"/>
    <x v="0"/>
    <n v="12.13"/>
    <s v="Weekend"/>
    <n v="5"/>
    <n v="34"/>
    <n v="19"/>
  </r>
  <r>
    <n v="1478387"/>
    <n v="70564"/>
    <x v="25"/>
    <x v="3"/>
    <n v="12.08"/>
    <s v="Weekend"/>
    <n v="5"/>
    <n v="30"/>
    <n v="19"/>
  </r>
  <r>
    <n v="1476909"/>
    <n v="366975"/>
    <x v="57"/>
    <x v="5"/>
    <n v="4.8499999999999996"/>
    <s v="Weekend"/>
    <n v="5"/>
    <n v="20"/>
    <n v="21"/>
  </r>
  <r>
    <n v="1478204"/>
    <n v="64153"/>
    <x v="1"/>
    <x v="1"/>
    <n v="14.07"/>
    <s v="Weekday"/>
    <n v="4"/>
    <n v="34"/>
    <n v="24"/>
  </r>
  <r>
    <n v="1476613"/>
    <n v="65561"/>
    <x v="19"/>
    <x v="0"/>
    <n v="29.1"/>
    <s v="Weekend"/>
    <n v="5"/>
    <n v="24"/>
    <n v="28"/>
  </r>
  <r>
    <n v="1476739"/>
    <n v="290266"/>
    <x v="106"/>
    <x v="10"/>
    <n v="25.22"/>
    <s v="Weekend"/>
    <n v="5"/>
    <n v="23"/>
    <n v="20"/>
  </r>
  <r>
    <n v="1476617"/>
    <n v="53513"/>
    <x v="14"/>
    <x v="7"/>
    <n v="31.33"/>
    <s v="Weekend"/>
    <n v="3"/>
    <n v="30"/>
    <n v="15"/>
  </r>
  <r>
    <n v="1477563"/>
    <n v="385426"/>
    <x v="9"/>
    <x v="1"/>
    <n v="17.03"/>
    <s v="Weekday"/>
    <n v="5"/>
    <n v="35"/>
    <n v="32"/>
  </r>
  <r>
    <n v="1478217"/>
    <n v="62161"/>
    <x v="3"/>
    <x v="2"/>
    <n v="6.07"/>
    <s v="Weekend"/>
    <n v="4"/>
    <n v="30"/>
    <n v="17"/>
  </r>
  <r>
    <n v="1478341"/>
    <n v="254913"/>
    <x v="9"/>
    <x v="1"/>
    <n v="10.82"/>
    <s v="Weekend"/>
    <n v="4"/>
    <n v="34"/>
    <n v="20"/>
  </r>
  <r>
    <n v="1476982"/>
    <n v="47440"/>
    <x v="81"/>
    <x v="1"/>
    <n v="8.73"/>
    <s v="Weekend"/>
    <n v="5"/>
    <n v="21"/>
    <n v="19"/>
  </r>
  <r>
    <n v="1477325"/>
    <n v="54110"/>
    <x v="17"/>
    <x v="7"/>
    <n v="19.350000000000001"/>
    <s v="Weekday"/>
    <n v="4"/>
    <n v="23"/>
    <n v="26"/>
  </r>
  <r>
    <n v="1477524"/>
    <n v="236739"/>
    <x v="96"/>
    <x v="4"/>
    <n v="19.45"/>
    <s v="Weekend"/>
    <n v="5"/>
    <n v="28"/>
    <n v="18"/>
  </r>
  <r>
    <n v="1477430"/>
    <n v="182252"/>
    <x v="107"/>
    <x v="1"/>
    <n v="6.26"/>
    <s v="Weekday"/>
    <n v="5"/>
    <n v="31"/>
    <n v="26"/>
  </r>
  <r>
    <n v="1476763"/>
    <n v="142170"/>
    <x v="20"/>
    <x v="4"/>
    <n v="13.1"/>
    <s v="Weekend"/>
    <n v="4"/>
    <n v="26"/>
    <n v="22"/>
  </r>
  <r>
    <n v="1477693"/>
    <n v="67345"/>
    <x v="81"/>
    <x v="1"/>
    <n v="13.05"/>
    <s v="Weekend"/>
    <n v="4"/>
    <n v="31"/>
    <n v="30"/>
  </r>
  <r>
    <n v="1477676"/>
    <n v="78939"/>
    <x v="11"/>
    <x v="5"/>
    <n v="8.5399999999999991"/>
    <s v="Weekend"/>
    <n v="5"/>
    <n v="34"/>
    <n v="25"/>
  </r>
  <r>
    <n v="1477922"/>
    <n v="304587"/>
    <x v="101"/>
    <x v="1"/>
    <n v="33.03"/>
    <s v="Weekend"/>
    <n v="5"/>
    <n v="25"/>
    <n v="18"/>
  </r>
  <r>
    <n v="1478151"/>
    <n v="62941"/>
    <x v="108"/>
    <x v="7"/>
    <n v="5.92"/>
    <s v="Weekend"/>
    <n v="5"/>
    <n v="35"/>
    <n v="30"/>
  </r>
  <r>
    <n v="1477219"/>
    <n v="389155"/>
    <x v="14"/>
    <x v="7"/>
    <n v="32.979999999999997"/>
    <s v="Weekday"/>
    <n v="3"/>
    <n v="23"/>
    <n v="25"/>
  </r>
  <r>
    <n v="1478018"/>
    <n v="304112"/>
    <x v="9"/>
    <x v="1"/>
    <n v="16.25"/>
    <s v="Weekday"/>
    <n v="5"/>
    <n v="27"/>
    <n v="31"/>
  </r>
  <r>
    <n v="1477998"/>
    <n v="90113"/>
    <x v="11"/>
    <x v="5"/>
    <n v="29.1"/>
    <s v="Weekend"/>
    <n v="5"/>
    <n v="20"/>
    <n v="16"/>
  </r>
  <r>
    <n v="1478282"/>
    <n v="221394"/>
    <x v="0"/>
    <x v="0"/>
    <n v="8.25"/>
    <s v="Weekend"/>
    <n v="4"/>
    <n v="21"/>
    <n v="29"/>
  </r>
  <r>
    <n v="1477826"/>
    <n v="381020"/>
    <x v="20"/>
    <x v="4"/>
    <n v="8.1999999999999993"/>
    <s v="Weekend"/>
    <n v="4"/>
    <n v="31"/>
    <n v="30"/>
  </r>
  <r>
    <n v="1477890"/>
    <n v="284835"/>
    <x v="9"/>
    <x v="1"/>
    <n v="22.36"/>
    <s v="Weekday"/>
    <n v="3"/>
    <n v="20"/>
    <n v="32"/>
  </r>
  <r>
    <n v="1478430"/>
    <n v="133701"/>
    <x v="88"/>
    <x v="5"/>
    <n v="24.3"/>
    <s v="Weekend"/>
    <n v="5"/>
    <n v="21"/>
    <n v="29"/>
  </r>
  <r>
    <n v="1477160"/>
    <n v="61181"/>
    <x v="14"/>
    <x v="7"/>
    <n v="8.6300000000000008"/>
    <s v="Weekday"/>
    <n v="4"/>
    <n v="28"/>
    <n v="27"/>
  </r>
  <r>
    <n v="1478351"/>
    <n v="78939"/>
    <x v="11"/>
    <x v="5"/>
    <n v="12.08"/>
    <s v="Weekend"/>
    <n v="5"/>
    <n v="31"/>
    <n v="16"/>
  </r>
  <r>
    <n v="1478202"/>
    <n v="345429"/>
    <x v="78"/>
    <x v="1"/>
    <n v="21.88"/>
    <s v="Weekend"/>
    <n v="5"/>
    <n v="26"/>
    <n v="24"/>
  </r>
  <r>
    <n v="1476933"/>
    <n v="375704"/>
    <x v="9"/>
    <x v="1"/>
    <n v="32.979999999999997"/>
    <s v="Weekend"/>
    <n v="3"/>
    <n v="22"/>
    <n v="21"/>
  </r>
  <r>
    <n v="1478071"/>
    <n v="70315"/>
    <x v="12"/>
    <x v="1"/>
    <n v="14.12"/>
    <s v="Weekend"/>
    <n v="4"/>
    <n v="28"/>
    <n v="25"/>
  </r>
  <r>
    <n v="1477568"/>
    <n v="296554"/>
    <x v="1"/>
    <x v="1"/>
    <n v="9.75"/>
    <s v="Weekday"/>
    <n v="5"/>
    <n v="23"/>
    <n v="32"/>
  </r>
  <r>
    <n v="1477504"/>
    <n v="71613"/>
    <x v="7"/>
    <x v="0"/>
    <n v="15.57"/>
    <s v="Weekend"/>
    <n v="4"/>
    <n v="24"/>
    <n v="20"/>
  </r>
  <r>
    <n v="1477597"/>
    <n v="49010"/>
    <x v="9"/>
    <x v="1"/>
    <n v="24.25"/>
    <s v="Weekend"/>
    <n v="5"/>
    <n v="34"/>
    <n v="24"/>
  </r>
  <r>
    <n v="1478001"/>
    <n v="64153"/>
    <x v="1"/>
    <x v="1"/>
    <n v="31.38"/>
    <s v="Weekend"/>
    <n v="3"/>
    <n v="35"/>
    <n v="20"/>
  </r>
  <r>
    <n v="1477127"/>
    <n v="314480"/>
    <x v="9"/>
    <x v="1"/>
    <n v="15.76"/>
    <s v="Weekday"/>
    <n v="5"/>
    <n v="30"/>
    <n v="24"/>
  </r>
  <r>
    <n v="1477846"/>
    <n v="52574"/>
    <x v="11"/>
    <x v="5"/>
    <n v="24.25"/>
    <s v="Weekday"/>
    <n v="5"/>
    <n v="30"/>
    <n v="26"/>
  </r>
  <r>
    <n v="1477838"/>
    <n v="52256"/>
    <x v="34"/>
    <x v="4"/>
    <n v="12.08"/>
    <s v="Weekend"/>
    <n v="5"/>
    <n v="22"/>
    <n v="23"/>
  </r>
  <r>
    <n v="1477365"/>
    <n v="61181"/>
    <x v="9"/>
    <x v="1"/>
    <n v="14.07"/>
    <s v="Weekend"/>
    <n v="5"/>
    <n v="33"/>
    <n v="25"/>
  </r>
  <r>
    <n v="1477266"/>
    <n v="85422"/>
    <x v="87"/>
    <x v="2"/>
    <n v="24.25"/>
    <s v="Weekday"/>
    <n v="5"/>
    <n v="29"/>
    <n v="26"/>
  </r>
  <r>
    <n v="1477800"/>
    <n v="344268"/>
    <x v="109"/>
    <x v="5"/>
    <n v="13.73"/>
    <s v="Weekend"/>
    <n v="3"/>
    <n v="35"/>
    <n v="27"/>
  </r>
  <r>
    <n v="1478428"/>
    <n v="53543"/>
    <x v="71"/>
    <x v="1"/>
    <n v="12.18"/>
    <s v="Weekday"/>
    <n v="5"/>
    <n v="29"/>
    <n v="27"/>
  </r>
  <r>
    <n v="1478403"/>
    <n v="294478"/>
    <x v="20"/>
    <x v="4"/>
    <n v="32.979999999999997"/>
    <s v="Weekend"/>
    <n v="4"/>
    <n v="25"/>
    <n v="15"/>
  </r>
  <r>
    <n v="1477970"/>
    <n v="198802"/>
    <x v="0"/>
    <x v="0"/>
    <n v="6.69"/>
    <s v="Weekday"/>
    <n v="5"/>
    <n v="26"/>
    <n v="31"/>
  </r>
  <r>
    <n v="1477020"/>
    <n v="91108"/>
    <x v="39"/>
    <x v="7"/>
    <n v="7.33"/>
    <s v="Weekend"/>
    <n v="5"/>
    <n v="26"/>
    <n v="22"/>
  </r>
  <r>
    <n v="1477973"/>
    <n v="245264"/>
    <x v="10"/>
    <x v="4"/>
    <n v="9.1199999999999992"/>
    <s v="Weekday"/>
    <n v="5"/>
    <n v="29"/>
    <n v="26"/>
  </r>
  <r>
    <n v="1477701"/>
    <n v="328551"/>
    <x v="110"/>
    <x v="5"/>
    <n v="32.979999999999997"/>
    <s v="Weekend"/>
    <n v="5"/>
    <n v="35"/>
    <n v="16"/>
  </r>
  <r>
    <n v="1477318"/>
    <n v="42408"/>
    <x v="111"/>
    <x v="7"/>
    <n v="14.65"/>
    <s v="Weekday"/>
    <n v="5"/>
    <n v="32"/>
    <n v="25"/>
  </r>
  <r>
    <n v="1478376"/>
    <n v="67133"/>
    <x v="20"/>
    <x v="4"/>
    <n v="9.65"/>
    <s v="Weekend"/>
    <n v="5"/>
    <n v="30"/>
    <n v="20"/>
  </r>
  <r>
    <n v="1477367"/>
    <n v="343554"/>
    <x v="1"/>
    <x v="1"/>
    <n v="12.95"/>
    <s v="Weekend"/>
    <n v="5"/>
    <n v="27"/>
    <n v="28"/>
  </r>
  <r>
    <n v="1477754"/>
    <n v="133222"/>
    <x v="67"/>
    <x v="1"/>
    <n v="21.34"/>
    <s v="Weekday"/>
    <n v="5"/>
    <n v="25"/>
    <n v="28"/>
  </r>
  <r>
    <n v="1478280"/>
    <n v="91722"/>
    <x v="9"/>
    <x v="1"/>
    <n v="19.399999999999999"/>
    <s v="Weekend"/>
    <n v="5"/>
    <n v="32"/>
    <n v="15"/>
  </r>
  <r>
    <n v="1478382"/>
    <n v="144997"/>
    <x v="30"/>
    <x v="5"/>
    <n v="15.91"/>
    <s v="Weekend"/>
    <n v="4"/>
    <n v="26"/>
    <n v="15"/>
  </r>
  <r>
    <n v="1478115"/>
    <n v="93308"/>
    <x v="9"/>
    <x v="1"/>
    <n v="5.77"/>
    <s v="Weekend"/>
    <n v="4"/>
    <n v="28"/>
    <n v="18"/>
  </r>
  <r>
    <n v="1476782"/>
    <n v="367449"/>
    <x v="14"/>
    <x v="7"/>
    <n v="12.23"/>
    <s v="Weekend"/>
    <n v="5"/>
    <n v="24"/>
    <n v="17"/>
  </r>
  <r>
    <n v="1478178"/>
    <n v="125834"/>
    <x v="14"/>
    <x v="7"/>
    <n v="12.23"/>
    <s v="Weekend"/>
    <n v="5"/>
    <n v="25"/>
    <n v="19"/>
  </r>
  <r>
    <n v="1477189"/>
    <n v="54630"/>
    <x v="112"/>
    <x v="13"/>
    <n v="22.26"/>
    <s v="Weekend"/>
    <n v="5"/>
    <n v="33"/>
    <n v="26"/>
  </r>
  <r>
    <n v="1476894"/>
    <n v="384698"/>
    <x v="113"/>
    <x v="12"/>
    <n v="14.07"/>
    <s v="Weekend"/>
    <n v="3"/>
    <n v="33"/>
    <n v="16"/>
  </r>
  <r>
    <n v="1476807"/>
    <n v="79215"/>
    <x v="11"/>
    <x v="5"/>
    <n v="16.489999999999998"/>
    <s v="Weekend"/>
    <n v="3"/>
    <n v="24"/>
    <n v="30"/>
  </r>
  <r>
    <n v="1477937"/>
    <n v="98735"/>
    <x v="14"/>
    <x v="7"/>
    <n v="9.65"/>
    <s v="Weekday"/>
    <n v="5"/>
    <n v="34"/>
    <n v="28"/>
  </r>
  <r>
    <n v="1478103"/>
    <n v="130956"/>
    <x v="11"/>
    <x v="5"/>
    <n v="12.95"/>
    <s v="Weekend"/>
    <n v="5"/>
    <n v="25"/>
    <n v="16"/>
  </r>
  <r>
    <n v="1476824"/>
    <n v="259341"/>
    <x v="44"/>
    <x v="5"/>
    <n v="19.399999999999999"/>
    <s v="Weekend"/>
    <n v="4"/>
    <n v="27"/>
    <n v="16"/>
  </r>
  <r>
    <n v="1477635"/>
    <n v="124393"/>
    <x v="58"/>
    <x v="2"/>
    <n v="31.43"/>
    <s v="Weekday"/>
    <n v="5"/>
    <n v="20"/>
    <n v="27"/>
  </r>
  <r>
    <n v="1476797"/>
    <n v="357592"/>
    <x v="11"/>
    <x v="5"/>
    <n v="16.149999999999999"/>
    <s v="Weekend"/>
    <n v="3"/>
    <n v="23"/>
    <n v="21"/>
  </r>
  <r>
    <n v="1476962"/>
    <n v="342777"/>
    <x v="11"/>
    <x v="5"/>
    <n v="12.9"/>
    <s v="Weekday"/>
    <n v="3"/>
    <n v="25"/>
    <n v="31"/>
  </r>
  <r>
    <n v="1477959"/>
    <n v="175290"/>
    <x v="36"/>
    <x v="7"/>
    <n v="29.05"/>
    <s v="Weekend"/>
    <n v="5"/>
    <n v="24"/>
    <n v="18"/>
  </r>
  <r>
    <n v="1477426"/>
    <n v="135769"/>
    <x v="11"/>
    <x v="5"/>
    <n v="19.350000000000001"/>
    <s v="Weekend"/>
    <n v="5"/>
    <n v="26"/>
    <n v="23"/>
  </r>
  <r>
    <n v="1478049"/>
    <n v="259341"/>
    <x v="24"/>
    <x v="5"/>
    <n v="12.71"/>
    <s v="Weekend"/>
    <n v="3"/>
    <n v="22"/>
    <n v="17"/>
  </r>
  <r>
    <n v="1477811"/>
    <n v="373152"/>
    <x v="11"/>
    <x v="5"/>
    <n v="24.3"/>
    <s v="Weekend"/>
    <n v="5"/>
    <n v="32"/>
    <n v="28"/>
  </r>
  <r>
    <n v="1478068"/>
    <n v="222073"/>
    <x v="71"/>
    <x v="1"/>
    <n v="12.08"/>
    <s v="Weekend"/>
    <n v="5"/>
    <n v="27"/>
    <n v="25"/>
  </r>
  <r>
    <n v="1477002"/>
    <n v="133202"/>
    <x v="68"/>
    <x v="6"/>
    <n v="29.25"/>
    <s v="Weekend"/>
    <n v="3"/>
    <n v="27"/>
    <n v="21"/>
  </r>
  <r>
    <n v="1477139"/>
    <n v="139755"/>
    <x v="76"/>
    <x v="0"/>
    <n v="13.05"/>
    <s v="Weekend"/>
    <n v="5"/>
    <n v="23"/>
    <n v="19"/>
  </r>
  <r>
    <n v="1478150"/>
    <n v="97806"/>
    <x v="9"/>
    <x v="1"/>
    <n v="25.22"/>
    <s v="Weekend"/>
    <n v="4"/>
    <n v="35"/>
    <n v="27"/>
  </r>
  <r>
    <n v="1477073"/>
    <n v="87752"/>
    <x v="9"/>
    <x v="1"/>
    <n v="29.05"/>
    <s v="Weekend"/>
    <n v="5"/>
    <n v="21"/>
    <n v="22"/>
  </r>
  <r>
    <n v="1477823"/>
    <n v="50260"/>
    <x v="81"/>
    <x v="1"/>
    <n v="5.63"/>
    <s v="Weekend"/>
    <n v="4"/>
    <n v="32"/>
    <n v="30"/>
  </r>
  <r>
    <n v="1476684"/>
    <n v="35631"/>
    <x v="9"/>
    <x v="1"/>
    <n v="19.399999999999999"/>
    <s v="Weekend"/>
    <n v="5"/>
    <n v="32"/>
    <n v="24"/>
  </r>
  <r>
    <n v="1477892"/>
    <n v="196320"/>
    <x v="17"/>
    <x v="7"/>
    <n v="25.17"/>
    <s v="Weekday"/>
    <n v="4"/>
    <n v="33"/>
    <n v="32"/>
  </r>
  <r>
    <n v="1477481"/>
    <n v="47440"/>
    <x v="81"/>
    <x v="1"/>
    <n v="25.22"/>
    <s v="Weekday"/>
    <n v="3"/>
    <n v="31"/>
    <n v="27"/>
  </r>
  <r>
    <n v="1477538"/>
    <n v="184085"/>
    <x v="23"/>
    <x v="9"/>
    <n v="14.84"/>
    <s v="Weekend"/>
    <n v="4"/>
    <n v="21"/>
    <n v="21"/>
  </r>
  <r>
    <n v="1477557"/>
    <n v="140501"/>
    <x v="14"/>
    <x v="7"/>
    <n v="22.36"/>
    <s v="Weekend"/>
    <n v="5"/>
    <n v="32"/>
    <n v="21"/>
  </r>
  <r>
    <n v="1477684"/>
    <n v="39275"/>
    <x v="24"/>
    <x v="5"/>
    <n v="15.28"/>
    <s v="Weekend"/>
    <n v="5"/>
    <n v="20"/>
    <n v="27"/>
  </r>
  <r>
    <n v="1476620"/>
    <n v="54110"/>
    <x v="3"/>
    <x v="2"/>
    <n v="12.23"/>
    <s v="Weekend"/>
    <n v="4"/>
    <n v="21"/>
    <n v="21"/>
  </r>
  <r>
    <n v="1477244"/>
    <n v="47386"/>
    <x v="77"/>
    <x v="1"/>
    <n v="12.18"/>
    <s v="Weekday"/>
    <n v="4"/>
    <n v="28"/>
    <n v="31"/>
  </r>
  <r>
    <n v="1477231"/>
    <n v="63147"/>
    <x v="9"/>
    <x v="1"/>
    <n v="12.61"/>
    <s v="Weekend"/>
    <n v="4"/>
    <n v="29"/>
    <n v="19"/>
  </r>
  <r>
    <n v="1477576"/>
    <n v="105087"/>
    <x v="39"/>
    <x v="7"/>
    <n v="14.12"/>
    <s v="Weekday"/>
    <n v="4"/>
    <n v="26"/>
    <n v="32"/>
  </r>
  <r>
    <n v="1478203"/>
    <n v="41907"/>
    <x v="64"/>
    <x v="5"/>
    <n v="14.07"/>
    <s v="Weekend"/>
    <n v="5"/>
    <n v="27"/>
    <n v="24"/>
  </r>
  <r>
    <n v="1476890"/>
    <n v="83469"/>
    <x v="34"/>
    <x v="4"/>
    <n v="12.18"/>
    <s v="Weekday"/>
    <n v="3"/>
    <n v="33"/>
    <n v="29"/>
  </r>
  <r>
    <n v="1477059"/>
    <n v="67487"/>
    <x v="11"/>
    <x v="5"/>
    <n v="17.07"/>
    <s v="Weekend"/>
    <n v="4"/>
    <n v="27"/>
    <n v="15"/>
  </r>
  <r>
    <n v="1477038"/>
    <n v="96877"/>
    <x v="14"/>
    <x v="7"/>
    <n v="12.18"/>
    <s v="Weekend"/>
    <n v="5"/>
    <n v="25"/>
    <n v="28"/>
  </r>
  <r>
    <n v="1478220"/>
    <n v="399729"/>
    <x v="11"/>
    <x v="5"/>
    <n v="8.83"/>
    <s v="Weekend"/>
    <n v="4"/>
    <n v="20"/>
    <n v="19"/>
  </r>
  <r>
    <n v="1478214"/>
    <n v="103049"/>
    <x v="24"/>
    <x v="5"/>
    <n v="25.22"/>
    <s v="Weekend"/>
    <n v="5"/>
    <n v="28"/>
    <n v="17"/>
  </r>
  <r>
    <n v="1476636"/>
    <n v="232214"/>
    <x v="92"/>
    <x v="5"/>
    <n v="14.65"/>
    <s v="Weekend"/>
    <n v="4"/>
    <n v="30"/>
    <n v="16"/>
  </r>
  <r>
    <n v="1477841"/>
    <n v="18902"/>
    <x v="39"/>
    <x v="7"/>
    <n v="21.88"/>
    <s v="Weekend"/>
    <n v="4"/>
    <n v="28"/>
    <n v="27"/>
  </r>
  <r>
    <n v="1477900"/>
    <n v="276192"/>
    <x v="90"/>
    <x v="5"/>
    <n v="8.6300000000000008"/>
    <s v="Weekend"/>
    <n v="5"/>
    <n v="33"/>
    <n v="28"/>
  </r>
  <r>
    <n v="1476876"/>
    <n v="325285"/>
    <x v="20"/>
    <x v="4"/>
    <n v="5.48"/>
    <s v="Weekend"/>
    <n v="3"/>
    <n v="27"/>
    <n v="18"/>
  </r>
  <r>
    <n v="1476845"/>
    <n v="55334"/>
    <x v="11"/>
    <x v="5"/>
    <n v="12.13"/>
    <s v="Weekend"/>
    <n v="5"/>
    <n v="31"/>
    <n v="29"/>
  </r>
  <r>
    <n v="1477801"/>
    <n v="268365"/>
    <x v="114"/>
    <x v="7"/>
    <n v="12.18"/>
    <s v="Weekday"/>
    <n v="4"/>
    <n v="29"/>
    <n v="25"/>
  </r>
  <r>
    <n v="1477594"/>
    <n v="47440"/>
    <x v="81"/>
    <x v="1"/>
    <n v="12.18"/>
    <s v="Weekday"/>
    <n v="3"/>
    <n v="25"/>
    <n v="24"/>
  </r>
  <r>
    <n v="1478318"/>
    <n v="263426"/>
    <x v="24"/>
    <x v="5"/>
    <n v="22.12"/>
    <s v="Weekday"/>
    <n v="5"/>
    <n v="32"/>
    <n v="30"/>
  </r>
  <r>
    <n v="1477202"/>
    <n v="259341"/>
    <x v="40"/>
    <x v="4"/>
    <n v="16.100000000000001"/>
    <s v="Weekend"/>
    <n v="5"/>
    <n v="31"/>
    <n v="22"/>
  </r>
  <r>
    <n v="1478180"/>
    <n v="270525"/>
    <x v="71"/>
    <x v="1"/>
    <n v="22.26"/>
    <s v="Weekend"/>
    <n v="5"/>
    <n v="25"/>
    <n v="26"/>
  </r>
  <r>
    <n v="1477992"/>
    <n v="65589"/>
    <x v="59"/>
    <x v="5"/>
    <n v="19.45"/>
    <s v="Weekday"/>
    <n v="5"/>
    <n v="33"/>
    <n v="32"/>
  </r>
  <r>
    <n v="1477164"/>
    <n v="74424"/>
    <x v="9"/>
    <x v="1"/>
    <n v="15.77"/>
    <s v="Weekend"/>
    <n v="3"/>
    <n v="29"/>
    <n v="20"/>
  </r>
  <r>
    <n v="1478386"/>
    <n v="240093"/>
    <x v="14"/>
    <x v="7"/>
    <n v="14.7"/>
    <s v="Weekday"/>
    <n v="5"/>
    <n v="30"/>
    <n v="24"/>
  </r>
  <r>
    <n v="1476756"/>
    <n v="263426"/>
    <x v="9"/>
    <x v="1"/>
    <n v="14.07"/>
    <s v="Weekend"/>
    <n v="3"/>
    <n v="21"/>
    <n v="27"/>
  </r>
  <r>
    <n v="1477989"/>
    <n v="102801"/>
    <x v="68"/>
    <x v="6"/>
    <n v="13.73"/>
    <s v="Weekday"/>
    <n v="5"/>
    <n v="22"/>
    <n v="33"/>
  </r>
  <r>
    <n v="1477972"/>
    <n v="97806"/>
    <x v="9"/>
    <x v="1"/>
    <n v="12.61"/>
    <s v="Weekend"/>
    <n v="4"/>
    <n v="26"/>
    <n v="25"/>
  </r>
  <r>
    <n v="1477452"/>
    <n v="107240"/>
    <x v="9"/>
    <x v="1"/>
    <n v="8.34"/>
    <s v="Weekend"/>
    <n v="5"/>
    <n v="21"/>
    <n v="30"/>
  </r>
  <r>
    <n v="1477578"/>
    <n v="385150"/>
    <x v="11"/>
    <x v="5"/>
    <n v="12.18"/>
    <s v="Weekend"/>
    <n v="4"/>
    <n v="27"/>
    <n v="16"/>
  </r>
  <r>
    <n v="1478208"/>
    <n v="371590"/>
    <x v="14"/>
    <x v="7"/>
    <n v="29.15"/>
    <s v="Weekend"/>
    <n v="5"/>
    <n v="29"/>
    <n v="27"/>
  </r>
  <r>
    <n v="1477215"/>
    <n v="27609"/>
    <x v="57"/>
    <x v="5"/>
    <n v="24.25"/>
    <s v="Weekend"/>
    <n v="5"/>
    <n v="25"/>
    <n v="26"/>
  </r>
  <r>
    <n v="1476675"/>
    <n v="235818"/>
    <x v="9"/>
    <x v="1"/>
    <n v="15.96"/>
    <s v="Weekday"/>
    <n v="4"/>
    <n v="28"/>
    <n v="27"/>
  </r>
  <r>
    <n v="1476854"/>
    <n v="47440"/>
    <x v="1"/>
    <x v="1"/>
    <n v="6.45"/>
    <s v="Weekend"/>
    <n v="4"/>
    <n v="30"/>
    <n v="24"/>
  </r>
  <r>
    <n v="1478275"/>
    <n v="334758"/>
    <x v="12"/>
    <x v="1"/>
    <n v="24.3"/>
    <s v="Weekend"/>
    <n v="5"/>
    <n v="28"/>
    <n v="18"/>
  </r>
  <r>
    <n v="1477604"/>
    <n v="128711"/>
    <x v="10"/>
    <x v="4"/>
    <n v="12.56"/>
    <s v="Weekend"/>
    <n v="3"/>
    <n v="20"/>
    <n v="22"/>
  </r>
  <r>
    <n v="1477039"/>
    <n v="338923"/>
    <x v="23"/>
    <x v="9"/>
    <n v="22.31"/>
    <s v="Weekday"/>
    <n v="3"/>
    <n v="21"/>
    <n v="25"/>
  </r>
  <r>
    <n v="1478008"/>
    <n v="374826"/>
    <x v="74"/>
    <x v="0"/>
    <n v="6.74"/>
    <s v="Weekend"/>
    <n v="5"/>
    <n v="32"/>
    <n v="26"/>
  </r>
  <r>
    <n v="1477085"/>
    <n v="103852"/>
    <x v="85"/>
    <x v="1"/>
    <n v="6.74"/>
    <s v="Weekend"/>
    <n v="5"/>
    <n v="20"/>
    <n v="29"/>
  </r>
  <r>
    <n v="1478042"/>
    <n v="201542"/>
    <x v="24"/>
    <x v="5"/>
    <n v="29.05"/>
    <s v="Weekend"/>
    <n v="4"/>
    <n v="35"/>
    <n v="24"/>
  </r>
  <r>
    <n v="1477825"/>
    <n v="389740"/>
    <x v="56"/>
    <x v="11"/>
    <n v="11.98"/>
    <s v="Weekday"/>
    <n v="5"/>
    <n v="21"/>
    <n v="28"/>
  </r>
  <r>
    <n v="1476735"/>
    <n v="369272"/>
    <x v="57"/>
    <x v="5"/>
    <n v="11.69"/>
    <s v="Weekday"/>
    <n v="5"/>
    <n v="21"/>
    <n v="28"/>
  </r>
  <r>
    <n v="1476686"/>
    <n v="45396"/>
    <x v="11"/>
    <x v="5"/>
    <n v="16.440000000000001"/>
    <s v="Weekend"/>
    <n v="5"/>
    <n v="30"/>
    <n v="29"/>
  </r>
  <r>
    <n v="1478435"/>
    <n v="350180"/>
    <x v="10"/>
    <x v="4"/>
    <n v="20.32"/>
    <s v="Weekday"/>
    <n v="5"/>
    <n v="30"/>
    <n v="29"/>
  </r>
  <r>
    <n v="1476802"/>
    <n v="318451"/>
    <x v="11"/>
    <x v="5"/>
    <n v="14.02"/>
    <s v="Weekend"/>
    <n v="4"/>
    <n v="23"/>
    <n v="18"/>
  </r>
  <r>
    <n v="1478416"/>
    <n v="378027"/>
    <x v="20"/>
    <x v="4"/>
    <n v="9.07"/>
    <s v="Weekend"/>
    <n v="4"/>
    <n v="35"/>
    <n v="17"/>
  </r>
  <r>
    <n v="1477018"/>
    <n v="53947"/>
    <x v="9"/>
    <x v="1"/>
    <n v="15.52"/>
    <s v="Weekend"/>
    <n v="5"/>
    <n v="33"/>
    <n v="17"/>
  </r>
  <r>
    <n v="1476971"/>
    <n v="250494"/>
    <x v="17"/>
    <x v="7"/>
    <n v="28.57"/>
    <s v="Weekday"/>
    <n v="5"/>
    <n v="22"/>
    <n v="32"/>
  </r>
  <r>
    <n v="1477470"/>
    <n v="350659"/>
    <x v="9"/>
    <x v="1"/>
    <n v="24.25"/>
    <s v="Weekend"/>
    <n v="4"/>
    <n v="27"/>
    <n v="30"/>
  </r>
  <r>
    <n v="1477755"/>
    <n v="107909"/>
    <x v="35"/>
    <x v="1"/>
    <n v="12.08"/>
    <s v="Weekend"/>
    <n v="3"/>
    <n v="35"/>
    <n v="28"/>
  </r>
  <r>
    <n v="1478084"/>
    <n v="110461"/>
    <x v="11"/>
    <x v="5"/>
    <n v="22.07"/>
    <s v="Weekend"/>
    <n v="4"/>
    <n v="33"/>
    <n v="15"/>
  </r>
  <r>
    <n v="1478431"/>
    <n v="245862"/>
    <x v="84"/>
    <x v="1"/>
    <n v="16.489999999999998"/>
    <s v="Weekend"/>
    <n v="5"/>
    <n v="27"/>
    <n v="19"/>
  </r>
  <r>
    <n v="1477559"/>
    <n v="127149"/>
    <x v="67"/>
    <x v="1"/>
    <n v="25.27"/>
    <s v="Weekday"/>
    <n v="5"/>
    <n v="34"/>
    <n v="29"/>
  </r>
  <r>
    <n v="1477666"/>
    <n v="368295"/>
    <x v="1"/>
    <x v="1"/>
    <n v="11.64"/>
    <s v="Weekend"/>
    <n v="5"/>
    <n v="24"/>
    <n v="16"/>
  </r>
  <r>
    <n v="1477746"/>
    <n v="288777"/>
    <x v="113"/>
    <x v="12"/>
    <n v="12.61"/>
    <s v="Weekend"/>
    <n v="4"/>
    <n v="25"/>
    <n v="26"/>
  </r>
  <r>
    <n v="1478358"/>
    <n v="371806"/>
    <x v="14"/>
    <x v="7"/>
    <n v="13"/>
    <s v="Weekend"/>
    <n v="5"/>
    <n v="34"/>
    <n v="26"/>
  </r>
  <r>
    <n v="1478438"/>
    <n v="114085"/>
    <x v="57"/>
    <x v="5"/>
    <n v="9.1199999999999992"/>
    <s v="Weekend"/>
    <n v="3"/>
    <n v="27"/>
    <n v="27"/>
  </r>
  <r>
    <n v="1476616"/>
    <n v="348096"/>
    <x v="17"/>
    <x v="7"/>
    <n v="31.43"/>
    <s v="Weekday"/>
    <n v="5"/>
    <n v="28"/>
    <n v="25"/>
  </r>
  <r>
    <n v="1476968"/>
    <n v="99621"/>
    <x v="25"/>
    <x v="3"/>
    <n v="29.05"/>
    <s v="Weekend"/>
    <n v="5"/>
    <n v="35"/>
    <n v="28"/>
  </r>
  <r>
    <n v="1478045"/>
    <n v="97420"/>
    <x v="53"/>
    <x v="5"/>
    <n v="31.33"/>
    <s v="Weekend"/>
    <n v="5"/>
    <n v="21"/>
    <n v="27"/>
  </r>
  <r>
    <n v="1477660"/>
    <n v="304365"/>
    <x v="115"/>
    <x v="1"/>
    <n v="24.25"/>
    <s v="Weekend"/>
    <n v="5"/>
    <n v="23"/>
    <n v="24"/>
  </r>
  <r>
    <n v="1476584"/>
    <n v="363561"/>
    <x v="9"/>
    <x v="1"/>
    <n v="12.37"/>
    <s v="Weekend"/>
    <n v="3"/>
    <n v="28"/>
    <n v="28"/>
  </r>
  <r>
    <n v="1477033"/>
    <n v="59105"/>
    <x v="27"/>
    <x v="5"/>
    <n v="29.05"/>
    <s v="Weekend"/>
    <n v="3"/>
    <n v="35"/>
    <n v="26"/>
  </r>
  <r>
    <n v="1476588"/>
    <n v="128711"/>
    <x v="10"/>
    <x v="4"/>
    <n v="9.51"/>
    <s v="Weekend"/>
    <n v="3"/>
    <n v="29"/>
    <n v="26"/>
  </r>
  <r>
    <n v="1476713"/>
    <n v="58434"/>
    <x v="59"/>
    <x v="5"/>
    <n v="15.76"/>
    <s v="Weekend"/>
    <n v="4"/>
    <n v="33"/>
    <n v="23"/>
  </r>
  <r>
    <n v="1477340"/>
    <n v="186473"/>
    <x v="11"/>
    <x v="5"/>
    <n v="12.13"/>
    <s v="Weekend"/>
    <n v="5"/>
    <n v="30"/>
    <n v="28"/>
  </r>
  <r>
    <n v="1477514"/>
    <n v="178172"/>
    <x v="14"/>
    <x v="1"/>
    <n v="12.18"/>
    <s v="Weekend"/>
    <n v="4"/>
    <n v="23"/>
    <n v="22"/>
  </r>
  <r>
    <n v="1477046"/>
    <n v="302132"/>
    <x v="116"/>
    <x v="0"/>
    <n v="12.66"/>
    <s v="Weekday"/>
    <n v="5"/>
    <n v="24"/>
    <n v="30"/>
  </r>
  <r>
    <n v="1477593"/>
    <n v="322787"/>
    <x v="17"/>
    <x v="7"/>
    <n v="12.08"/>
    <s v="Weekend"/>
    <n v="5"/>
    <n v="30"/>
    <n v="25"/>
  </r>
  <r>
    <n v="1476716"/>
    <n v="37982"/>
    <x v="87"/>
    <x v="2"/>
    <n v="15.52"/>
    <s v="Weekday"/>
    <n v="5"/>
    <n v="33"/>
    <n v="26"/>
  </r>
  <r>
    <n v="1477357"/>
    <n v="5444"/>
    <x v="117"/>
    <x v="5"/>
    <n v="20.18"/>
    <s v="Weekend"/>
    <n v="3"/>
    <n v="22"/>
    <n v="29"/>
  </r>
  <r>
    <n v="1476576"/>
    <n v="297130"/>
    <x v="11"/>
    <x v="5"/>
    <n v="31.43"/>
    <s v="Weekend"/>
    <n v="5"/>
    <n v="24"/>
    <n v="17"/>
  </r>
  <r>
    <n v="1477078"/>
    <n v="115231"/>
    <x v="118"/>
    <x v="5"/>
    <n v="12.23"/>
    <s v="Weekday"/>
    <n v="5"/>
    <n v="23"/>
    <n v="24"/>
  </r>
  <r>
    <n v="1477061"/>
    <n v="390436"/>
    <x v="11"/>
    <x v="5"/>
    <n v="13"/>
    <s v="Weekday"/>
    <n v="5"/>
    <n v="22"/>
    <n v="31"/>
  </r>
  <r>
    <n v="1477116"/>
    <n v="126730"/>
    <x v="15"/>
    <x v="2"/>
    <n v="24.2"/>
    <s v="Weekend"/>
    <n v="5"/>
    <n v="26"/>
    <n v="16"/>
  </r>
  <r>
    <n v="1478128"/>
    <n v="320187"/>
    <x v="24"/>
    <x v="5"/>
    <n v="14.75"/>
    <s v="Weekend"/>
    <n v="5"/>
    <n v="35"/>
    <n v="19"/>
  </r>
  <r>
    <n v="1477118"/>
    <n v="105837"/>
    <x v="30"/>
    <x v="5"/>
    <n v="5.77"/>
    <s v="Weekend"/>
    <n v="4"/>
    <n v="25"/>
    <n v="29"/>
  </r>
  <r>
    <n v="1476646"/>
    <n v="103147"/>
    <x v="102"/>
    <x v="4"/>
    <n v="13"/>
    <s v="Weekend"/>
    <n v="5"/>
    <n v="32"/>
    <n v="25"/>
  </r>
  <r>
    <n v="1478286"/>
    <n v="102580"/>
    <x v="59"/>
    <x v="5"/>
    <n v="29.05"/>
    <s v="Weekday"/>
    <n v="4"/>
    <n v="28"/>
    <n v="25"/>
  </r>
  <r>
    <n v="1478443"/>
    <n v="96943"/>
    <x v="13"/>
    <x v="6"/>
    <n v="29.88"/>
    <s v="Weekend"/>
    <n v="4"/>
    <n v="20"/>
    <n v="17"/>
  </r>
  <r>
    <n v="1478195"/>
    <n v="115519"/>
    <x v="1"/>
    <x v="1"/>
    <n v="20.23"/>
    <s v="Weekday"/>
    <n v="4"/>
    <n v="20"/>
    <n v="26"/>
  </r>
  <r>
    <n v="1477787"/>
    <n v="14869"/>
    <x v="9"/>
    <x v="1"/>
    <n v="4.8"/>
    <s v="Weekend"/>
    <n v="4"/>
    <n v="22"/>
    <n v="24"/>
  </r>
  <r>
    <n v="1477093"/>
    <n v="318545"/>
    <x v="99"/>
    <x v="7"/>
    <n v="14.84"/>
    <s v="Weekday"/>
    <n v="3"/>
    <n v="35"/>
    <n v="31"/>
  </r>
  <r>
    <n v="1477140"/>
    <n v="366954"/>
    <x v="11"/>
    <x v="5"/>
    <n v="24.25"/>
    <s v="Weekend"/>
    <n v="5"/>
    <n v="35"/>
    <n v="16"/>
  </r>
  <r>
    <n v="1477024"/>
    <n v="68154"/>
    <x v="30"/>
    <x v="5"/>
    <n v="12.18"/>
    <s v="Weekend"/>
    <n v="5"/>
    <n v="32"/>
    <n v="23"/>
  </r>
  <r>
    <n v="1478035"/>
    <n v="178846"/>
    <x v="1"/>
    <x v="1"/>
    <n v="10.14"/>
    <s v="Weekend"/>
    <n v="4"/>
    <n v="21"/>
    <n v="17"/>
  </r>
  <r>
    <n v="1477499"/>
    <n v="306119"/>
    <x v="96"/>
    <x v="4"/>
    <n v="14.12"/>
    <s v="Weekend"/>
    <n v="4"/>
    <n v="32"/>
    <n v="19"/>
  </r>
  <r>
    <n v="1478085"/>
    <n v="42930"/>
    <x v="119"/>
    <x v="7"/>
    <n v="11.3"/>
    <s v="Weekend"/>
    <n v="4"/>
    <n v="35"/>
    <n v="29"/>
  </r>
  <r>
    <n v="1477713"/>
    <n v="314908"/>
    <x v="1"/>
    <x v="1"/>
    <n v="8.44"/>
    <s v="Weekend"/>
    <n v="3"/>
    <n v="31"/>
    <n v="18"/>
  </r>
  <r>
    <n v="1477115"/>
    <n v="87752"/>
    <x v="9"/>
    <x v="1"/>
    <n v="24.25"/>
    <s v="Weekday"/>
    <n v="5"/>
    <n v="20"/>
    <n v="27"/>
  </r>
  <r>
    <n v="1476658"/>
    <n v="127149"/>
    <x v="67"/>
    <x v="1"/>
    <n v="31.43"/>
    <s v="Weekend"/>
    <n v="4"/>
    <n v="31"/>
    <n v="23"/>
  </r>
  <r>
    <n v="1477867"/>
    <n v="138426"/>
    <x v="119"/>
    <x v="7"/>
    <n v="15.81"/>
    <s v="Weekend"/>
    <n v="5"/>
    <n v="35"/>
    <n v="30"/>
  </r>
  <r>
    <n v="1478097"/>
    <n v="252342"/>
    <x v="101"/>
    <x v="1"/>
    <n v="12.18"/>
    <s v="Weekend"/>
    <n v="3"/>
    <n v="20"/>
    <n v="25"/>
  </r>
  <r>
    <n v="1477382"/>
    <n v="69025"/>
    <x v="34"/>
    <x v="4"/>
    <n v="6.84"/>
    <s v="Weekend"/>
    <n v="5"/>
    <n v="22"/>
    <n v="22"/>
  </r>
  <r>
    <n v="1477183"/>
    <n v="127934"/>
    <x v="1"/>
    <x v="1"/>
    <n v="33.03"/>
    <s v="Weekend"/>
    <n v="5"/>
    <n v="35"/>
    <n v="25"/>
  </r>
  <r>
    <n v="1477681"/>
    <n v="225912"/>
    <x v="120"/>
    <x v="6"/>
    <n v="16.3"/>
    <s v="Weekday"/>
    <n v="4"/>
    <n v="27"/>
    <n v="26"/>
  </r>
  <r>
    <n v="1477043"/>
    <n v="142356"/>
    <x v="11"/>
    <x v="5"/>
    <n v="6.74"/>
    <s v="Weekend"/>
    <n v="4"/>
    <n v="22"/>
    <n v="28"/>
  </r>
  <r>
    <n v="1477136"/>
    <n v="120490"/>
    <x v="17"/>
    <x v="7"/>
    <n v="21.88"/>
    <s v="Weekend"/>
    <n v="4"/>
    <n v="23"/>
    <n v="30"/>
  </r>
  <r>
    <n v="1476627"/>
    <n v="120385"/>
    <x v="101"/>
    <x v="1"/>
    <n v="16.98"/>
    <s v="Weekend"/>
    <n v="5"/>
    <n v="34"/>
    <n v="20"/>
  </r>
  <r>
    <n v="1476622"/>
    <n v="399332"/>
    <x v="121"/>
    <x v="4"/>
    <n v="24.2"/>
    <s v="Weekday"/>
    <n v="5"/>
    <n v="28"/>
    <n v="30"/>
  </r>
  <r>
    <n v="1477246"/>
    <n v="39705"/>
    <x v="6"/>
    <x v="2"/>
    <n v="16.54"/>
    <s v="Weekend"/>
    <n v="5"/>
    <n v="23"/>
    <n v="17"/>
  </r>
  <r>
    <n v="1477696"/>
    <n v="54809"/>
    <x v="20"/>
    <x v="4"/>
    <n v="24.3"/>
    <s v="Weekday"/>
    <n v="5"/>
    <n v="24"/>
    <n v="31"/>
  </r>
  <r>
    <n v="1477171"/>
    <n v="229946"/>
    <x v="19"/>
    <x v="0"/>
    <n v="12.13"/>
    <s v="Weekend"/>
    <n v="3"/>
    <n v="34"/>
    <n v="25"/>
  </r>
  <r>
    <n v="1476720"/>
    <n v="91958"/>
    <x v="122"/>
    <x v="1"/>
    <n v="12.13"/>
    <s v="Weekend"/>
    <n v="4"/>
    <n v="22"/>
    <n v="27"/>
  </r>
  <r>
    <n v="1476767"/>
    <n v="83287"/>
    <x v="59"/>
    <x v="5"/>
    <n v="18.239999999999998"/>
    <s v="Weekend"/>
    <n v="5"/>
    <n v="32"/>
    <n v="22"/>
  </r>
  <r>
    <n v="1477839"/>
    <n v="75548"/>
    <x v="123"/>
    <x v="2"/>
    <n v="12.13"/>
    <s v="Weekend"/>
    <n v="4"/>
    <n v="32"/>
    <n v="15"/>
  </r>
  <r>
    <n v="1477462"/>
    <n v="304707"/>
    <x v="34"/>
    <x v="4"/>
    <n v="12.08"/>
    <s v="Weekend"/>
    <n v="5"/>
    <n v="27"/>
    <n v="29"/>
  </r>
  <r>
    <n v="1477120"/>
    <n v="285774"/>
    <x v="11"/>
    <x v="5"/>
    <n v="6.79"/>
    <s v="Weekday"/>
    <n v="5"/>
    <n v="21"/>
    <n v="29"/>
  </r>
  <r>
    <n v="1476858"/>
    <n v="385350"/>
    <x v="11"/>
    <x v="5"/>
    <n v="12.13"/>
    <s v="Weekend"/>
    <n v="5"/>
    <n v="26"/>
    <n v="17"/>
  </r>
  <r>
    <n v="1477808"/>
    <n v="123977"/>
    <x v="124"/>
    <x v="7"/>
    <n v="13.05"/>
    <s v="Weekend"/>
    <n v="5"/>
    <n v="31"/>
    <n v="27"/>
  </r>
  <r>
    <n v="1477902"/>
    <n v="91114"/>
    <x v="9"/>
    <x v="1"/>
    <n v="15.77"/>
    <s v="Weekend"/>
    <n v="4"/>
    <n v="35"/>
    <n v="23"/>
  </r>
  <r>
    <n v="1476833"/>
    <n v="388420"/>
    <x v="27"/>
    <x v="5"/>
    <n v="9.02"/>
    <s v="Weekend"/>
    <n v="5"/>
    <n v="32"/>
    <n v="17"/>
  </r>
  <r>
    <n v="1476813"/>
    <n v="261665"/>
    <x v="34"/>
    <x v="4"/>
    <n v="7.71"/>
    <s v="Weekend"/>
    <n v="5"/>
    <n v="22"/>
    <n v="18"/>
  </r>
  <r>
    <n v="1477668"/>
    <n v="160957"/>
    <x v="34"/>
    <x v="4"/>
    <n v="22.31"/>
    <s v="Weekend"/>
    <n v="5"/>
    <n v="29"/>
    <n v="15"/>
  </r>
  <r>
    <n v="1477306"/>
    <n v="94691"/>
    <x v="125"/>
    <x v="1"/>
    <n v="5.72"/>
    <s v="Weekday"/>
    <n v="3"/>
    <n v="24"/>
    <n v="26"/>
  </r>
  <r>
    <n v="1478257"/>
    <n v="41877"/>
    <x v="13"/>
    <x v="6"/>
    <n v="6.69"/>
    <s v="Weekend"/>
    <n v="4"/>
    <n v="23"/>
    <n v="30"/>
  </r>
  <r>
    <n v="1477847"/>
    <n v="106478"/>
    <x v="11"/>
    <x v="5"/>
    <n v="24.25"/>
    <s v="Weekday"/>
    <n v="4"/>
    <n v="22"/>
    <n v="29"/>
  </r>
  <r>
    <n v="1476718"/>
    <n v="35643"/>
    <x v="98"/>
    <x v="4"/>
    <n v="14.84"/>
    <s v="Weekend"/>
    <n v="5"/>
    <n v="31"/>
    <n v="24"/>
  </r>
  <r>
    <n v="1478429"/>
    <n v="355090"/>
    <x v="9"/>
    <x v="1"/>
    <n v="22.85"/>
    <s v="Weekend"/>
    <n v="5"/>
    <n v="24"/>
    <n v="23"/>
  </r>
  <r>
    <n v="1476885"/>
    <n v="133349"/>
    <x v="60"/>
    <x v="4"/>
    <n v="20.23"/>
    <s v="Weekend"/>
    <n v="5"/>
    <n v="33"/>
    <n v="17"/>
  </r>
  <r>
    <n v="1478230"/>
    <n v="97346"/>
    <x v="10"/>
    <x v="4"/>
    <n v="14.6"/>
    <s v="Weekend"/>
    <n v="3"/>
    <n v="30"/>
    <n v="28"/>
  </r>
  <r>
    <n v="1478162"/>
    <n v="241080"/>
    <x v="24"/>
    <x v="5"/>
    <n v="15.52"/>
    <s v="Weekend"/>
    <n v="4"/>
    <n v="32"/>
    <n v="27"/>
  </r>
  <r>
    <n v="1477645"/>
    <n v="343554"/>
    <x v="1"/>
    <x v="1"/>
    <n v="8.98"/>
    <s v="Weekend"/>
    <n v="3"/>
    <n v="26"/>
    <n v="27"/>
  </r>
  <r>
    <n v="1477583"/>
    <n v="370096"/>
    <x v="83"/>
    <x v="1"/>
    <n v="19.399999999999999"/>
    <s v="Weekend"/>
    <n v="4"/>
    <n v="30"/>
    <n v="25"/>
  </r>
  <r>
    <n v="1477214"/>
    <n v="98319"/>
    <x v="12"/>
    <x v="1"/>
    <n v="13"/>
    <s v="Weekday"/>
    <n v="5"/>
    <n v="30"/>
    <n v="27"/>
  </r>
  <r>
    <n v="1477529"/>
    <n v="377260"/>
    <x v="71"/>
    <x v="1"/>
    <n v="5.82"/>
    <s v="Weekend"/>
    <n v="3"/>
    <n v="22"/>
    <n v="25"/>
  </r>
  <r>
    <n v="1476874"/>
    <n v="60901"/>
    <x v="10"/>
    <x v="4"/>
    <n v="5.82"/>
    <s v="Weekend"/>
    <n v="5"/>
    <n v="22"/>
    <n v="22"/>
  </r>
  <r>
    <n v="1477974"/>
    <n v="41907"/>
    <x v="17"/>
    <x v="7"/>
    <n v="9.2200000000000006"/>
    <s v="Weekend"/>
    <n v="4"/>
    <n v="31"/>
    <n v="25"/>
  </r>
  <r>
    <n v="1478036"/>
    <n v="186976"/>
    <x v="78"/>
    <x v="1"/>
    <n v="8.35"/>
    <s v="Weekend"/>
    <n v="4"/>
    <n v="28"/>
    <n v="17"/>
  </r>
  <r>
    <n v="1476730"/>
    <n v="344577"/>
    <x v="19"/>
    <x v="0"/>
    <n v="29.05"/>
    <s v="Weekend"/>
    <n v="4"/>
    <n v="22"/>
    <n v="21"/>
  </r>
  <r>
    <n v="1476786"/>
    <n v="103852"/>
    <x v="11"/>
    <x v="5"/>
    <n v="6.74"/>
    <s v="Weekend"/>
    <n v="5"/>
    <n v="22"/>
    <n v="29"/>
  </r>
  <r>
    <n v="1478242"/>
    <n v="372276"/>
    <x v="50"/>
    <x v="8"/>
    <n v="24.2"/>
    <s v="Weekend"/>
    <n v="5"/>
    <n v="29"/>
    <n v="15"/>
  </r>
  <r>
    <n v="1477773"/>
    <n v="72726"/>
    <x v="9"/>
    <x v="1"/>
    <n v="12.18"/>
    <s v="Weekend"/>
    <n v="5"/>
    <n v="32"/>
    <n v="24"/>
  </r>
  <r>
    <n v="1477063"/>
    <n v="317446"/>
    <x v="14"/>
    <x v="7"/>
    <n v="19.399999999999999"/>
    <s v="Weekend"/>
    <n v="5"/>
    <n v="28"/>
    <n v="30"/>
  </r>
  <r>
    <n v="1477419"/>
    <n v="186454"/>
    <x v="9"/>
    <x v="1"/>
    <n v="14.07"/>
    <s v="Weekend"/>
    <n v="5"/>
    <n v="34"/>
    <n v="17"/>
  </r>
  <r>
    <n v="1476864"/>
    <n v="381020"/>
    <x v="20"/>
    <x v="4"/>
    <n v="31.86"/>
    <s v="Weekend"/>
    <n v="4"/>
    <n v="25"/>
    <n v="19"/>
  </r>
  <r>
    <n v="1476791"/>
    <n v="390484"/>
    <x v="20"/>
    <x v="4"/>
    <n v="12.56"/>
    <s v="Weekday"/>
    <n v="4"/>
    <n v="35"/>
    <n v="33"/>
  </r>
  <r>
    <n v="1477054"/>
    <n v="351799"/>
    <x v="90"/>
    <x v="5"/>
    <n v="14.07"/>
    <s v="Weekend"/>
    <n v="5"/>
    <n v="34"/>
    <n v="29"/>
  </r>
  <r>
    <n v="1478184"/>
    <n v="232359"/>
    <x v="14"/>
    <x v="1"/>
    <n v="5.82"/>
    <s v="Weekend"/>
    <n v="5"/>
    <n v="30"/>
    <n v="30"/>
  </r>
  <r>
    <n v="1476851"/>
    <n v="361220"/>
    <x v="126"/>
    <x v="7"/>
    <n v="19.98"/>
    <s v="Weekday"/>
    <n v="5"/>
    <n v="34"/>
    <n v="30"/>
  </r>
  <r>
    <n v="1477241"/>
    <n v="42828"/>
    <x v="25"/>
    <x v="3"/>
    <n v="14.12"/>
    <s v="Weekday"/>
    <n v="5"/>
    <n v="25"/>
    <n v="25"/>
  </r>
  <r>
    <n v="1477282"/>
    <n v="241719"/>
    <x v="90"/>
    <x v="5"/>
    <n v="12.42"/>
    <s v="Weekend"/>
    <n v="4"/>
    <n v="23"/>
    <n v="20"/>
  </r>
  <r>
    <n v="1476852"/>
    <n v="369809"/>
    <x v="12"/>
    <x v="1"/>
    <n v="19.45"/>
    <s v="Weekday"/>
    <n v="3"/>
    <n v="28"/>
    <n v="28"/>
  </r>
  <r>
    <n v="1476958"/>
    <n v="41638"/>
    <x v="1"/>
    <x v="1"/>
    <n v="12.18"/>
    <s v="Weekend"/>
    <n v="4"/>
    <n v="26"/>
    <n v="29"/>
  </r>
  <r>
    <n v="1476905"/>
    <n v="360844"/>
    <x v="57"/>
    <x v="5"/>
    <n v="5.72"/>
    <s v="Weekday"/>
    <n v="5"/>
    <n v="32"/>
    <n v="26"/>
  </r>
  <r>
    <n v="1476666"/>
    <n v="205241"/>
    <x v="9"/>
    <x v="1"/>
    <n v="6.07"/>
    <s v="Weekday"/>
    <n v="4"/>
    <n v="23"/>
    <n v="27"/>
  </r>
  <r>
    <n v="1476552"/>
    <n v="334758"/>
    <x v="83"/>
    <x v="1"/>
    <n v="12.56"/>
    <s v="Weekend"/>
    <n v="4"/>
    <n v="25"/>
    <n v="23"/>
  </r>
  <r>
    <n v="1477137"/>
    <n v="157578"/>
    <x v="67"/>
    <x v="1"/>
    <n v="14.07"/>
    <s v="Weekday"/>
    <n v="5"/>
    <n v="33"/>
    <n v="26"/>
  </r>
  <r>
    <n v="1477440"/>
    <n v="127934"/>
    <x v="1"/>
    <x v="1"/>
    <n v="12.52"/>
    <s v="Weekday"/>
    <n v="4"/>
    <n v="24"/>
    <n v="31"/>
  </r>
  <r>
    <n v="1478215"/>
    <n v="92726"/>
    <x v="22"/>
    <x v="1"/>
    <n v="25.27"/>
    <s v="Weekend"/>
    <n v="4"/>
    <n v="23"/>
    <n v="19"/>
  </r>
  <r>
    <n v="1478301"/>
    <n v="184325"/>
    <x v="127"/>
    <x v="5"/>
    <n v="22.75"/>
    <s v="Weekday"/>
    <n v="5"/>
    <n v="25"/>
    <n v="32"/>
  </r>
  <r>
    <n v="1477294"/>
    <n v="39334"/>
    <x v="14"/>
    <x v="1"/>
    <n v="12.18"/>
    <s v="Weekend"/>
    <n v="5"/>
    <n v="22"/>
    <n v="26"/>
  </r>
  <r>
    <n v="1478270"/>
    <n v="303548"/>
    <x v="9"/>
    <x v="1"/>
    <n v="14.02"/>
    <s v="Weekend"/>
    <n v="4"/>
    <n v="20"/>
    <n v="21"/>
  </r>
  <r>
    <n v="1477299"/>
    <n v="60039"/>
    <x v="68"/>
    <x v="6"/>
    <n v="31.33"/>
    <s v="Weekday"/>
    <n v="4"/>
    <n v="29"/>
    <n v="27"/>
  </r>
  <r>
    <n v="1477221"/>
    <n v="125510"/>
    <x v="59"/>
    <x v="5"/>
    <n v="33.03"/>
    <s v="Weekend"/>
    <n v="3"/>
    <n v="34"/>
    <n v="23"/>
  </r>
  <r>
    <n v="1477453"/>
    <n v="83287"/>
    <x v="9"/>
    <x v="1"/>
    <n v="9.41"/>
    <s v="Weekend"/>
    <n v="5"/>
    <n v="22"/>
    <n v="20"/>
  </r>
  <r>
    <n v="1477946"/>
    <n v="81152"/>
    <x v="23"/>
    <x v="9"/>
    <n v="14.12"/>
    <s v="Weekend"/>
    <n v="5"/>
    <n v="25"/>
    <n v="15"/>
  </r>
  <r>
    <n v="1477395"/>
    <n v="56219"/>
    <x v="17"/>
    <x v="7"/>
    <n v="14.55"/>
    <s v="Weekday"/>
    <n v="5"/>
    <n v="30"/>
    <n v="32"/>
  </r>
  <r>
    <n v="1478404"/>
    <n v="97991"/>
    <x v="57"/>
    <x v="5"/>
    <n v="33.03"/>
    <s v="Weekend"/>
    <n v="5"/>
    <n v="28"/>
    <n v="15"/>
  </r>
  <r>
    <n v="1476567"/>
    <n v="122609"/>
    <x v="11"/>
    <x v="5"/>
    <n v="13"/>
    <s v="Weekend"/>
    <n v="5"/>
    <n v="34"/>
    <n v="15"/>
  </r>
  <r>
    <n v="1476903"/>
    <n v="53874"/>
    <x v="128"/>
    <x v="1"/>
    <n v="25.17"/>
    <s v="Weekend"/>
    <n v="3"/>
    <n v="28"/>
    <n v="23"/>
  </r>
  <r>
    <n v="1478374"/>
    <n v="64151"/>
    <x v="39"/>
    <x v="7"/>
    <n v="5.97"/>
    <s v="Weekend"/>
    <n v="3"/>
    <n v="30"/>
    <n v="25"/>
  </r>
  <r>
    <n v="1476764"/>
    <n v="44049"/>
    <x v="31"/>
    <x v="5"/>
    <n v="13"/>
    <s v="Weekend"/>
    <n v="4"/>
    <n v="33"/>
    <n v="21"/>
  </r>
  <r>
    <n v="1476629"/>
    <n v="317993"/>
    <x v="83"/>
    <x v="1"/>
    <n v="12.66"/>
    <s v="Weekend"/>
    <n v="3"/>
    <n v="27"/>
    <n v="26"/>
  </r>
  <r>
    <n v="1477229"/>
    <n v="72339"/>
    <x v="64"/>
    <x v="5"/>
    <n v="17.03"/>
    <s v="Weekday"/>
    <n v="4"/>
    <n v="35"/>
    <n v="33"/>
  </r>
  <r>
    <n v="1477332"/>
    <n v="43018"/>
    <x v="10"/>
    <x v="4"/>
    <n v="24.2"/>
    <s v="Weekend"/>
    <n v="5"/>
    <n v="27"/>
    <n v="19"/>
  </r>
  <r>
    <n v="1478410"/>
    <n v="84087"/>
    <x v="14"/>
    <x v="7"/>
    <n v="25.22"/>
    <s v="Weekend"/>
    <n v="5"/>
    <n v="32"/>
    <n v="25"/>
  </r>
  <r>
    <n v="1477169"/>
    <n v="46696"/>
    <x v="57"/>
    <x v="5"/>
    <n v="12.08"/>
    <s v="Weekday"/>
    <n v="5"/>
    <n v="29"/>
    <n v="24"/>
  </r>
  <r>
    <n v="1476761"/>
    <n v="64153"/>
    <x v="1"/>
    <x v="1"/>
    <n v="24.25"/>
    <s v="Weekday"/>
    <n v="5"/>
    <n v="33"/>
    <n v="30"/>
  </r>
  <r>
    <n v="1477584"/>
    <n v="275689"/>
    <x v="0"/>
    <x v="0"/>
    <n v="16.98"/>
    <s v="Weekday"/>
    <n v="4"/>
    <n v="23"/>
    <n v="30"/>
  </r>
  <r>
    <n v="1477142"/>
    <n v="87151"/>
    <x v="39"/>
    <x v="7"/>
    <n v="24.2"/>
    <s v="Weekend"/>
    <n v="4"/>
    <n v="23"/>
    <n v="26"/>
  </r>
  <r>
    <n v="1477176"/>
    <n v="260680"/>
    <x v="3"/>
    <x v="2"/>
    <n v="12.95"/>
    <s v="Weekday"/>
    <n v="3"/>
    <n v="27"/>
    <n v="24"/>
  </r>
  <r>
    <n v="1478383"/>
    <n v="121905"/>
    <x v="9"/>
    <x v="1"/>
    <n v="15.86"/>
    <s v="Weekend"/>
    <n v="3"/>
    <n v="34"/>
    <n v="20"/>
  </r>
  <r>
    <n v="1476917"/>
    <n v="58675"/>
    <x v="129"/>
    <x v="1"/>
    <n v="14.84"/>
    <s v="Weekend"/>
    <n v="5"/>
    <n v="32"/>
    <n v="22"/>
  </r>
  <r>
    <n v="1477734"/>
    <n v="81658"/>
    <x v="14"/>
    <x v="7"/>
    <n v="29.25"/>
    <s v="Weekday"/>
    <n v="5"/>
    <n v="35"/>
    <n v="29"/>
  </r>
  <r>
    <n v="1477151"/>
    <n v="97991"/>
    <x v="57"/>
    <x v="5"/>
    <n v="22.36"/>
    <s v="Weekend"/>
    <n v="4"/>
    <n v="25"/>
    <n v="18"/>
  </r>
  <r>
    <n v="1478333"/>
    <n v="93437"/>
    <x v="27"/>
    <x v="5"/>
    <n v="22.26"/>
    <s v="Weekend"/>
    <n v="5"/>
    <n v="27"/>
    <n v="26"/>
  </r>
  <r>
    <n v="1477013"/>
    <n v="52832"/>
    <x v="97"/>
    <x v="5"/>
    <n v="8.01"/>
    <s v="Weekday"/>
    <n v="5"/>
    <n v="30"/>
    <n v="30"/>
  </r>
  <r>
    <n v="1478131"/>
    <n v="395616"/>
    <x v="17"/>
    <x v="7"/>
    <n v="12.13"/>
    <s v="Weekend"/>
    <n v="3"/>
    <n v="23"/>
    <n v="15"/>
  </r>
  <r>
    <n v="1477279"/>
    <n v="35432"/>
    <x v="24"/>
    <x v="5"/>
    <n v="16.149999999999999"/>
    <s v="Weekend"/>
    <n v="3"/>
    <n v="24"/>
    <n v="22"/>
  </r>
  <r>
    <n v="1478309"/>
    <n v="127130"/>
    <x v="44"/>
    <x v="5"/>
    <n v="16.05"/>
    <s v="Weekday"/>
    <n v="4"/>
    <n v="34"/>
    <n v="33"/>
  </r>
  <r>
    <n v="1477368"/>
    <n v="132137"/>
    <x v="17"/>
    <x v="7"/>
    <n v="24.25"/>
    <s v="Weekend"/>
    <n v="4"/>
    <n v="34"/>
    <n v="21"/>
  </r>
  <r>
    <n v="1477409"/>
    <n v="146588"/>
    <x v="9"/>
    <x v="1"/>
    <n v="9.07"/>
    <s v="Weekday"/>
    <n v="3"/>
    <n v="35"/>
    <n v="26"/>
  </r>
  <r>
    <n v="1477506"/>
    <n v="283831"/>
    <x v="57"/>
    <x v="5"/>
    <n v="13.05"/>
    <s v="Weekday"/>
    <n v="5"/>
    <n v="22"/>
    <n v="28"/>
  </r>
  <r>
    <n v="1476888"/>
    <n v="342107"/>
    <x v="9"/>
    <x v="1"/>
    <n v="12.13"/>
    <s v="Weekday"/>
    <n v="5"/>
    <n v="25"/>
    <n v="30"/>
  </r>
  <r>
    <n v="1477579"/>
    <n v="349854"/>
    <x v="9"/>
    <x v="1"/>
    <n v="24.35"/>
    <s v="Weekday"/>
    <n v="5"/>
    <n v="34"/>
    <n v="26"/>
  </r>
  <r>
    <n v="1477977"/>
    <n v="43856"/>
    <x v="34"/>
    <x v="4"/>
    <n v="16.010000000000002"/>
    <s v="Weekend"/>
    <n v="5"/>
    <n v="30"/>
    <n v="16"/>
  </r>
  <r>
    <n v="1478336"/>
    <n v="138426"/>
    <x v="119"/>
    <x v="7"/>
    <n v="5.82"/>
    <s v="Weekend"/>
    <n v="5"/>
    <n v="26"/>
    <n v="26"/>
  </r>
  <r>
    <n v="1477649"/>
    <n v="106478"/>
    <x v="13"/>
    <x v="6"/>
    <n v="16.149999999999999"/>
    <s v="Weekend"/>
    <n v="5"/>
    <n v="29"/>
    <n v="27"/>
  </r>
  <r>
    <n v="1477108"/>
    <n v="47280"/>
    <x v="11"/>
    <x v="5"/>
    <n v="29.68"/>
    <s v="Weekend"/>
    <n v="3"/>
    <n v="26"/>
    <n v="30"/>
  </r>
  <r>
    <n v="1477947"/>
    <n v="78560"/>
    <x v="14"/>
    <x v="7"/>
    <n v="12.18"/>
    <s v="Weekend"/>
    <n v="3"/>
    <n v="27"/>
    <n v="20"/>
  </r>
  <r>
    <n v="1477488"/>
    <n v="344586"/>
    <x v="27"/>
    <x v="5"/>
    <n v="12.56"/>
    <s v="Weekend"/>
    <n v="4"/>
    <n v="20"/>
    <n v="22"/>
  </r>
  <r>
    <n v="1478392"/>
    <n v="77511"/>
    <x v="17"/>
    <x v="7"/>
    <n v="21.93"/>
    <s v="Weekend"/>
    <n v="4"/>
    <n v="22"/>
    <n v="25"/>
  </r>
  <r>
    <n v="1476940"/>
    <n v="197633"/>
    <x v="27"/>
    <x v="5"/>
    <n v="5.77"/>
    <s v="Weekday"/>
    <n v="4"/>
    <n v="32"/>
    <n v="24"/>
  </r>
  <r>
    <n v="1477671"/>
    <n v="393765"/>
    <x v="30"/>
    <x v="5"/>
    <n v="6.02"/>
    <s v="Weekend"/>
    <n v="5"/>
    <n v="33"/>
    <n v="24"/>
  </r>
  <r>
    <n v="1478177"/>
    <n v="80683"/>
    <x v="11"/>
    <x v="5"/>
    <n v="11.59"/>
    <s v="Weekend"/>
    <n v="4"/>
    <n v="22"/>
    <n v="18"/>
  </r>
  <r>
    <n v="1477035"/>
    <n v="141496"/>
    <x v="95"/>
    <x v="1"/>
    <n v="33.03"/>
    <s v="Weekend"/>
    <n v="5"/>
    <n v="35"/>
    <n v="20"/>
  </r>
  <r>
    <n v="1477923"/>
    <n v="75115"/>
    <x v="10"/>
    <x v="4"/>
    <n v="33.03"/>
    <s v="Weekend"/>
    <n v="3"/>
    <n v="32"/>
    <n v="19"/>
  </r>
  <r>
    <n v="1477984"/>
    <n v="353676"/>
    <x v="89"/>
    <x v="2"/>
    <n v="14.07"/>
    <s v="Weekend"/>
    <n v="4"/>
    <n v="20"/>
    <n v="30"/>
  </r>
  <r>
    <n v="1477234"/>
    <n v="91817"/>
    <x v="83"/>
    <x v="1"/>
    <n v="9.6"/>
    <s v="Weekend"/>
    <n v="5"/>
    <n v="30"/>
    <n v="16"/>
  </r>
  <r>
    <n v="1477829"/>
    <n v="164529"/>
    <x v="11"/>
    <x v="5"/>
    <n v="9.32"/>
    <s v="Weekend"/>
    <n v="4"/>
    <n v="32"/>
    <n v="18"/>
  </r>
  <r>
    <n v="1477191"/>
    <n v="93797"/>
    <x v="68"/>
    <x v="6"/>
    <n v="25.22"/>
    <s v="Weekday"/>
    <n v="5"/>
    <n v="25"/>
    <n v="33"/>
  </r>
  <r>
    <n v="1477950"/>
    <n v="301032"/>
    <x v="1"/>
    <x v="1"/>
    <n v="16.440000000000001"/>
    <s v="Weekend"/>
    <n v="4"/>
    <n v="24"/>
    <n v="16"/>
  </r>
  <r>
    <n v="1476679"/>
    <n v="241719"/>
    <x v="59"/>
    <x v="5"/>
    <n v="14.41"/>
    <s v="Weekend"/>
    <n v="5"/>
    <n v="22"/>
    <n v="20"/>
  </r>
  <r>
    <n v="1478388"/>
    <n v="285143"/>
    <x v="55"/>
    <x v="7"/>
    <n v="12.13"/>
    <s v="Weekend"/>
    <n v="4"/>
    <n v="25"/>
    <n v="18"/>
  </r>
  <r>
    <n v="1478078"/>
    <n v="54608"/>
    <x v="3"/>
    <x v="2"/>
    <n v="22.26"/>
    <s v="Weekend"/>
    <n v="5"/>
    <n v="34"/>
    <n v="15"/>
  </r>
  <r>
    <n v="1477443"/>
    <n v="105903"/>
    <x v="9"/>
    <x v="1"/>
    <n v="24.3"/>
    <s v="Weekday"/>
    <n v="4"/>
    <n v="35"/>
    <n v="29"/>
  </r>
  <r>
    <n v="1478432"/>
    <n v="331143"/>
    <x v="66"/>
    <x v="1"/>
    <n v="14.6"/>
    <s v="Weekday"/>
    <n v="3"/>
    <n v="20"/>
    <n v="32"/>
  </r>
  <r>
    <n v="1476988"/>
    <n v="94115"/>
    <x v="130"/>
    <x v="1"/>
    <n v="14.94"/>
    <s v="Weekend"/>
    <n v="5"/>
    <n v="27"/>
    <n v="20"/>
  </r>
  <r>
    <n v="1478145"/>
    <n v="42461"/>
    <x v="83"/>
    <x v="1"/>
    <n v="11.69"/>
    <s v="Weekday"/>
    <n v="4"/>
    <n v="21"/>
    <n v="27"/>
  </r>
  <r>
    <n v="1476812"/>
    <n v="83287"/>
    <x v="9"/>
    <x v="1"/>
    <n v="9.02"/>
    <s v="Weekday"/>
    <n v="4"/>
    <n v="23"/>
    <n v="27"/>
  </r>
  <r>
    <n v="1477948"/>
    <n v="141550"/>
    <x v="99"/>
    <x v="7"/>
    <n v="22.8"/>
    <s v="Weekday"/>
    <n v="4"/>
    <n v="28"/>
    <n v="31"/>
  </r>
  <r>
    <n v="1477739"/>
    <n v="63096"/>
    <x v="39"/>
    <x v="7"/>
    <n v="12.51"/>
    <s v="Weekend"/>
    <n v="5"/>
    <n v="21"/>
    <n v="15"/>
  </r>
  <r>
    <n v="1476801"/>
    <n v="104130"/>
    <x v="131"/>
    <x v="6"/>
    <n v="14.07"/>
    <s v="Weekday"/>
    <n v="5"/>
    <n v="34"/>
    <n v="33"/>
  </r>
  <r>
    <n v="1477530"/>
    <n v="64754"/>
    <x v="15"/>
    <x v="2"/>
    <n v="5.34"/>
    <s v="Weekend"/>
    <n v="4"/>
    <n v="27"/>
    <n v="18"/>
  </r>
  <r>
    <n v="1477398"/>
    <n v="87357"/>
    <x v="12"/>
    <x v="1"/>
    <n v="6.4"/>
    <s v="Weekday"/>
    <n v="5"/>
    <n v="23"/>
    <n v="32"/>
  </r>
  <r>
    <n v="1477703"/>
    <n v="121681"/>
    <x v="44"/>
    <x v="5"/>
    <n v="11.59"/>
    <s v="Weekend"/>
    <n v="5"/>
    <n v="20"/>
    <n v="21"/>
  </r>
  <r>
    <n v="1476822"/>
    <n v="284256"/>
    <x v="7"/>
    <x v="0"/>
    <n v="12.13"/>
    <s v="Weekend"/>
    <n v="5"/>
    <n v="21"/>
    <n v="22"/>
  </r>
  <r>
    <n v="1477869"/>
    <n v="125854"/>
    <x v="9"/>
    <x v="1"/>
    <n v="15.76"/>
    <s v="Weekend"/>
    <n v="4"/>
    <n v="34"/>
    <n v="27"/>
  </r>
  <r>
    <n v="1478245"/>
    <n v="52832"/>
    <x v="132"/>
    <x v="2"/>
    <n v="29.49"/>
    <s v="Weekend"/>
    <n v="5"/>
    <n v="23"/>
    <n v="17"/>
  </r>
  <r>
    <n v="1477250"/>
    <n v="41409"/>
    <x v="30"/>
    <x v="5"/>
    <n v="19.350000000000001"/>
    <s v="Weekend"/>
    <n v="4"/>
    <n v="28"/>
    <n v="30"/>
  </r>
  <r>
    <n v="1477840"/>
    <n v="35309"/>
    <x v="11"/>
    <x v="5"/>
    <n v="19.399999999999999"/>
    <s v="Weekend"/>
    <n v="5"/>
    <n v="24"/>
    <n v="25"/>
  </r>
  <r>
    <n v="1476670"/>
    <n v="355970"/>
    <x v="14"/>
    <x v="7"/>
    <n v="7.61"/>
    <s v="Weekend"/>
    <n v="3"/>
    <n v="20"/>
    <n v="26"/>
  </r>
  <r>
    <n v="1478233"/>
    <n v="264707"/>
    <x v="24"/>
    <x v="5"/>
    <n v="12.08"/>
    <s v="Weekday"/>
    <n v="3"/>
    <n v="24"/>
    <n v="26"/>
  </r>
  <r>
    <n v="1477622"/>
    <n v="84087"/>
    <x v="14"/>
    <x v="7"/>
    <n v="12.71"/>
    <s v="Weekday"/>
    <n v="5"/>
    <n v="29"/>
    <n v="33"/>
  </r>
  <r>
    <n v="1477698"/>
    <n v="60835"/>
    <x v="17"/>
    <x v="7"/>
    <n v="29.35"/>
    <s v="Weekend"/>
    <n v="5"/>
    <n v="29"/>
    <n v="17"/>
  </r>
  <r>
    <n v="1478080"/>
    <n v="312853"/>
    <x v="12"/>
    <x v="1"/>
    <n v="25.27"/>
    <s v="Weekend"/>
    <n v="5"/>
    <n v="27"/>
    <n v="29"/>
  </r>
  <r>
    <n v="1477533"/>
    <n v="236739"/>
    <x v="96"/>
    <x v="4"/>
    <n v="8.5399999999999991"/>
    <s v="Weekend"/>
    <n v="5"/>
    <n v="29"/>
    <n v="30"/>
  </r>
  <r>
    <n v="1478019"/>
    <n v="106006"/>
    <x v="59"/>
    <x v="5"/>
    <n v="16.100000000000001"/>
    <s v="Weekend"/>
    <n v="3"/>
    <n v="20"/>
    <n v="28"/>
  </r>
  <r>
    <n v="1477505"/>
    <n v="399832"/>
    <x v="15"/>
    <x v="2"/>
    <n v="14.07"/>
    <s v="Weekend"/>
    <n v="5"/>
    <n v="23"/>
    <n v="20"/>
  </r>
  <r>
    <n v="1477204"/>
    <n v="376578"/>
    <x v="9"/>
    <x v="1"/>
    <n v="15.57"/>
    <s v="Weekday"/>
    <n v="4"/>
    <n v="34"/>
    <n v="25"/>
  </r>
  <r>
    <n v="1477988"/>
    <n v="82041"/>
    <x v="17"/>
    <x v="7"/>
    <n v="16.440000000000001"/>
    <s v="Weekend"/>
    <n v="4"/>
    <n v="23"/>
    <n v="22"/>
  </r>
  <r>
    <n v="1478345"/>
    <n v="365871"/>
    <x v="133"/>
    <x v="0"/>
    <n v="16.059999999999999"/>
    <s v="Weekend"/>
    <n v="5"/>
    <n v="27"/>
    <n v="21"/>
  </r>
  <r>
    <n v="1478413"/>
    <n v="318689"/>
    <x v="134"/>
    <x v="7"/>
    <n v="6.74"/>
    <s v="Weekend"/>
    <n v="5"/>
    <n v="23"/>
    <n v="19"/>
  </r>
  <r>
    <n v="1477985"/>
    <n v="325272"/>
    <x v="104"/>
    <x v="12"/>
    <n v="12.13"/>
    <s v="Weekend"/>
    <n v="4"/>
    <n v="29"/>
    <n v="16"/>
  </r>
  <r>
    <n v="1477198"/>
    <n v="86449"/>
    <x v="14"/>
    <x v="7"/>
    <n v="8.5399999999999991"/>
    <s v="Weekend"/>
    <n v="3"/>
    <n v="31"/>
    <n v="15"/>
  </r>
  <r>
    <n v="1477961"/>
    <n v="167738"/>
    <x v="25"/>
    <x v="3"/>
    <n v="31.43"/>
    <s v="Weekend"/>
    <n v="5"/>
    <n v="34"/>
    <n v="20"/>
  </r>
  <r>
    <n v="1477866"/>
    <n v="44706"/>
    <x v="11"/>
    <x v="5"/>
    <n v="9.41"/>
    <s v="Weekend"/>
    <n v="5"/>
    <n v="24"/>
    <n v="18"/>
  </r>
  <r>
    <n v="1478041"/>
    <n v="96456"/>
    <x v="135"/>
    <x v="1"/>
    <n v="29.05"/>
    <s v="Weekday"/>
    <n v="5"/>
    <n v="20"/>
    <n v="28"/>
  </r>
  <r>
    <n v="1477860"/>
    <n v="209179"/>
    <x v="20"/>
    <x v="4"/>
    <n v="5.87"/>
    <s v="Weekend"/>
    <n v="4"/>
    <n v="27"/>
    <n v="22"/>
  </r>
  <r>
    <n v="1478232"/>
    <n v="77371"/>
    <x v="57"/>
    <x v="5"/>
    <n v="12.18"/>
    <s v="Weekend"/>
    <n v="4"/>
    <n v="24"/>
    <n v="15"/>
  </r>
  <r>
    <n v="1477455"/>
    <n v="38336"/>
    <x v="39"/>
    <x v="7"/>
    <n v="16.2"/>
    <s v="Weekend"/>
    <n v="4"/>
    <n v="21"/>
    <n v="27"/>
  </r>
  <r>
    <n v="1477709"/>
    <n v="110461"/>
    <x v="11"/>
    <x v="5"/>
    <n v="5.97"/>
    <s v="Weekend"/>
    <n v="3"/>
    <n v="31"/>
    <n v="30"/>
  </r>
  <r>
    <n v="1477263"/>
    <n v="291667"/>
    <x v="9"/>
    <x v="1"/>
    <n v="12.23"/>
    <s v="Weekday"/>
    <n v="5"/>
    <n v="35"/>
    <n v="25"/>
  </r>
  <r>
    <n v="1477242"/>
    <n v="63890"/>
    <x v="11"/>
    <x v="5"/>
    <n v="14.12"/>
    <s v="Weekday"/>
    <n v="5"/>
    <n v="35"/>
    <n v="33"/>
  </r>
  <r>
    <n v="1476788"/>
    <n v="310706"/>
    <x v="17"/>
    <x v="7"/>
    <n v="6.74"/>
    <s v="Weekday"/>
    <n v="5"/>
    <n v="25"/>
    <n v="30"/>
  </r>
  <r>
    <n v="1477783"/>
    <n v="73895"/>
    <x v="20"/>
    <x v="4"/>
    <n v="19.399999999999999"/>
    <s v="Weekend"/>
    <n v="5"/>
    <n v="24"/>
    <n v="25"/>
  </r>
  <r>
    <n v="1476798"/>
    <n v="110858"/>
    <x v="78"/>
    <x v="1"/>
    <n v="14.16"/>
    <s v="Weekend"/>
    <n v="4"/>
    <n v="28"/>
    <n v="28"/>
  </r>
  <r>
    <n v="1477789"/>
    <n v="185355"/>
    <x v="31"/>
    <x v="5"/>
    <n v="22.85"/>
    <s v="Weekday"/>
    <n v="5"/>
    <n v="21"/>
    <n v="32"/>
  </r>
  <r>
    <n v="1477736"/>
    <n v="361701"/>
    <x v="101"/>
    <x v="1"/>
    <n v="32.93"/>
    <s v="Weekend"/>
    <n v="5"/>
    <n v="30"/>
    <n v="20"/>
  </r>
  <r>
    <n v="1476787"/>
    <n v="78887"/>
    <x v="24"/>
    <x v="5"/>
    <n v="6.69"/>
    <s v="Weekday"/>
    <n v="4"/>
    <n v="26"/>
    <n v="25"/>
  </r>
  <r>
    <n v="1476951"/>
    <n v="331143"/>
    <x v="66"/>
    <x v="1"/>
    <n v="16.3"/>
    <s v="Weekday"/>
    <n v="3"/>
    <n v="28"/>
    <n v="25"/>
  </r>
  <r>
    <n v="1477429"/>
    <n v="252965"/>
    <x v="12"/>
    <x v="1"/>
    <n v="9.27"/>
    <s v="Weekend"/>
    <n v="4"/>
    <n v="23"/>
    <n v="25"/>
  </r>
  <r>
    <n v="1476986"/>
    <n v="298794"/>
    <x v="24"/>
    <x v="5"/>
    <n v="15.86"/>
    <s v="Weekend"/>
    <n v="4"/>
    <n v="22"/>
    <n v="17"/>
  </r>
  <r>
    <n v="1477667"/>
    <n v="106478"/>
    <x v="69"/>
    <x v="11"/>
    <n v="12.13"/>
    <s v="Weekend"/>
    <n v="5"/>
    <n v="25"/>
    <n v="24"/>
  </r>
  <r>
    <n v="1476583"/>
    <n v="62929"/>
    <x v="81"/>
    <x v="1"/>
    <n v="17.03"/>
    <s v="Weekend"/>
    <n v="5"/>
    <n v="35"/>
    <n v="21"/>
  </r>
  <r>
    <n v="1478030"/>
    <n v="131093"/>
    <x v="81"/>
    <x v="1"/>
    <n v="13.77"/>
    <s v="Weekend"/>
    <n v="3"/>
    <n v="33"/>
    <n v="29"/>
  </r>
  <r>
    <n v="1478373"/>
    <n v="40808"/>
    <x v="112"/>
    <x v="13"/>
    <n v="6.01"/>
    <s v="Weekday"/>
    <n v="3"/>
    <n v="20"/>
    <n v="31"/>
  </r>
  <r>
    <n v="1476591"/>
    <n v="128224"/>
    <x v="11"/>
    <x v="5"/>
    <n v="16.100000000000001"/>
    <s v="Weekend"/>
    <n v="3"/>
    <n v="26"/>
    <n v="17"/>
  </r>
  <r>
    <n v="1478216"/>
    <n v="142619"/>
    <x v="9"/>
    <x v="1"/>
    <n v="6.07"/>
    <s v="Weekend"/>
    <n v="4"/>
    <n v="28"/>
    <n v="19"/>
  </r>
  <r>
    <n v="1478066"/>
    <n v="156218"/>
    <x v="10"/>
    <x v="4"/>
    <n v="15.23"/>
    <s v="Weekend"/>
    <n v="5"/>
    <n v="31"/>
    <n v="16"/>
  </r>
  <r>
    <n v="1476861"/>
    <n v="94700"/>
    <x v="3"/>
    <x v="2"/>
    <n v="29.15"/>
    <s v="Weekend"/>
    <n v="3"/>
    <n v="35"/>
    <n v="22"/>
  </r>
  <r>
    <n v="1476899"/>
    <n v="335155"/>
    <x v="9"/>
    <x v="1"/>
    <n v="29.05"/>
    <s v="Weekend"/>
    <n v="4"/>
    <n v="33"/>
    <n v="16"/>
  </r>
  <r>
    <n v="1478248"/>
    <n v="113926"/>
    <x v="34"/>
    <x v="4"/>
    <n v="33.03"/>
    <s v="Weekday"/>
    <n v="5"/>
    <n v="35"/>
    <n v="32"/>
  </r>
  <r>
    <n v="1477827"/>
    <n v="65009"/>
    <x v="59"/>
    <x v="5"/>
    <n v="8.83"/>
    <s v="Weekday"/>
    <n v="5"/>
    <n v="34"/>
    <n v="27"/>
  </r>
  <r>
    <n v="1478181"/>
    <n v="97079"/>
    <x v="33"/>
    <x v="5"/>
    <n v="25.22"/>
    <s v="Weekday"/>
    <n v="4"/>
    <n v="27"/>
    <n v="27"/>
  </r>
  <r>
    <n v="1477489"/>
    <n v="14869"/>
    <x v="136"/>
    <x v="0"/>
    <n v="9.17"/>
    <s v="Weekend"/>
    <n v="4"/>
    <n v="25"/>
    <n v="30"/>
  </r>
  <r>
    <n v="1477650"/>
    <n v="284835"/>
    <x v="9"/>
    <x v="1"/>
    <n v="15.57"/>
    <s v="Weekend"/>
    <n v="5"/>
    <n v="32"/>
    <n v="17"/>
  </r>
  <r>
    <n v="1478069"/>
    <n v="130521"/>
    <x v="72"/>
    <x v="1"/>
    <n v="12.13"/>
    <s v="Weekday"/>
    <n v="5"/>
    <n v="21"/>
    <n v="30"/>
  </r>
  <r>
    <n v="1477175"/>
    <n v="47235"/>
    <x v="1"/>
    <x v="1"/>
    <n v="14.6"/>
    <s v="Weekend"/>
    <n v="3"/>
    <n v="27"/>
    <n v="27"/>
  </r>
  <r>
    <n v="1477996"/>
    <n v="82041"/>
    <x v="9"/>
    <x v="1"/>
    <n v="8.1"/>
    <s v="Weekend"/>
    <n v="5"/>
    <n v="26"/>
    <n v="27"/>
  </r>
  <r>
    <n v="1477527"/>
    <n v="120353"/>
    <x v="17"/>
    <x v="7"/>
    <n v="5.72"/>
    <s v="Weekend"/>
    <n v="4"/>
    <n v="26"/>
    <n v="27"/>
  </r>
  <r>
    <n v="1476837"/>
    <n v="147468"/>
    <x v="137"/>
    <x v="13"/>
    <n v="15.67"/>
    <s v="Weekday"/>
    <n v="3"/>
    <n v="23"/>
    <n v="24"/>
  </r>
  <r>
    <n v="1477686"/>
    <n v="105837"/>
    <x v="30"/>
    <x v="5"/>
    <n v="12.18"/>
    <s v="Weekend"/>
    <n v="4"/>
    <n v="29"/>
    <n v="20"/>
  </r>
  <r>
    <n v="1477564"/>
    <n v="378820"/>
    <x v="31"/>
    <x v="5"/>
    <n v="12.61"/>
    <s v="Weekend"/>
    <n v="5"/>
    <n v="29"/>
    <n v="29"/>
  </r>
  <r>
    <n v="1478010"/>
    <n v="49987"/>
    <x v="17"/>
    <x v="7"/>
    <n v="6.69"/>
    <s v="Weekend"/>
    <n v="5"/>
    <n v="24"/>
    <n v="28"/>
  </r>
  <r>
    <n v="1477113"/>
    <n v="6987"/>
    <x v="23"/>
    <x v="9"/>
    <n v="12.23"/>
    <s v="Weekday"/>
    <n v="4"/>
    <n v="20"/>
    <n v="29"/>
  </r>
  <r>
    <n v="1476549"/>
    <n v="75169"/>
    <x v="3"/>
    <x v="2"/>
    <n v="6.74"/>
    <s v="Weekend"/>
    <n v="5"/>
    <n v="25"/>
    <n v="26"/>
  </r>
  <r>
    <n v="1477911"/>
    <n v="65306"/>
    <x v="90"/>
    <x v="5"/>
    <n v="12.18"/>
    <s v="Weekend"/>
    <n v="5"/>
    <n v="35"/>
    <n v="19"/>
  </r>
  <r>
    <n v="1476630"/>
    <n v="182252"/>
    <x v="107"/>
    <x v="1"/>
    <n v="9.17"/>
    <s v="Weekend"/>
    <n v="4"/>
    <n v="34"/>
    <n v="23"/>
  </r>
  <r>
    <n v="1477546"/>
    <n v="67162"/>
    <x v="9"/>
    <x v="1"/>
    <n v="14.07"/>
    <s v="Weekday"/>
    <n v="4"/>
    <n v="24"/>
    <n v="28"/>
  </r>
  <r>
    <n v="1477320"/>
    <n v="397261"/>
    <x v="1"/>
    <x v="1"/>
    <n v="14.84"/>
    <s v="Weekend"/>
    <n v="5"/>
    <n v="21"/>
    <n v="25"/>
  </r>
  <r>
    <n v="1477084"/>
    <n v="283051"/>
    <x v="9"/>
    <x v="1"/>
    <n v="6.69"/>
    <s v="Weekday"/>
    <n v="5"/>
    <n v="26"/>
    <n v="32"/>
  </r>
  <r>
    <n v="1478427"/>
    <n v="86806"/>
    <x v="8"/>
    <x v="3"/>
    <n v="14.12"/>
    <s v="Weekday"/>
    <n v="4"/>
    <n v="26"/>
    <n v="24"/>
  </r>
  <r>
    <n v="1476573"/>
    <n v="370405"/>
    <x v="73"/>
    <x v="2"/>
    <n v="29.1"/>
    <s v="Weekday"/>
    <n v="3"/>
    <n v="23"/>
    <n v="24"/>
  </r>
  <r>
    <n v="1477735"/>
    <n v="302769"/>
    <x v="1"/>
    <x v="1"/>
    <n v="29.05"/>
    <s v="Weekend"/>
    <n v="5"/>
    <n v="29"/>
    <n v="20"/>
  </r>
  <r>
    <n v="1478033"/>
    <n v="67748"/>
    <x v="39"/>
    <x v="7"/>
    <n v="19.399999999999999"/>
    <s v="Weekend"/>
    <n v="4"/>
    <n v="34"/>
    <n v="16"/>
  </r>
  <r>
    <n v="1478186"/>
    <n v="302923"/>
    <x v="9"/>
    <x v="1"/>
    <n v="20.52"/>
    <s v="Weekend"/>
    <n v="3"/>
    <n v="31"/>
    <n v="15"/>
  </r>
  <r>
    <n v="1477776"/>
    <n v="115213"/>
    <x v="3"/>
    <x v="2"/>
    <n v="29.39"/>
    <s v="Weekend"/>
    <n v="5"/>
    <n v="30"/>
    <n v="25"/>
  </r>
  <r>
    <n v="1478312"/>
    <n v="398952"/>
    <x v="34"/>
    <x v="4"/>
    <n v="13.78"/>
    <s v="Weekend"/>
    <n v="5"/>
    <n v="27"/>
    <n v="20"/>
  </r>
  <r>
    <n v="1477291"/>
    <n v="198194"/>
    <x v="15"/>
    <x v="2"/>
    <n v="19.399999999999999"/>
    <s v="Weekday"/>
    <n v="5"/>
    <n v="24"/>
    <n v="30"/>
  </r>
  <r>
    <n v="1478168"/>
    <n v="78879"/>
    <x v="1"/>
    <x v="1"/>
    <n v="19.399999999999999"/>
    <s v="Weekend"/>
    <n v="4"/>
    <n v="33"/>
    <n v="21"/>
  </r>
  <r>
    <n v="1477269"/>
    <n v="255697"/>
    <x v="31"/>
    <x v="5"/>
    <n v="6.84"/>
    <s v="Weekend"/>
    <n v="5"/>
    <n v="27"/>
    <n v="20"/>
  </r>
  <r>
    <n v="1477896"/>
    <n v="42052"/>
    <x v="55"/>
    <x v="7"/>
    <n v="22.8"/>
    <s v="Weekend"/>
    <n v="5"/>
    <n v="35"/>
    <n v="24"/>
  </r>
  <r>
    <n v="1477507"/>
    <n v="146588"/>
    <x v="9"/>
    <x v="1"/>
    <n v="19.399999999999999"/>
    <s v="Weekend"/>
    <n v="5"/>
    <n v="33"/>
    <n v="27"/>
  </r>
  <r>
    <n v="1478271"/>
    <n v="347181"/>
    <x v="10"/>
    <x v="4"/>
    <n v="14.12"/>
    <s v="Weekend"/>
    <n v="5"/>
    <n v="21"/>
    <n v="24"/>
  </r>
  <r>
    <n v="1477853"/>
    <n v="115213"/>
    <x v="132"/>
    <x v="2"/>
    <n v="28.62"/>
    <s v="Weekday"/>
    <n v="5"/>
    <n v="21"/>
    <n v="32"/>
  </r>
  <r>
    <n v="1476948"/>
    <n v="86421"/>
    <x v="98"/>
    <x v="4"/>
    <n v="9.65"/>
    <s v="Weekend"/>
    <n v="5"/>
    <n v="20"/>
    <n v="22"/>
  </r>
  <r>
    <n v="1478347"/>
    <n v="251817"/>
    <x v="1"/>
    <x v="1"/>
    <n v="15.71"/>
    <s v="Weekend"/>
    <n v="3"/>
    <n v="27"/>
    <n v="25"/>
  </r>
  <r>
    <n v="1477457"/>
    <n v="92806"/>
    <x v="9"/>
    <x v="1"/>
    <n v="15.18"/>
    <s v="Weekday"/>
    <n v="5"/>
    <n v="30"/>
    <n v="33"/>
  </r>
  <r>
    <n v="1477393"/>
    <n v="79849"/>
    <x v="17"/>
    <x v="7"/>
    <n v="22.36"/>
    <s v="Weekend"/>
    <n v="4"/>
    <n v="21"/>
    <n v="30"/>
  </r>
  <r>
    <n v="1477653"/>
    <n v="142619"/>
    <x v="9"/>
    <x v="1"/>
    <n v="12.13"/>
    <s v="Weekend"/>
    <n v="5"/>
    <n v="26"/>
    <n v="26"/>
  </r>
  <r>
    <n v="1478127"/>
    <n v="78879"/>
    <x v="1"/>
    <x v="1"/>
    <n v="20.18"/>
    <s v="Weekend"/>
    <n v="3"/>
    <n v="22"/>
    <n v="20"/>
  </r>
  <r>
    <n v="1476556"/>
    <n v="301380"/>
    <x v="68"/>
    <x v="6"/>
    <n v="16.3"/>
    <s v="Weekend"/>
    <n v="4"/>
    <n v="27"/>
    <n v="16"/>
  </r>
  <r>
    <n v="1477280"/>
    <n v="377274"/>
    <x v="20"/>
    <x v="4"/>
    <n v="14.07"/>
    <s v="Weekend"/>
    <n v="3"/>
    <n v="34"/>
    <n v="17"/>
  </r>
  <r>
    <n v="1477968"/>
    <n v="350083"/>
    <x v="46"/>
    <x v="5"/>
    <n v="6.69"/>
    <s v="Weekend"/>
    <n v="4"/>
    <n v="22"/>
    <n v="16"/>
  </r>
  <r>
    <n v="1476784"/>
    <n v="105385"/>
    <x v="34"/>
    <x v="4"/>
    <n v="24.2"/>
    <s v="Weekend"/>
    <n v="5"/>
    <n v="23"/>
    <n v="15"/>
  </r>
  <r>
    <n v="1476672"/>
    <n v="105385"/>
    <x v="34"/>
    <x v="4"/>
    <n v="8.5399999999999991"/>
    <s v="Weekend"/>
    <n v="4"/>
    <n v="31"/>
    <n v="15"/>
  </r>
  <r>
    <n v="1478240"/>
    <n v="44367"/>
    <x v="39"/>
    <x v="7"/>
    <n v="24.2"/>
    <s v="Weekend"/>
    <n v="4"/>
    <n v="34"/>
    <n v="16"/>
  </r>
  <r>
    <n v="1476886"/>
    <n v="320088"/>
    <x v="13"/>
    <x v="6"/>
    <n v="13.68"/>
    <s v="Weekend"/>
    <n v="4"/>
    <n v="29"/>
    <n v="18"/>
  </r>
  <r>
    <n v="1478101"/>
    <n v="105068"/>
    <x v="24"/>
    <x v="5"/>
    <n v="13.97"/>
    <s v="Weekend"/>
    <n v="5"/>
    <n v="28"/>
    <n v="25"/>
  </r>
  <r>
    <n v="1476712"/>
    <n v="385150"/>
    <x v="11"/>
    <x v="5"/>
    <n v="9.75"/>
    <s v="Weekday"/>
    <n v="5"/>
    <n v="27"/>
    <n v="27"/>
  </r>
  <r>
    <n v="1477083"/>
    <n v="308517"/>
    <x v="3"/>
    <x v="2"/>
    <n v="6.74"/>
    <s v="Weekend"/>
    <n v="4"/>
    <n v="20"/>
    <n v="17"/>
  </r>
  <r>
    <n v="1478164"/>
    <n v="138024"/>
    <x v="104"/>
    <x v="12"/>
    <n v="11.84"/>
    <s v="Weekend"/>
    <n v="5"/>
    <n v="25"/>
    <n v="16"/>
  </r>
  <r>
    <n v="1477390"/>
    <n v="199049"/>
    <x v="12"/>
    <x v="1"/>
    <n v="16.05"/>
    <s v="Weekend"/>
    <n v="4"/>
    <n v="29"/>
    <n v="18"/>
  </r>
  <r>
    <n v="1476900"/>
    <n v="240014"/>
    <x v="128"/>
    <x v="1"/>
    <n v="32.93"/>
    <s v="Weekday"/>
    <n v="4"/>
    <n v="33"/>
    <n v="33"/>
  </r>
  <r>
    <n v="1477697"/>
    <n v="362685"/>
    <x v="44"/>
    <x v="5"/>
    <n v="29.1"/>
    <s v="Weekday"/>
    <n v="4"/>
    <n v="21"/>
    <n v="29"/>
  </r>
  <r>
    <n v="1476655"/>
    <n v="91817"/>
    <x v="1"/>
    <x v="1"/>
    <n v="29.15"/>
    <s v="Weekend"/>
    <n v="4"/>
    <n v="31"/>
    <n v="17"/>
  </r>
  <r>
    <n v="1478175"/>
    <n v="349676"/>
    <x v="128"/>
    <x v="1"/>
    <n v="29.3"/>
    <s v="Weekend"/>
    <n v="5"/>
    <n v="23"/>
    <n v="17"/>
  </r>
  <r>
    <n v="1477982"/>
    <n v="39421"/>
    <x v="117"/>
    <x v="5"/>
    <n v="14.02"/>
    <s v="Weekday"/>
    <n v="4"/>
    <n v="22"/>
    <n v="27"/>
  </r>
  <r>
    <n v="1476697"/>
    <n v="46219"/>
    <x v="14"/>
    <x v="1"/>
    <n v="32.93"/>
    <s v="Weekend"/>
    <n v="3"/>
    <n v="35"/>
    <n v="16"/>
  </r>
  <r>
    <n v="1478308"/>
    <n v="358158"/>
    <x v="138"/>
    <x v="7"/>
    <n v="16.059999999999999"/>
    <s v="Weekend"/>
    <n v="5"/>
    <n v="22"/>
    <n v="16"/>
  </r>
  <r>
    <n v="1478028"/>
    <n v="44594"/>
    <x v="9"/>
    <x v="1"/>
    <n v="24.25"/>
    <s v="Weekend"/>
    <n v="5"/>
    <n v="31"/>
    <n v="28"/>
  </r>
  <r>
    <n v="1477555"/>
    <n v="361497"/>
    <x v="112"/>
    <x v="13"/>
    <n v="12.13"/>
    <s v="Weekend"/>
    <n v="4"/>
    <n v="20"/>
    <n v="26"/>
  </r>
  <r>
    <n v="1478137"/>
    <n v="209418"/>
    <x v="118"/>
    <x v="5"/>
    <n v="13.05"/>
    <s v="Weekend"/>
    <n v="3"/>
    <n v="34"/>
    <n v="23"/>
  </r>
  <r>
    <n v="1476771"/>
    <n v="365225"/>
    <x v="67"/>
    <x v="1"/>
    <n v="12.18"/>
    <s v="Weekday"/>
    <n v="5"/>
    <n v="30"/>
    <n v="24"/>
  </r>
  <r>
    <n v="1478362"/>
    <n v="134152"/>
    <x v="14"/>
    <x v="7"/>
    <n v="29.1"/>
    <s v="Weekday"/>
    <n v="5"/>
    <n v="22"/>
    <n v="33"/>
  </r>
  <r>
    <n v="1476722"/>
    <n v="328551"/>
    <x v="110"/>
    <x v="5"/>
    <n v="12.81"/>
    <s v="Weekend"/>
    <n v="5"/>
    <n v="23"/>
    <n v="24"/>
  </r>
  <r>
    <n v="1477350"/>
    <n v="59095"/>
    <x v="1"/>
    <x v="1"/>
    <n v="8.93"/>
    <s v="Weekday"/>
    <n v="5"/>
    <n v="34"/>
    <n v="30"/>
  </r>
  <r>
    <n v="1478111"/>
    <n v="366954"/>
    <x v="11"/>
    <x v="5"/>
    <n v="12.23"/>
    <s v="Weekend"/>
    <n v="4"/>
    <n v="29"/>
    <n v="22"/>
  </r>
  <r>
    <n v="1477976"/>
    <n v="69348"/>
    <x v="20"/>
    <x v="4"/>
    <n v="16.100000000000001"/>
    <s v="Weekend"/>
    <n v="5"/>
    <n v="21"/>
    <n v="27"/>
  </r>
  <r>
    <n v="1478194"/>
    <n v="67937"/>
    <x v="9"/>
    <x v="1"/>
    <n v="15.52"/>
    <s v="Weekend"/>
    <n v="5"/>
    <n v="22"/>
    <n v="17"/>
  </r>
  <r>
    <n v="1477884"/>
    <n v="348096"/>
    <x v="17"/>
    <x v="7"/>
    <n v="29.44"/>
    <s v="Weekend"/>
    <n v="4"/>
    <n v="33"/>
    <n v="24"/>
  </r>
  <r>
    <n v="1477351"/>
    <n v="150577"/>
    <x v="90"/>
    <x v="5"/>
    <n v="8.6300000000000008"/>
    <s v="Weekend"/>
    <n v="5"/>
    <n v="33"/>
    <n v="17"/>
  </r>
  <r>
    <n v="1476907"/>
    <n v="87006"/>
    <x v="30"/>
    <x v="5"/>
    <n v="5.67"/>
    <s v="Weekday"/>
    <n v="5"/>
    <n v="33"/>
    <n v="25"/>
  </r>
  <r>
    <n v="1477817"/>
    <n v="335897"/>
    <x v="27"/>
    <x v="5"/>
    <n v="12.18"/>
    <s v="Weekday"/>
    <n v="4"/>
    <n v="24"/>
    <n v="27"/>
  </r>
  <r>
    <n v="1477408"/>
    <n v="125542"/>
    <x v="139"/>
    <x v="8"/>
    <n v="12.37"/>
    <s v="Weekend"/>
    <n v="4"/>
    <n v="21"/>
    <n v="20"/>
  </r>
  <r>
    <n v="1477953"/>
    <n v="39334"/>
    <x v="14"/>
    <x v="1"/>
    <n v="19.350000000000001"/>
    <s v="Weekend"/>
    <n v="4"/>
    <n v="31"/>
    <n v="25"/>
  </r>
  <r>
    <n v="1477924"/>
    <n v="288808"/>
    <x v="14"/>
    <x v="7"/>
    <n v="32.979999999999997"/>
    <s v="Weekday"/>
    <n v="5"/>
    <n v="26"/>
    <n v="27"/>
  </r>
  <r>
    <n v="1477802"/>
    <n v="85091"/>
    <x v="14"/>
    <x v="7"/>
    <n v="12.13"/>
    <s v="Weekend"/>
    <n v="4"/>
    <n v="21"/>
    <n v="25"/>
  </r>
  <r>
    <n v="1477715"/>
    <n v="217363"/>
    <x v="25"/>
    <x v="3"/>
    <n v="9.41"/>
    <s v="Weekend"/>
    <n v="5"/>
    <n v="28"/>
    <n v="15"/>
  </r>
  <r>
    <n v="1477669"/>
    <n v="260844"/>
    <x v="140"/>
    <x v="6"/>
    <n v="25.27"/>
    <s v="Weekend"/>
    <n v="3"/>
    <n v="33"/>
    <n v="16"/>
  </r>
  <r>
    <n v="1476559"/>
    <n v="47440"/>
    <x v="81"/>
    <x v="1"/>
    <n v="15.57"/>
    <s v="Weekday"/>
    <n v="4"/>
    <n v="24"/>
    <n v="28"/>
  </r>
  <r>
    <n v="1478149"/>
    <n v="303548"/>
    <x v="9"/>
    <x v="1"/>
    <n v="25.22"/>
    <s v="Weekend"/>
    <n v="3"/>
    <n v="27"/>
    <n v="25"/>
  </r>
  <r>
    <n v="1477761"/>
    <n v="123977"/>
    <x v="11"/>
    <x v="5"/>
    <n v="24.35"/>
    <s v="Weekend"/>
    <n v="5"/>
    <n v="33"/>
    <n v="22"/>
  </r>
  <r>
    <n v="1478311"/>
    <n v="326505"/>
    <x v="1"/>
    <x v="1"/>
    <n v="21.29"/>
    <s v="Weekend"/>
    <n v="5"/>
    <n v="28"/>
    <n v="29"/>
  </r>
  <r>
    <n v="1477956"/>
    <n v="177078"/>
    <x v="141"/>
    <x v="8"/>
    <n v="9.4600000000000009"/>
    <s v="Weekend"/>
    <n v="5"/>
    <n v="29"/>
    <n v="19"/>
  </r>
  <r>
    <n v="1476925"/>
    <n v="354719"/>
    <x v="14"/>
    <x v="7"/>
    <n v="14.02"/>
    <s v="Weekday"/>
    <n v="5"/>
    <n v="32"/>
    <n v="32"/>
  </r>
  <r>
    <n v="1476832"/>
    <n v="385191"/>
    <x v="97"/>
    <x v="5"/>
    <n v="12.37"/>
    <s v="Weekend"/>
    <n v="5"/>
    <n v="24"/>
    <n v="17"/>
  </r>
  <r>
    <n v="1476681"/>
    <n v="68258"/>
    <x v="17"/>
    <x v="7"/>
    <n v="12.13"/>
    <s v="Weekday"/>
    <n v="4"/>
    <n v="23"/>
    <n v="31"/>
  </r>
  <r>
    <n v="1477655"/>
    <n v="96666"/>
    <x v="7"/>
    <x v="0"/>
    <n v="19.350000000000001"/>
    <s v="Weekend"/>
    <n v="5"/>
    <n v="29"/>
    <n v="22"/>
  </r>
  <r>
    <n v="1477957"/>
    <n v="285937"/>
    <x v="24"/>
    <x v="5"/>
    <n v="8"/>
    <s v="Weekday"/>
    <n v="4"/>
    <n v="28"/>
    <n v="24"/>
  </r>
  <r>
    <n v="1476692"/>
    <n v="175327"/>
    <x v="30"/>
    <x v="5"/>
    <n v="29.1"/>
    <s v="Weekday"/>
    <n v="3"/>
    <n v="35"/>
    <n v="27"/>
  </r>
  <r>
    <n v="1477510"/>
    <n v="231061"/>
    <x v="34"/>
    <x v="4"/>
    <n v="8.1"/>
    <s v="Weekend"/>
    <n v="5"/>
    <n v="23"/>
    <n v="26"/>
  </r>
  <r>
    <n v="1477954"/>
    <n v="130237"/>
    <x v="3"/>
    <x v="2"/>
    <n v="16.98"/>
    <s v="Weekend"/>
    <n v="5"/>
    <n v="22"/>
    <n v="17"/>
  </r>
  <r>
    <n v="1477182"/>
    <n v="383826"/>
    <x v="49"/>
    <x v="8"/>
    <n v="29.2"/>
    <s v="Weekend"/>
    <n v="5"/>
    <n v="21"/>
    <n v="28"/>
  </r>
  <r>
    <n v="1477304"/>
    <n v="88406"/>
    <x v="14"/>
    <x v="7"/>
    <n v="24.2"/>
    <s v="Weekday"/>
    <n v="4"/>
    <n v="28"/>
    <n v="30"/>
  </r>
  <r>
    <n v="1478434"/>
    <n v="40500"/>
    <x v="85"/>
    <x v="1"/>
    <n v="19.45"/>
    <s v="Weekend"/>
    <n v="5"/>
    <n v="24"/>
    <n v="15"/>
  </r>
  <r>
    <n v="1477411"/>
    <n v="143721"/>
    <x v="86"/>
    <x v="6"/>
    <n v="9.75"/>
    <s v="Weekend"/>
    <n v="5"/>
    <n v="28"/>
    <n v="28"/>
  </r>
  <r>
    <n v="1477720"/>
    <n v="215219"/>
    <x v="7"/>
    <x v="0"/>
    <n v="19.98"/>
    <s v="Weekday"/>
    <n v="4"/>
    <n v="23"/>
    <n v="32"/>
  </r>
  <r>
    <n v="1476638"/>
    <n v="46696"/>
    <x v="57"/>
    <x v="5"/>
    <n v="11.88"/>
    <s v="Weekend"/>
    <n v="5"/>
    <n v="25"/>
    <n v="17"/>
  </r>
  <r>
    <n v="1477166"/>
    <n v="402215"/>
    <x v="10"/>
    <x v="4"/>
    <n v="21.29"/>
    <s v="Weekend"/>
    <n v="4"/>
    <n v="32"/>
    <n v="25"/>
  </r>
  <r>
    <n v="1477338"/>
    <n v="81110"/>
    <x v="23"/>
    <x v="9"/>
    <n v="11.64"/>
    <s v="Weekend"/>
    <n v="4"/>
    <n v="35"/>
    <n v="21"/>
  </r>
  <r>
    <n v="1477565"/>
    <n v="65009"/>
    <x v="1"/>
    <x v="1"/>
    <n v="12.56"/>
    <s v="Weekday"/>
    <n v="5"/>
    <n v="27"/>
    <n v="27"/>
  </r>
  <r>
    <n v="1478328"/>
    <n v="58898"/>
    <x v="39"/>
    <x v="7"/>
    <n v="33.03"/>
    <s v="Weekend"/>
    <n v="5"/>
    <n v="22"/>
    <n v="28"/>
  </r>
  <r>
    <n v="1477289"/>
    <n v="72322"/>
    <x v="13"/>
    <x v="6"/>
    <n v="12.95"/>
    <s v="Weekend"/>
    <n v="3"/>
    <n v="21"/>
    <n v="20"/>
  </r>
  <r>
    <n v="1478146"/>
    <n v="207281"/>
    <x v="9"/>
    <x v="1"/>
    <n v="12.27"/>
    <s v="Weekend"/>
    <n v="5"/>
    <n v="24"/>
    <n v="28"/>
  </r>
  <r>
    <n v="1476662"/>
    <n v="115213"/>
    <x v="3"/>
    <x v="2"/>
    <n v="12.18"/>
    <s v="Weekend"/>
    <n v="5"/>
    <n v="25"/>
    <n v="20"/>
  </r>
  <r>
    <n v="1476991"/>
    <n v="81828"/>
    <x v="14"/>
    <x v="7"/>
    <n v="12.08"/>
    <s v="Weekend"/>
    <n v="3"/>
    <n v="32"/>
    <n v="19"/>
  </r>
  <r>
    <n v="1477433"/>
    <n v="283331"/>
    <x v="95"/>
    <x v="1"/>
    <n v="12.18"/>
    <s v="Weekend"/>
    <n v="5"/>
    <n v="21"/>
    <n v="20"/>
  </r>
  <r>
    <n v="1478239"/>
    <n v="400390"/>
    <x v="9"/>
    <x v="1"/>
    <n v="12.95"/>
    <s v="Weekend"/>
    <n v="4"/>
    <n v="30"/>
    <n v="26"/>
  </r>
  <r>
    <n v="1477370"/>
    <n v="89889"/>
    <x v="27"/>
    <x v="5"/>
    <n v="29.1"/>
    <s v="Weekday"/>
    <n v="5"/>
    <n v="32"/>
    <n v="30"/>
  </r>
  <r>
    <n v="1477795"/>
    <n v="169478"/>
    <x v="20"/>
    <x v="4"/>
    <n v="15.96"/>
    <s v="Weekday"/>
    <n v="4"/>
    <n v="35"/>
    <n v="33"/>
  </r>
  <r>
    <n v="1478439"/>
    <n v="48444"/>
    <x v="24"/>
    <x v="5"/>
    <n v="8.5399999999999991"/>
    <s v="Weekend"/>
    <n v="4"/>
    <n v="26"/>
    <n v="23"/>
  </r>
  <r>
    <n v="1476811"/>
    <n v="47386"/>
    <x v="4"/>
    <x v="3"/>
    <n v="16.93"/>
    <s v="Weekend"/>
    <n v="5"/>
    <n v="30"/>
    <n v="18"/>
  </r>
  <r>
    <n v="1476990"/>
    <n v="301032"/>
    <x v="38"/>
    <x v="0"/>
    <n v="15.57"/>
    <s v="Weekend"/>
    <n v="5"/>
    <n v="21"/>
    <n v="28"/>
  </r>
  <r>
    <n v="1478329"/>
    <n v="116992"/>
    <x v="136"/>
    <x v="0"/>
    <n v="33.32"/>
    <s v="Weekday"/>
    <n v="4"/>
    <n v="21"/>
    <n v="33"/>
  </r>
  <r>
    <n v="1478385"/>
    <n v="250494"/>
    <x v="1"/>
    <x v="1"/>
    <n v="21.34"/>
    <s v="Weekend"/>
    <n v="5"/>
    <n v="28"/>
    <n v="21"/>
  </r>
  <r>
    <n v="1477300"/>
    <n v="232359"/>
    <x v="14"/>
    <x v="1"/>
    <n v="31.43"/>
    <s v="Weekend"/>
    <n v="4"/>
    <n v="20"/>
    <n v="21"/>
  </r>
  <r>
    <n v="1477275"/>
    <n v="58088"/>
    <x v="27"/>
    <x v="5"/>
    <n v="9.2200000000000006"/>
    <s v="Weekend"/>
    <n v="4"/>
    <n v="32"/>
    <n v="28"/>
  </r>
  <r>
    <n v="1477994"/>
    <n v="127130"/>
    <x v="44"/>
    <x v="5"/>
    <n v="9.5500000000000007"/>
    <s v="Weekend"/>
    <n v="5"/>
    <n v="30"/>
    <n v="26"/>
  </r>
  <r>
    <n v="1477123"/>
    <n v="270525"/>
    <x v="71"/>
    <x v="1"/>
    <n v="8.59"/>
    <s v="Weekend"/>
    <n v="4"/>
    <n v="32"/>
    <n v="29"/>
  </r>
  <r>
    <n v="1476758"/>
    <n v="120504"/>
    <x v="142"/>
    <x v="1"/>
    <n v="14.02"/>
    <s v="Weekend"/>
    <n v="5"/>
    <n v="20"/>
    <n v="16"/>
  </r>
  <r>
    <n v="1477940"/>
    <n v="42274"/>
    <x v="40"/>
    <x v="4"/>
    <n v="16.149999999999999"/>
    <s v="Weekend"/>
    <n v="3"/>
    <n v="33"/>
    <n v="20"/>
  </r>
  <r>
    <n v="1476587"/>
    <n v="355713"/>
    <x v="24"/>
    <x v="5"/>
    <n v="9.2200000000000006"/>
    <s v="Weekend"/>
    <n v="5"/>
    <n v="26"/>
    <n v="25"/>
  </r>
  <r>
    <n v="1478023"/>
    <n v="243910"/>
    <x v="30"/>
    <x v="5"/>
    <n v="14.12"/>
    <s v="Weekend"/>
    <n v="3"/>
    <n v="30"/>
    <n v="19"/>
  </r>
  <r>
    <n v="1476766"/>
    <n v="45837"/>
    <x v="9"/>
    <x v="1"/>
    <n v="19.350000000000001"/>
    <s v="Weekend"/>
    <n v="4"/>
    <n v="21"/>
    <n v="29"/>
  </r>
  <r>
    <n v="1478339"/>
    <n v="35643"/>
    <x v="98"/>
    <x v="4"/>
    <n v="18.43"/>
    <s v="Weekend"/>
    <n v="5"/>
    <n v="34"/>
    <n v="28"/>
  </r>
  <r>
    <n v="1478352"/>
    <n v="142192"/>
    <x v="36"/>
    <x v="7"/>
    <n v="12.18"/>
    <s v="Weekend"/>
    <n v="5"/>
    <n v="21"/>
    <n v="20"/>
  </r>
  <r>
    <n v="1477079"/>
    <n v="49086"/>
    <x v="25"/>
    <x v="3"/>
    <n v="12.13"/>
    <s v="Weekend"/>
    <n v="4"/>
    <n v="33"/>
    <n v="23"/>
  </r>
  <r>
    <n v="1477384"/>
    <n v="127445"/>
    <x v="9"/>
    <x v="1"/>
    <n v="6.79"/>
    <s v="Weekend"/>
    <n v="4"/>
    <n v="35"/>
    <n v="30"/>
  </r>
  <r>
    <n v="1477262"/>
    <n v="43636"/>
    <x v="1"/>
    <x v="1"/>
    <n v="12.08"/>
    <s v="Weekend"/>
    <n v="4"/>
    <n v="21"/>
    <n v="21"/>
  </r>
  <r>
    <n v="1476602"/>
    <n v="88078"/>
    <x v="10"/>
    <x v="4"/>
    <n v="13.92"/>
    <s v="Weekend"/>
    <n v="5"/>
    <n v="28"/>
    <n v="24"/>
  </r>
  <r>
    <n v="1478370"/>
    <n v="57638"/>
    <x v="143"/>
    <x v="4"/>
    <n v="25.27"/>
    <s v="Weekday"/>
    <n v="5"/>
    <n v="35"/>
    <n v="30"/>
  </r>
  <r>
    <n v="1477444"/>
    <n v="88075"/>
    <x v="9"/>
    <x v="1"/>
    <n v="24.3"/>
    <s v="Weekday"/>
    <n v="4"/>
    <n v="33"/>
    <n v="30"/>
  </r>
  <r>
    <n v="1477172"/>
    <n v="59749"/>
    <x v="81"/>
    <x v="1"/>
    <n v="19.350000000000001"/>
    <s v="Weekday"/>
    <n v="4"/>
    <n v="33"/>
    <n v="27"/>
  </r>
  <r>
    <n v="1477418"/>
    <n v="387102"/>
    <x v="60"/>
    <x v="4"/>
    <n v="14.02"/>
    <s v="Weekend"/>
    <n v="4"/>
    <n v="22"/>
    <n v="24"/>
  </r>
  <r>
    <n v="1477962"/>
    <n v="59703"/>
    <x v="129"/>
    <x v="1"/>
    <n v="12.08"/>
    <s v="Weekend"/>
    <n v="5"/>
    <n v="22"/>
    <n v="16"/>
  </r>
  <r>
    <n v="1477497"/>
    <n v="76942"/>
    <x v="115"/>
    <x v="1"/>
    <n v="12.27"/>
    <s v="Weekend"/>
    <n v="5"/>
    <n v="24"/>
    <n v="24"/>
  </r>
  <r>
    <n v="1477155"/>
    <n v="50563"/>
    <x v="85"/>
    <x v="1"/>
    <n v="6.06"/>
    <s v="Weekday"/>
    <n v="4"/>
    <n v="24"/>
    <n v="27"/>
  </r>
  <r>
    <n v="1477317"/>
    <n v="61889"/>
    <x v="17"/>
    <x v="7"/>
    <n v="15.77"/>
    <s v="Weekend"/>
    <n v="4"/>
    <n v="27"/>
    <n v="18"/>
  </r>
  <r>
    <n v="1476694"/>
    <n v="91105"/>
    <x v="13"/>
    <x v="6"/>
    <n v="29.05"/>
    <s v="Weekend"/>
    <n v="4"/>
    <n v="27"/>
    <n v="30"/>
  </r>
  <r>
    <n v="1476987"/>
    <n v="88078"/>
    <x v="10"/>
    <x v="4"/>
    <n v="15.96"/>
    <s v="Weekend"/>
    <n v="3"/>
    <n v="21"/>
    <n v="18"/>
  </r>
  <r>
    <n v="1477344"/>
    <n v="99621"/>
    <x v="25"/>
    <x v="3"/>
    <n v="5.67"/>
    <s v="Weekday"/>
    <n v="3"/>
    <n v="24"/>
    <n v="29"/>
  </r>
  <r>
    <n v="1477417"/>
    <n v="355759"/>
    <x v="50"/>
    <x v="8"/>
    <n v="11.79"/>
    <s v="Weekend"/>
    <n v="5"/>
    <n v="21"/>
    <n v="27"/>
  </r>
  <r>
    <n v="1476671"/>
    <n v="49620"/>
    <x v="0"/>
    <x v="0"/>
    <n v="8.73"/>
    <s v="Weekday"/>
    <n v="3"/>
    <n v="27"/>
    <n v="28"/>
  </r>
  <r>
    <n v="1477305"/>
    <n v="45846"/>
    <x v="14"/>
    <x v="1"/>
    <n v="24.2"/>
    <s v="Weekend"/>
    <n v="5"/>
    <n v="21"/>
    <n v="30"/>
  </r>
  <r>
    <n v="1477223"/>
    <n v="303548"/>
    <x v="85"/>
    <x v="1"/>
    <n v="22.26"/>
    <s v="Weekend"/>
    <n v="5"/>
    <n v="22"/>
    <n v="25"/>
  </r>
  <r>
    <n v="1478394"/>
    <n v="106940"/>
    <x v="11"/>
    <x v="5"/>
    <n v="14.5"/>
    <s v="Weekday"/>
    <n v="3"/>
    <n v="34"/>
    <n v="24"/>
  </r>
  <r>
    <n v="1477963"/>
    <n v="115519"/>
    <x v="1"/>
    <x v="1"/>
    <n v="12.23"/>
    <s v="Weekend"/>
    <n v="5"/>
    <n v="27"/>
    <n v="27"/>
  </r>
  <r>
    <n v="1477861"/>
    <n v="125320"/>
    <x v="9"/>
    <x v="1"/>
    <n v="20.57"/>
    <s v="Weekend"/>
    <n v="5"/>
    <n v="24"/>
    <n v="19"/>
  </r>
  <r>
    <n v="1477201"/>
    <n v="332635"/>
    <x v="24"/>
    <x v="5"/>
    <n v="16.05"/>
    <s v="Weekend"/>
    <n v="4"/>
    <n v="23"/>
    <n v="20"/>
  </r>
  <r>
    <n v="1478253"/>
    <n v="67345"/>
    <x v="17"/>
    <x v="7"/>
    <n v="25.27"/>
    <s v="Weekend"/>
    <n v="5"/>
    <n v="28"/>
    <n v="16"/>
  </r>
  <r>
    <n v="1477540"/>
    <n v="341136"/>
    <x v="11"/>
    <x v="5"/>
    <n v="13.78"/>
    <s v="Weekend"/>
    <n v="4"/>
    <n v="32"/>
    <n v="23"/>
  </r>
  <r>
    <n v="1477329"/>
    <n v="80737"/>
    <x v="20"/>
    <x v="4"/>
    <n v="12.9"/>
    <s v="Weekday"/>
    <n v="3"/>
    <n v="29"/>
    <n v="29"/>
  </r>
  <r>
    <n v="1477218"/>
    <n v="333216"/>
    <x v="9"/>
    <x v="1"/>
    <n v="29.49"/>
    <s v="Weekend"/>
    <n v="5"/>
    <n v="20"/>
    <n v="24"/>
  </r>
  <r>
    <n v="1476633"/>
    <n v="137565"/>
    <x v="9"/>
    <x v="1"/>
    <n v="15.76"/>
    <s v="Weekend"/>
    <n v="5"/>
    <n v="20"/>
    <n v="25"/>
  </r>
  <r>
    <n v="1476776"/>
    <n v="125123"/>
    <x v="144"/>
    <x v="11"/>
    <n v="29.25"/>
    <s v="Weekend"/>
    <n v="5"/>
    <n v="27"/>
    <n v="24"/>
  </r>
  <r>
    <n v="1477878"/>
    <n v="62730"/>
    <x v="101"/>
    <x v="1"/>
    <n v="21.88"/>
    <s v="Weekend"/>
    <n v="5"/>
    <n v="20"/>
    <n v="15"/>
  </r>
  <r>
    <n v="1478122"/>
    <n v="96262"/>
    <x v="0"/>
    <x v="0"/>
    <n v="9.51"/>
    <s v="Weekend"/>
    <n v="5"/>
    <n v="22"/>
    <n v="21"/>
  </r>
  <r>
    <n v="1478206"/>
    <n v="108659"/>
    <x v="45"/>
    <x v="7"/>
    <n v="24.2"/>
    <s v="Weekday"/>
    <n v="3"/>
    <n v="28"/>
    <n v="28"/>
  </r>
  <r>
    <n v="1478326"/>
    <n v="82901"/>
    <x v="145"/>
    <x v="7"/>
    <n v="29.25"/>
    <s v="Weekend"/>
    <n v="4"/>
    <n v="34"/>
    <n v="29"/>
  </r>
  <r>
    <n v="1477691"/>
    <n v="366327"/>
    <x v="17"/>
    <x v="7"/>
    <n v="16.440000000000001"/>
    <s v="Weekend"/>
    <n v="5"/>
    <n v="29"/>
    <n v="26"/>
  </r>
  <r>
    <n v="1477845"/>
    <n v="127056"/>
    <x v="11"/>
    <x v="5"/>
    <n v="24.3"/>
    <s v="Weekday"/>
    <n v="5"/>
    <n v="21"/>
    <n v="33"/>
  </r>
  <r>
    <n v="1476719"/>
    <n v="77540"/>
    <x v="17"/>
    <x v="7"/>
    <n v="12.08"/>
    <s v="Weekend"/>
    <n v="3"/>
    <n v="25"/>
    <n v="28"/>
  </r>
  <r>
    <n v="1476765"/>
    <n v="147519"/>
    <x v="90"/>
    <x v="5"/>
    <n v="19.45"/>
    <s v="Weekend"/>
    <n v="4"/>
    <n v="25"/>
    <n v="15"/>
  </r>
  <r>
    <n v="1478317"/>
    <n v="128216"/>
    <x v="9"/>
    <x v="1"/>
    <n v="19.739999999999998"/>
    <s v="Weekday"/>
    <n v="4"/>
    <n v="35"/>
    <n v="32"/>
  </r>
  <r>
    <n v="1477461"/>
    <n v="241719"/>
    <x v="146"/>
    <x v="12"/>
    <n v="12.18"/>
    <s v="Weekday"/>
    <n v="4"/>
    <n v="26"/>
    <n v="26"/>
  </r>
  <r>
    <n v="1477028"/>
    <n v="60052"/>
    <x v="20"/>
    <x v="4"/>
    <n v="14.55"/>
    <s v="Weekend"/>
    <n v="5"/>
    <n v="28"/>
    <n v="20"/>
  </r>
  <r>
    <n v="1477672"/>
    <n v="59742"/>
    <x v="85"/>
    <x v="1"/>
    <n v="6.07"/>
    <s v="Weekday"/>
    <n v="3"/>
    <n v="29"/>
    <n v="25"/>
  </r>
  <r>
    <n v="1477146"/>
    <n v="49793"/>
    <x v="43"/>
    <x v="5"/>
    <n v="32.93"/>
    <s v="Weekend"/>
    <n v="5"/>
    <n v="29"/>
    <n v="17"/>
  </r>
  <r>
    <n v="1477460"/>
    <n v="134058"/>
    <x v="14"/>
    <x v="7"/>
    <n v="12.08"/>
    <s v="Weekday"/>
    <n v="5"/>
    <n v="33"/>
    <n v="25"/>
  </r>
  <r>
    <n v="1477848"/>
    <n v="276192"/>
    <x v="120"/>
    <x v="6"/>
    <n v="29.05"/>
    <s v="Weekday"/>
    <n v="5"/>
    <n v="28"/>
    <n v="32"/>
  </r>
  <r>
    <n v="1477549"/>
    <n v="297130"/>
    <x v="56"/>
    <x v="11"/>
    <n v="29.2"/>
    <s v="Weekend"/>
    <n v="5"/>
    <n v="21"/>
    <n v="29"/>
  </r>
  <r>
    <n v="1477328"/>
    <n v="342126"/>
    <x v="17"/>
    <x v="7"/>
    <n v="13.68"/>
    <s v="Weekend"/>
    <n v="4"/>
    <n v="33"/>
    <n v="21"/>
  </r>
  <r>
    <n v="1478022"/>
    <n v="94152"/>
    <x v="7"/>
    <x v="0"/>
    <n v="11.88"/>
    <s v="Weekend"/>
    <n v="5"/>
    <n v="23"/>
    <n v="27"/>
  </r>
  <r>
    <n v="1477284"/>
    <n v="40745"/>
    <x v="17"/>
    <x v="7"/>
    <n v="14.12"/>
    <s v="Weekend"/>
    <n v="3"/>
    <n v="28"/>
    <n v="22"/>
  </r>
  <r>
    <n v="1478284"/>
    <n v="139885"/>
    <x v="1"/>
    <x v="1"/>
    <n v="8.1999999999999993"/>
    <s v="Weekend"/>
    <n v="5"/>
    <n v="34"/>
    <n v="17"/>
  </r>
  <r>
    <n v="1477006"/>
    <n v="119465"/>
    <x v="13"/>
    <x v="6"/>
    <n v="25.27"/>
    <s v="Weekday"/>
    <n v="5"/>
    <n v="30"/>
    <n v="25"/>
  </r>
  <r>
    <n v="1477008"/>
    <n v="373750"/>
    <x v="29"/>
    <x v="1"/>
    <n v="5.97"/>
    <s v="Weekday"/>
    <n v="4"/>
    <n v="32"/>
    <n v="24"/>
  </r>
  <r>
    <n v="1477208"/>
    <n v="365244"/>
    <x v="81"/>
    <x v="1"/>
    <n v="12.13"/>
    <s v="Weekend"/>
    <n v="5"/>
    <n v="32"/>
    <n v="26"/>
  </r>
  <r>
    <n v="1476699"/>
    <n v="56722"/>
    <x v="14"/>
    <x v="7"/>
    <n v="12.23"/>
    <s v="Weekend"/>
    <n v="5"/>
    <n v="35"/>
    <n v="22"/>
  </r>
  <r>
    <n v="1477313"/>
    <n v="395616"/>
    <x v="17"/>
    <x v="7"/>
    <n v="8.59"/>
    <s v="Weekday"/>
    <n v="5"/>
    <n v="32"/>
    <n v="33"/>
  </r>
  <r>
    <n v="1478051"/>
    <n v="139639"/>
    <x v="27"/>
    <x v="5"/>
    <n v="24.3"/>
    <s v="Weekend"/>
    <n v="3"/>
    <n v="29"/>
    <n v="23"/>
  </r>
  <r>
    <n v="1477071"/>
    <n v="78939"/>
    <x v="30"/>
    <x v="5"/>
    <n v="29.05"/>
    <s v="Weekend"/>
    <n v="5"/>
    <n v="33"/>
    <n v="29"/>
  </r>
  <r>
    <n v="1478368"/>
    <n v="64153"/>
    <x v="78"/>
    <x v="1"/>
    <n v="12.13"/>
    <s v="Weekday"/>
    <n v="5"/>
    <n v="31"/>
    <n v="33"/>
  </r>
  <r>
    <n v="1476859"/>
    <n v="62667"/>
    <x v="115"/>
    <x v="1"/>
    <n v="12.23"/>
    <s v="Weekend"/>
    <n v="4"/>
    <n v="26"/>
    <n v="24"/>
  </r>
  <r>
    <n v="1478393"/>
    <n v="80795"/>
    <x v="3"/>
    <x v="2"/>
    <n v="16.440000000000001"/>
    <s v="Weekend"/>
    <n v="5"/>
    <n v="23"/>
    <n v="24"/>
  </r>
  <r>
    <n v="1476707"/>
    <n v="144133"/>
    <x v="9"/>
    <x v="1"/>
    <n v="22.75"/>
    <s v="Weekday"/>
    <n v="4"/>
    <n v="21"/>
    <n v="27"/>
  </r>
  <r>
    <n v="1477543"/>
    <n v="59105"/>
    <x v="27"/>
    <x v="5"/>
    <n v="12.13"/>
    <s v="Weekend"/>
    <n v="5"/>
    <n v="27"/>
    <n v="20"/>
  </r>
  <r>
    <n v="1476680"/>
    <n v="44472"/>
    <x v="59"/>
    <x v="5"/>
    <n v="12.08"/>
    <s v="Weekend"/>
    <n v="3"/>
    <n v="35"/>
    <n v="15"/>
  </r>
  <r>
    <n v="1476816"/>
    <n v="344079"/>
    <x v="147"/>
    <x v="3"/>
    <n v="12.23"/>
    <s v="Weekend"/>
    <n v="4"/>
    <n v="29"/>
    <n v="24"/>
  </r>
  <r>
    <n v="1477589"/>
    <n v="214028"/>
    <x v="48"/>
    <x v="10"/>
    <n v="29.05"/>
    <s v="Weekend"/>
    <n v="4"/>
    <n v="24"/>
    <n v="24"/>
  </r>
  <r>
    <n v="1478043"/>
    <n v="264707"/>
    <x v="14"/>
    <x v="7"/>
    <n v="29.2"/>
    <s v="Weekend"/>
    <n v="5"/>
    <n v="29"/>
    <n v="23"/>
  </r>
  <r>
    <n v="1477298"/>
    <n v="361728"/>
    <x v="14"/>
    <x v="7"/>
    <n v="29.05"/>
    <s v="Weekend"/>
    <n v="4"/>
    <n v="32"/>
    <n v="19"/>
  </r>
  <r>
    <n v="1476793"/>
    <n v="77339"/>
    <x v="39"/>
    <x v="7"/>
    <n v="9.17"/>
    <s v="Weekend"/>
    <n v="4"/>
    <n v="27"/>
    <n v="25"/>
  </r>
  <r>
    <n v="1477396"/>
    <n v="140998"/>
    <x v="48"/>
    <x v="10"/>
    <n v="13"/>
    <s v="Weekend"/>
    <n v="5"/>
    <n v="26"/>
    <n v="24"/>
  </r>
  <r>
    <n v="1477477"/>
    <n v="78560"/>
    <x v="14"/>
    <x v="7"/>
    <n v="11.69"/>
    <s v="Weekend"/>
    <n v="4"/>
    <n v="35"/>
    <n v="16"/>
  </r>
  <r>
    <n v="1476963"/>
    <n v="296805"/>
    <x v="1"/>
    <x v="1"/>
    <n v="13"/>
    <s v="Weekday"/>
    <n v="4"/>
    <n v="33"/>
    <n v="29"/>
  </r>
  <r>
    <n v="1477733"/>
    <n v="376499"/>
    <x v="148"/>
    <x v="1"/>
    <n v="29.25"/>
    <s v="Weekend"/>
    <n v="4"/>
    <n v="21"/>
    <n v="21"/>
  </r>
  <r>
    <n v="1477627"/>
    <n v="359699"/>
    <x v="10"/>
    <x v="4"/>
    <n v="7.03"/>
    <s v="Weekday"/>
    <n v="5"/>
    <n v="32"/>
    <n v="24"/>
  </r>
  <r>
    <n v="1477718"/>
    <n v="42755"/>
    <x v="11"/>
    <x v="5"/>
    <n v="16.11"/>
    <s v="Weekend"/>
    <n v="5"/>
    <n v="22"/>
    <n v="26"/>
  </r>
  <r>
    <n v="1477167"/>
    <n v="76907"/>
    <x v="34"/>
    <x v="4"/>
    <n v="14.8"/>
    <s v="Weekday"/>
    <n v="4"/>
    <n v="23"/>
    <n v="25"/>
  </r>
  <r>
    <n v="1478176"/>
    <n v="240982"/>
    <x v="39"/>
    <x v="7"/>
    <n v="29.1"/>
    <s v="Weekend"/>
    <n v="5"/>
    <n v="28"/>
    <n v="16"/>
  </r>
  <r>
    <n v="1477435"/>
    <n v="154030"/>
    <x v="64"/>
    <x v="5"/>
    <n v="29.49"/>
    <s v="Weekend"/>
    <n v="4"/>
    <n v="22"/>
    <n v="23"/>
  </r>
  <r>
    <n v="1477465"/>
    <n v="361220"/>
    <x v="126"/>
    <x v="7"/>
    <n v="21.93"/>
    <s v="Weekend"/>
    <n v="5"/>
    <n v="20"/>
    <n v="28"/>
  </r>
  <r>
    <n v="1476550"/>
    <n v="101347"/>
    <x v="88"/>
    <x v="5"/>
    <n v="16.98"/>
    <s v="Weekend"/>
    <n v="5"/>
    <n v="26"/>
    <n v="27"/>
  </r>
  <r>
    <n v="1477131"/>
    <n v="270525"/>
    <x v="71"/>
    <x v="1"/>
    <n v="12.13"/>
    <s v="Weekend"/>
    <n v="4"/>
    <n v="29"/>
    <n v="24"/>
  </r>
  <r>
    <n v="1477687"/>
    <n v="72757"/>
    <x v="25"/>
    <x v="3"/>
    <n v="12.13"/>
    <s v="Weekend"/>
    <n v="5"/>
    <n v="21"/>
    <n v="19"/>
  </r>
  <r>
    <n v="1476857"/>
    <n v="220186"/>
    <x v="1"/>
    <x v="1"/>
    <n v="12.23"/>
    <s v="Weekday"/>
    <n v="5"/>
    <n v="33"/>
    <n v="26"/>
  </r>
  <r>
    <n v="1478325"/>
    <n v="399373"/>
    <x v="9"/>
    <x v="1"/>
    <n v="29.1"/>
    <s v="Weekday"/>
    <n v="4"/>
    <n v="29"/>
    <n v="24"/>
  </r>
  <r>
    <n v="1478025"/>
    <n v="99312"/>
    <x v="8"/>
    <x v="3"/>
    <n v="14.02"/>
    <s v="Weekday"/>
    <n v="3"/>
    <n v="30"/>
    <n v="29"/>
  </r>
  <r>
    <n v="1478171"/>
    <n v="316402"/>
    <x v="14"/>
    <x v="1"/>
    <n v="14.5"/>
    <s v="Weekend"/>
    <n v="5"/>
    <n v="25"/>
    <n v="22"/>
  </r>
  <r>
    <n v="1477268"/>
    <n v="375585"/>
    <x v="24"/>
    <x v="5"/>
    <n v="6.69"/>
    <s v="Weekend"/>
    <n v="5"/>
    <n v="22"/>
    <n v="28"/>
  </r>
  <r>
    <n v="1476780"/>
    <n v="319773"/>
    <x v="124"/>
    <x v="7"/>
    <n v="12.13"/>
    <s v="Weekend"/>
    <n v="5"/>
    <n v="34"/>
    <n v="26"/>
  </r>
  <r>
    <n v="1476594"/>
    <n v="94480"/>
    <x v="24"/>
    <x v="5"/>
    <n v="12.17"/>
    <s v="Weekend"/>
    <n v="5"/>
    <n v="22"/>
    <n v="16"/>
  </r>
  <r>
    <n v="1477830"/>
    <n v="61212"/>
    <x v="3"/>
    <x v="2"/>
    <n v="15.77"/>
    <s v="Weekend"/>
    <n v="5"/>
    <n v="25"/>
    <n v="29"/>
  </r>
  <r>
    <n v="1477725"/>
    <n v="105754"/>
    <x v="44"/>
    <x v="5"/>
    <n v="12.18"/>
    <s v="Weekend"/>
    <n v="4"/>
    <n v="26"/>
    <n v="25"/>
  </r>
  <r>
    <n v="1476922"/>
    <n v="66373"/>
    <x v="69"/>
    <x v="11"/>
    <n v="12.18"/>
    <s v="Weekend"/>
    <n v="3"/>
    <n v="24"/>
    <n v="29"/>
  </r>
  <r>
    <n v="1476880"/>
    <n v="216258"/>
    <x v="44"/>
    <x v="5"/>
    <n v="9.41"/>
    <s v="Weekend"/>
    <n v="5"/>
    <n v="26"/>
    <n v="20"/>
  </r>
  <r>
    <n v="1477793"/>
    <n v="318451"/>
    <x v="11"/>
    <x v="5"/>
    <n v="8.5399999999999991"/>
    <s v="Weekday"/>
    <n v="4"/>
    <n v="22"/>
    <n v="26"/>
  </r>
  <r>
    <n v="1478322"/>
    <n v="57943"/>
    <x v="20"/>
    <x v="4"/>
    <n v="24.25"/>
    <s v="Weekday"/>
    <n v="5"/>
    <n v="25"/>
    <n v="25"/>
  </r>
  <r>
    <n v="1477065"/>
    <n v="43636"/>
    <x v="14"/>
    <x v="1"/>
    <n v="7.28"/>
    <s v="Weekday"/>
    <n v="5"/>
    <n v="20"/>
    <n v="29"/>
  </r>
  <r>
    <n v="1477670"/>
    <n v="235818"/>
    <x v="9"/>
    <x v="1"/>
    <n v="6.01"/>
    <s v="Weekday"/>
    <n v="5"/>
    <n v="23"/>
    <n v="30"/>
  </r>
  <r>
    <n v="1478083"/>
    <n v="91817"/>
    <x v="72"/>
    <x v="1"/>
    <n v="5.77"/>
    <s v="Weekend"/>
    <n v="4"/>
    <n v="21"/>
    <n v="20"/>
  </r>
  <r>
    <n v="1477484"/>
    <n v="143984"/>
    <x v="1"/>
    <x v="1"/>
    <n v="6.79"/>
    <s v="Weekend"/>
    <n v="3"/>
    <n v="28"/>
    <n v="27"/>
  </r>
  <r>
    <n v="1477710"/>
    <n v="376578"/>
    <x v="9"/>
    <x v="1"/>
    <n v="5.92"/>
    <s v="Weekday"/>
    <n v="5"/>
    <n v="34"/>
    <n v="24"/>
  </r>
  <r>
    <n v="1477307"/>
    <n v="141732"/>
    <x v="104"/>
    <x v="12"/>
    <n v="5.77"/>
    <s v="Weekend"/>
    <n v="5"/>
    <n v="21"/>
    <n v="17"/>
  </r>
  <r>
    <n v="1478062"/>
    <n v="109107"/>
    <x v="78"/>
    <x v="1"/>
    <n v="15.72"/>
    <s v="Weekend"/>
    <n v="4"/>
    <n v="31"/>
    <n v="30"/>
  </r>
  <r>
    <n v="1476865"/>
    <n v="297232"/>
    <x v="7"/>
    <x v="0"/>
    <n v="31.38"/>
    <s v="Weekend"/>
    <n v="5"/>
    <n v="24"/>
    <n v="18"/>
  </r>
  <r>
    <n v="1477775"/>
    <n v="142461"/>
    <x v="9"/>
    <x v="1"/>
    <n v="29.25"/>
    <s v="Weekend"/>
    <n v="4"/>
    <n v="25"/>
    <n v="19"/>
  </r>
  <r>
    <n v="1476737"/>
    <n v="94766"/>
    <x v="30"/>
    <x v="5"/>
    <n v="12.23"/>
    <s v="Weekday"/>
    <n v="5"/>
    <n v="31"/>
    <n v="29"/>
  </r>
  <r>
    <n v="1478251"/>
    <n v="99621"/>
    <x v="25"/>
    <x v="3"/>
    <n v="12.47"/>
    <s v="Weekend"/>
    <n v="5"/>
    <n v="34"/>
    <n v="20"/>
  </r>
  <r>
    <n v="1478079"/>
    <n v="54608"/>
    <x v="3"/>
    <x v="2"/>
    <n v="25.22"/>
    <s v="Weekend"/>
    <n v="5"/>
    <n v="30"/>
    <n v="26"/>
  </r>
  <r>
    <n v="1478144"/>
    <n v="155124"/>
    <x v="14"/>
    <x v="7"/>
    <n v="33.03"/>
    <s v="Weekend"/>
    <n v="5"/>
    <n v="30"/>
    <n v="16"/>
  </r>
  <r>
    <n v="1476615"/>
    <n v="338599"/>
    <x v="10"/>
    <x v="4"/>
    <n v="29.44"/>
    <s v="Weekday"/>
    <n v="4"/>
    <n v="29"/>
    <n v="32"/>
  </r>
  <r>
    <n v="1478419"/>
    <n v="118776"/>
    <x v="57"/>
    <x v="5"/>
    <n v="15.96"/>
    <s v="Weekend"/>
    <n v="5"/>
    <n v="31"/>
    <n v="20"/>
  </r>
  <r>
    <n v="1476920"/>
    <n v="36118"/>
    <x v="20"/>
    <x v="4"/>
    <n v="12.13"/>
    <s v="Weekend"/>
    <n v="4"/>
    <n v="20"/>
    <n v="19"/>
  </r>
  <r>
    <n v="1477786"/>
    <n v="145389"/>
    <x v="10"/>
    <x v="4"/>
    <n v="4.75"/>
    <s v="Weekend"/>
    <n v="3"/>
    <n v="23"/>
    <n v="25"/>
  </r>
  <r>
    <n v="1476547"/>
    <n v="83095"/>
    <x v="81"/>
    <x v="1"/>
    <n v="6.84"/>
    <s v="Weekend"/>
    <n v="5"/>
    <n v="22"/>
    <n v="24"/>
  </r>
  <r>
    <n v="1477422"/>
    <n v="64401"/>
    <x v="14"/>
    <x v="7"/>
    <n v="16.54"/>
    <s v="Weekday"/>
    <n v="5"/>
    <n v="32"/>
    <n v="24"/>
  </r>
  <r>
    <n v="1477436"/>
    <n v="88853"/>
    <x v="10"/>
    <x v="4"/>
    <n v="29.29"/>
    <s v="Weekend"/>
    <n v="4"/>
    <n v="27"/>
    <n v="21"/>
  </r>
  <r>
    <n v="1478353"/>
    <n v="369809"/>
    <x v="44"/>
    <x v="5"/>
    <n v="12.23"/>
    <s v="Weekday"/>
    <n v="3"/>
    <n v="32"/>
    <n v="24"/>
  </r>
  <r>
    <n v="1477086"/>
    <n v="164529"/>
    <x v="11"/>
    <x v="5"/>
    <n v="17.079999999999998"/>
    <s v="Weekday"/>
    <n v="5"/>
    <n v="35"/>
    <n v="29"/>
  </r>
  <r>
    <n v="1477688"/>
    <n v="101285"/>
    <x v="11"/>
    <x v="5"/>
    <n v="12.13"/>
    <s v="Weekend"/>
    <n v="4"/>
    <n v="35"/>
    <n v="28"/>
  </r>
  <r>
    <n v="1476608"/>
    <n v="297674"/>
    <x v="78"/>
    <x v="1"/>
    <n v="7.81"/>
    <s v="Weekend"/>
    <n v="3"/>
    <n v="33"/>
    <n v="24"/>
  </r>
  <r>
    <n v="1478375"/>
    <n v="214028"/>
    <x v="48"/>
    <x v="10"/>
    <n v="22.85"/>
    <s v="Weekend"/>
    <n v="5"/>
    <n v="28"/>
    <n v="30"/>
  </r>
  <r>
    <n v="1476965"/>
    <n v="276192"/>
    <x v="63"/>
    <x v="1"/>
    <n v="24.2"/>
    <s v="Weekend"/>
    <n v="4"/>
    <n v="21"/>
    <n v="19"/>
  </r>
  <r>
    <n v="1477055"/>
    <n v="77544"/>
    <x v="81"/>
    <x v="1"/>
    <n v="14.12"/>
    <s v="Weekend"/>
    <n v="4"/>
    <n v="26"/>
    <n v="19"/>
  </r>
  <r>
    <n v="1477949"/>
    <n v="385023"/>
    <x v="39"/>
    <x v="7"/>
    <n v="24.35"/>
    <s v="Weekend"/>
    <n v="3"/>
    <n v="30"/>
    <n v="28"/>
  </r>
  <r>
    <n v="1477406"/>
    <n v="154022"/>
    <x v="57"/>
    <x v="5"/>
    <n v="16.739999999999998"/>
    <s v="Weekend"/>
    <n v="4"/>
    <n v="22"/>
    <n v="20"/>
  </r>
  <r>
    <n v="1478118"/>
    <n v="101285"/>
    <x v="11"/>
    <x v="5"/>
    <n v="9.85"/>
    <s v="Weekend"/>
    <n v="3"/>
    <n v="24"/>
    <n v="15"/>
  </r>
  <r>
    <n v="1477352"/>
    <n v="100148"/>
    <x v="46"/>
    <x v="5"/>
    <n v="9.31"/>
    <s v="Weekend"/>
    <n v="5"/>
    <n v="31"/>
    <n v="22"/>
  </r>
  <r>
    <n v="1476879"/>
    <n v="259341"/>
    <x v="1"/>
    <x v="1"/>
    <n v="8.39"/>
    <s v="Weekend"/>
    <n v="4"/>
    <n v="26"/>
    <n v="17"/>
  </r>
  <r>
    <n v="1477111"/>
    <n v="127149"/>
    <x v="67"/>
    <x v="1"/>
    <n v="31.33"/>
    <s v="Weekend"/>
    <n v="4"/>
    <n v="26"/>
    <n v="19"/>
  </r>
  <r>
    <n v="1477818"/>
    <n v="144352"/>
    <x v="9"/>
    <x v="1"/>
    <n v="22.36"/>
    <s v="Weekend"/>
    <n v="4"/>
    <n v="27"/>
    <n v="27"/>
  </r>
  <r>
    <n v="1477379"/>
    <n v="145962"/>
    <x v="40"/>
    <x v="4"/>
    <n v="22.31"/>
    <s v="Weekday"/>
    <n v="3"/>
    <n v="27"/>
    <n v="31"/>
  </r>
  <r>
    <n v="1478125"/>
    <n v="49104"/>
    <x v="9"/>
    <x v="1"/>
    <n v="16.149999999999999"/>
    <s v="Weekday"/>
    <n v="4"/>
    <n v="20"/>
    <n v="26"/>
  </r>
  <r>
    <n v="1477707"/>
    <n v="133330"/>
    <x v="1"/>
    <x v="1"/>
    <n v="25.27"/>
    <s v="Weekend"/>
    <n v="5"/>
    <n v="29"/>
    <n v="28"/>
  </r>
  <r>
    <n v="1476614"/>
    <n v="138462"/>
    <x v="19"/>
    <x v="0"/>
    <n v="29.1"/>
    <s v="Weekday"/>
    <n v="5"/>
    <n v="21"/>
    <n v="29"/>
  </r>
  <r>
    <n v="1477105"/>
    <n v="67844"/>
    <x v="71"/>
    <x v="1"/>
    <n v="9.17"/>
    <s v="Weekday"/>
    <n v="5"/>
    <n v="26"/>
    <n v="28"/>
  </r>
  <r>
    <n v="1476980"/>
    <n v="117810"/>
    <x v="44"/>
    <x v="5"/>
    <n v="6.02"/>
    <s v="Weekend"/>
    <n v="5"/>
    <n v="28"/>
    <n v="20"/>
  </r>
  <r>
    <n v="1477162"/>
    <n v="42755"/>
    <x v="1"/>
    <x v="1"/>
    <n v="15.72"/>
    <s v="Weekend"/>
    <n v="4"/>
    <n v="25"/>
    <n v="19"/>
  </r>
  <r>
    <n v="1477260"/>
    <n v="229946"/>
    <x v="19"/>
    <x v="0"/>
    <n v="29.1"/>
    <s v="Weekend"/>
    <n v="4"/>
    <n v="27"/>
    <n v="25"/>
  </r>
  <r>
    <n v="1478297"/>
    <n v="180618"/>
    <x v="81"/>
    <x v="1"/>
    <n v="24.2"/>
    <s v="Weekend"/>
    <n v="5"/>
    <n v="27"/>
    <n v="24"/>
  </r>
  <r>
    <n v="1477820"/>
    <n v="41746"/>
    <x v="142"/>
    <x v="1"/>
    <n v="25.22"/>
    <s v="Weekend"/>
    <n v="4"/>
    <n v="33"/>
    <n v="18"/>
  </r>
  <r>
    <n v="1478291"/>
    <n v="385134"/>
    <x v="20"/>
    <x v="4"/>
    <n v="31.87"/>
    <s v="Weekend"/>
    <n v="5"/>
    <n v="27"/>
    <n v="18"/>
  </r>
  <r>
    <n v="1477952"/>
    <n v="371117"/>
    <x v="9"/>
    <x v="1"/>
    <n v="13.1"/>
    <s v="Weekend"/>
    <n v="4"/>
    <n v="30"/>
    <n v="29"/>
  </r>
  <r>
    <n v="1478040"/>
    <n v="47280"/>
    <x v="90"/>
    <x v="5"/>
    <n v="12.13"/>
    <s v="Weekday"/>
    <n v="5"/>
    <n v="22"/>
    <n v="26"/>
  </r>
  <r>
    <n v="1477905"/>
    <n v="164626"/>
    <x v="14"/>
    <x v="7"/>
    <n v="15.57"/>
    <s v="Weekend"/>
    <n v="4"/>
    <n v="20"/>
    <n v="24"/>
  </r>
  <r>
    <n v="1477562"/>
    <n v="93113"/>
    <x v="41"/>
    <x v="1"/>
    <n v="6.69"/>
    <s v="Weekend"/>
    <n v="4"/>
    <n v="30"/>
    <n v="20"/>
  </r>
  <r>
    <n v="1476847"/>
    <n v="114085"/>
    <x v="14"/>
    <x v="7"/>
    <n v="24.3"/>
    <s v="Weekend"/>
    <n v="4"/>
    <n v="29"/>
    <n v="15"/>
  </r>
  <r>
    <n v="1476604"/>
    <n v="126798"/>
    <x v="13"/>
    <x v="6"/>
    <n v="19.45"/>
    <s v="Weekday"/>
    <n v="4"/>
    <n v="23"/>
    <n v="29"/>
  </r>
  <r>
    <n v="1478016"/>
    <n v="154471"/>
    <x v="43"/>
    <x v="5"/>
    <n v="9.65"/>
    <s v="Weekend"/>
    <n v="5"/>
    <n v="24"/>
    <n v="16"/>
  </r>
  <r>
    <n v="1477087"/>
    <n v="206039"/>
    <x v="9"/>
    <x v="1"/>
    <n v="12.66"/>
    <s v="Weekend"/>
    <n v="5"/>
    <n v="25"/>
    <n v="15"/>
  </r>
  <r>
    <n v="1476706"/>
    <n v="327651"/>
    <x v="149"/>
    <x v="4"/>
    <n v="5.72"/>
    <s v="Weekday"/>
    <n v="5"/>
    <n v="31"/>
    <n v="26"/>
  </r>
  <r>
    <n v="1477906"/>
    <n v="66012"/>
    <x v="90"/>
    <x v="5"/>
    <n v="19.02"/>
    <s v="Weekend"/>
    <n v="5"/>
    <n v="27"/>
    <n v="29"/>
  </r>
  <r>
    <n v="1478142"/>
    <n v="114085"/>
    <x v="64"/>
    <x v="5"/>
    <n v="29.15"/>
    <s v="Weekend"/>
    <n v="3"/>
    <n v="33"/>
    <n v="28"/>
  </r>
  <r>
    <n v="1477654"/>
    <n v="301032"/>
    <x v="1"/>
    <x v="1"/>
    <n v="12.13"/>
    <s v="Weekend"/>
    <n v="5"/>
    <n v="25"/>
    <n v="29"/>
  </r>
  <r>
    <n v="1477965"/>
    <n v="384411"/>
    <x v="9"/>
    <x v="1"/>
    <n v="19.45"/>
    <s v="Weekday"/>
    <n v="3"/>
    <n v="24"/>
    <n v="29"/>
  </r>
  <r>
    <n v="1477588"/>
    <n v="286386"/>
    <x v="150"/>
    <x v="1"/>
    <n v="29.05"/>
    <s v="Weekend"/>
    <n v="3"/>
    <n v="26"/>
    <n v="21"/>
  </r>
  <r>
    <n v="1476772"/>
    <n v="149984"/>
    <x v="46"/>
    <x v="5"/>
    <n v="12.13"/>
    <s v="Weekday"/>
    <n v="5"/>
    <n v="29"/>
    <n v="26"/>
  </r>
  <r>
    <n v="1477101"/>
    <n v="81828"/>
    <x v="14"/>
    <x v="1"/>
    <n v="14.55"/>
    <s v="Weekend"/>
    <n v="5"/>
    <n v="21"/>
    <n v="30"/>
  </r>
  <r>
    <n v="1477103"/>
    <n v="342515"/>
    <x v="12"/>
    <x v="1"/>
    <n v="19.45"/>
    <s v="Weekend"/>
    <n v="5"/>
    <n v="22"/>
    <n v="23"/>
  </r>
  <r>
    <n v="1477880"/>
    <n v="114410"/>
    <x v="14"/>
    <x v="7"/>
    <n v="14.6"/>
    <s v="Weekend"/>
    <n v="5"/>
    <n v="21"/>
    <n v="23"/>
  </r>
  <r>
    <n v="1477346"/>
    <n v="235620"/>
    <x v="9"/>
    <x v="1"/>
    <n v="5.53"/>
    <s v="Weekday"/>
    <n v="4"/>
    <n v="28"/>
    <n v="26"/>
  </r>
  <r>
    <n v="1477886"/>
    <n v="241310"/>
    <x v="11"/>
    <x v="5"/>
    <n v="32.93"/>
    <s v="Weekday"/>
    <n v="3"/>
    <n v="34"/>
    <n v="31"/>
  </r>
  <r>
    <n v="1477442"/>
    <n v="184325"/>
    <x v="127"/>
    <x v="5"/>
    <n v="19.45"/>
    <s v="Weekend"/>
    <n v="5"/>
    <n v="23"/>
    <n v="23"/>
  </r>
  <r>
    <n v="1477434"/>
    <n v="77857"/>
    <x v="9"/>
    <x v="1"/>
    <n v="29.15"/>
    <s v="Weekend"/>
    <n v="5"/>
    <n v="20"/>
    <n v="21"/>
  </r>
  <r>
    <n v="1477423"/>
    <n v="80466"/>
    <x v="85"/>
    <x v="1"/>
    <n v="14.6"/>
    <s v="Weekend"/>
    <n v="5"/>
    <n v="32"/>
    <n v="24"/>
  </r>
  <r>
    <n v="1478424"/>
    <n v="304052"/>
    <x v="17"/>
    <x v="7"/>
    <n v="11.59"/>
    <s v="Weekday"/>
    <n v="5"/>
    <n v="35"/>
    <n v="29"/>
  </r>
  <r>
    <n v="1476571"/>
    <n v="334758"/>
    <x v="83"/>
    <x v="1"/>
    <n v="29.15"/>
    <s v="Weekend"/>
    <n v="4"/>
    <n v="26"/>
    <n v="17"/>
  </r>
  <r>
    <n v="1476901"/>
    <n v="391860"/>
    <x v="72"/>
    <x v="1"/>
    <n v="11.59"/>
    <s v="Weekend"/>
    <n v="5"/>
    <n v="26"/>
    <n v="23"/>
  </r>
  <r>
    <n v="1478113"/>
    <n v="74048"/>
    <x v="68"/>
    <x v="6"/>
    <n v="25.22"/>
    <s v="Weekday"/>
    <n v="4"/>
    <n v="32"/>
    <n v="25"/>
  </r>
  <r>
    <n v="1477986"/>
    <n v="115213"/>
    <x v="132"/>
    <x v="2"/>
    <n v="22.75"/>
    <s v="Weekend"/>
    <n v="5"/>
    <n v="29"/>
    <n v="28"/>
  </r>
  <r>
    <n v="1478420"/>
    <n v="104355"/>
    <x v="44"/>
    <x v="5"/>
    <n v="15.81"/>
    <s v="Weekend"/>
    <n v="5"/>
    <n v="25"/>
    <n v="15"/>
  </r>
  <r>
    <n v="1476883"/>
    <n v="354948"/>
    <x v="101"/>
    <x v="1"/>
    <n v="16.010000000000002"/>
    <s v="Weekend"/>
    <n v="5"/>
    <n v="20"/>
    <n v="18"/>
  </r>
  <r>
    <n v="1478442"/>
    <n v="378035"/>
    <x v="12"/>
    <x v="1"/>
    <n v="29.73"/>
    <s v="Weekend"/>
    <n v="5"/>
    <n v="21"/>
    <n v="25"/>
  </r>
  <r>
    <n v="1477898"/>
    <n v="68248"/>
    <x v="85"/>
    <x v="1"/>
    <n v="10.43"/>
    <s v="Weekday"/>
    <n v="5"/>
    <n v="35"/>
    <n v="29"/>
  </r>
  <r>
    <n v="1477476"/>
    <n v="276192"/>
    <x v="63"/>
    <x v="1"/>
    <n v="32.93"/>
    <s v="Weekend"/>
    <n v="4"/>
    <n v="30"/>
    <n v="18"/>
  </r>
  <r>
    <n v="1477520"/>
    <n v="178158"/>
    <x v="19"/>
    <x v="0"/>
    <n v="31.33"/>
    <s v="Weekend"/>
    <n v="4"/>
    <n v="35"/>
    <n v="21"/>
  </r>
  <r>
    <n v="1477751"/>
    <n v="385134"/>
    <x v="20"/>
    <x v="4"/>
    <n v="16.2"/>
    <s v="Weekend"/>
    <n v="5"/>
    <n v="29"/>
    <n v="18"/>
  </r>
  <r>
    <n v="1476959"/>
    <n v="65007"/>
    <x v="99"/>
    <x v="7"/>
    <n v="19.5"/>
    <s v="Weekday"/>
    <n v="5"/>
    <n v="22"/>
    <n v="33"/>
  </r>
  <r>
    <n v="1477798"/>
    <n v="378035"/>
    <x v="12"/>
    <x v="1"/>
    <n v="13"/>
    <s v="Weekend"/>
    <n v="4"/>
    <n v="29"/>
    <n v="27"/>
  </r>
  <r>
    <n v="1477022"/>
    <n v="61588"/>
    <x v="11"/>
    <x v="5"/>
    <n v="12.08"/>
    <s v="Weekend"/>
    <n v="4"/>
    <n v="33"/>
    <n v="22"/>
  </r>
  <r>
    <n v="1477077"/>
    <n v="40808"/>
    <x v="9"/>
    <x v="1"/>
    <n v="12.18"/>
    <s v="Weekend"/>
    <n v="4"/>
    <n v="27"/>
    <n v="23"/>
  </r>
  <r>
    <n v="1478361"/>
    <n v="371117"/>
    <x v="9"/>
    <x v="1"/>
    <n v="29.1"/>
    <s v="Weekend"/>
    <n v="5"/>
    <n v="26"/>
    <n v="24"/>
  </r>
  <r>
    <n v="1477407"/>
    <n v="123535"/>
    <x v="10"/>
    <x v="4"/>
    <n v="12.61"/>
    <s v="Weekend"/>
    <n v="5"/>
    <n v="31"/>
    <n v="22"/>
  </r>
  <r>
    <n v="1477199"/>
    <n v="154471"/>
    <x v="43"/>
    <x v="5"/>
    <n v="9.02"/>
    <s v="Weekday"/>
    <n v="3"/>
    <n v="25"/>
    <n v="33"/>
  </r>
  <r>
    <n v="1478074"/>
    <n v="41638"/>
    <x v="1"/>
    <x v="1"/>
    <n v="29.05"/>
    <s v="Weekend"/>
    <n v="5"/>
    <n v="30"/>
    <n v="29"/>
  </r>
  <r>
    <n v="1477454"/>
    <n v="210544"/>
    <x v="151"/>
    <x v="10"/>
    <n v="16.059999999999999"/>
    <s v="Weekend"/>
    <n v="5"/>
    <n v="21"/>
    <n v="17"/>
  </r>
  <r>
    <n v="1476870"/>
    <n v="94524"/>
    <x v="14"/>
    <x v="7"/>
    <n v="24.3"/>
    <s v="Weekend"/>
    <n v="5"/>
    <n v="28"/>
    <n v="25"/>
  </r>
  <r>
    <n v="1477606"/>
    <n v="39406"/>
    <x v="20"/>
    <x v="4"/>
    <n v="9.27"/>
    <s v="Weekday"/>
    <n v="4"/>
    <n v="32"/>
    <n v="29"/>
  </r>
  <r>
    <n v="1478302"/>
    <n v="318665"/>
    <x v="57"/>
    <x v="5"/>
    <n v="4.9000000000000004"/>
    <s v="Weekday"/>
    <n v="4"/>
    <n v="29"/>
    <n v="32"/>
  </r>
  <r>
    <n v="1476565"/>
    <n v="41991"/>
    <x v="57"/>
    <x v="5"/>
    <n v="15.33"/>
    <s v="Weekend"/>
    <n v="5"/>
    <n v="32"/>
    <n v="29"/>
  </r>
  <r>
    <n v="1478200"/>
    <n v="164016"/>
    <x v="1"/>
    <x v="1"/>
    <n v="12.13"/>
    <s v="Weekend"/>
    <n v="5"/>
    <n v="28"/>
    <n v="23"/>
  </r>
  <r>
    <n v="1478264"/>
    <n v="70564"/>
    <x v="25"/>
    <x v="3"/>
    <n v="16.149999999999999"/>
    <s v="Weekday"/>
    <n v="5"/>
    <n v="22"/>
    <n v="24"/>
  </r>
  <r>
    <n v="1478256"/>
    <n v="147468"/>
    <x v="3"/>
    <x v="2"/>
    <n v="6.69"/>
    <s v="Weekend"/>
    <n v="5"/>
    <n v="22"/>
    <n v="18"/>
  </r>
  <r>
    <n v="1477483"/>
    <n v="142681"/>
    <x v="45"/>
    <x v="7"/>
    <n v="6.79"/>
    <s v="Weekday"/>
    <n v="4"/>
    <n v="32"/>
    <n v="29"/>
  </r>
  <r>
    <n v="1477257"/>
    <n v="400950"/>
    <x v="27"/>
    <x v="5"/>
    <n v="12.13"/>
    <s v="Weekday"/>
    <n v="5"/>
    <n v="34"/>
    <n v="28"/>
  </r>
  <r>
    <n v="1477030"/>
    <n v="240982"/>
    <x v="39"/>
    <x v="7"/>
    <n v="24.3"/>
    <s v="Weekday"/>
    <n v="3"/>
    <n v="29"/>
    <n v="31"/>
  </r>
  <r>
    <n v="1476850"/>
    <n v="85091"/>
    <x v="14"/>
    <x v="7"/>
    <n v="13.05"/>
    <s v="Weekday"/>
    <n v="5"/>
    <n v="23"/>
    <n v="31"/>
  </r>
  <r>
    <n v="1477356"/>
    <n v="354923"/>
    <x v="47"/>
    <x v="4"/>
    <n v="15.57"/>
    <s v="Weekday"/>
    <n v="4"/>
    <n v="34"/>
    <n v="31"/>
  </r>
  <r>
    <n v="1477990"/>
    <n v="59673"/>
    <x v="39"/>
    <x v="7"/>
    <n v="12.95"/>
    <s v="Weekend"/>
    <n v="4"/>
    <n v="30"/>
    <n v="25"/>
  </r>
  <r>
    <n v="1477448"/>
    <n v="142574"/>
    <x v="46"/>
    <x v="5"/>
    <n v="22.75"/>
    <s v="Weekend"/>
    <n v="5"/>
    <n v="30"/>
    <n v="22"/>
  </r>
  <r>
    <n v="1477784"/>
    <n v="146555"/>
    <x v="44"/>
    <x v="5"/>
    <n v="24.3"/>
    <s v="Weekend"/>
    <n v="5"/>
    <n v="28"/>
    <n v="20"/>
  </r>
  <r>
    <n v="1478070"/>
    <n v="129206"/>
    <x v="20"/>
    <x v="4"/>
    <n v="14.07"/>
    <s v="Weekend"/>
    <n v="3"/>
    <n v="20"/>
    <n v="15"/>
  </r>
  <r>
    <n v="1477501"/>
    <n v="151191"/>
    <x v="10"/>
    <x v="4"/>
    <n v="12.18"/>
    <s v="Weekend"/>
    <n v="5"/>
    <n v="34"/>
    <n v="24"/>
  </r>
  <r>
    <n v="1476727"/>
    <n v="49086"/>
    <x v="25"/>
    <x v="3"/>
    <n v="12.95"/>
    <s v="Weekday"/>
    <n v="3"/>
    <n v="22"/>
    <n v="33"/>
  </r>
  <r>
    <n v="1477511"/>
    <n v="261665"/>
    <x v="20"/>
    <x v="4"/>
    <n v="7.67"/>
    <s v="Weekend"/>
    <n v="5"/>
    <n v="24"/>
    <n v="15"/>
  </r>
  <r>
    <n v="1477551"/>
    <n v="277898"/>
    <x v="1"/>
    <x v="1"/>
    <n v="29.44"/>
    <s v="Weekend"/>
    <n v="4"/>
    <n v="33"/>
    <n v="27"/>
  </r>
  <r>
    <n v="1477096"/>
    <n v="158578"/>
    <x v="96"/>
    <x v="4"/>
    <n v="14.12"/>
    <s v="Weekday"/>
    <n v="3"/>
    <n v="24"/>
    <n v="31"/>
  </r>
  <r>
    <n v="1478197"/>
    <n v="41205"/>
    <x v="9"/>
    <x v="1"/>
    <n v="12.08"/>
    <s v="Weekend"/>
    <n v="5"/>
    <n v="28"/>
    <n v="23"/>
  </r>
  <r>
    <n v="1477082"/>
    <n v="107909"/>
    <x v="68"/>
    <x v="6"/>
    <n v="24.2"/>
    <s v="Weekday"/>
    <n v="4"/>
    <n v="34"/>
    <n v="24"/>
  </r>
  <r>
    <n v="1477781"/>
    <n v="183520"/>
    <x v="3"/>
    <x v="2"/>
    <n v="12.47"/>
    <s v="Weekend"/>
    <n v="5"/>
    <n v="32"/>
    <n v="26"/>
  </r>
  <r>
    <n v="1478397"/>
    <n v="121706"/>
    <x v="1"/>
    <x v="1"/>
    <n v="24.3"/>
    <s v="Weekend"/>
    <n v="5"/>
    <n v="22"/>
    <n v="15"/>
  </r>
  <r>
    <n v="1477608"/>
    <n v="125123"/>
    <x v="144"/>
    <x v="11"/>
    <n v="15.96"/>
    <s v="Weekend"/>
    <n v="4"/>
    <n v="25"/>
    <n v="22"/>
  </r>
  <r>
    <n v="1478241"/>
    <n v="60052"/>
    <x v="20"/>
    <x v="4"/>
    <n v="24.2"/>
    <s v="Weekend"/>
    <n v="5"/>
    <n v="31"/>
    <n v="19"/>
  </r>
  <r>
    <n v="1477732"/>
    <n v="399729"/>
    <x v="9"/>
    <x v="1"/>
    <n v="24.25"/>
    <s v="Weekend"/>
    <n v="4"/>
    <n v="20"/>
    <n v="29"/>
  </r>
  <r>
    <n v="1476989"/>
    <n v="64401"/>
    <x v="14"/>
    <x v="7"/>
    <n v="21.34"/>
    <s v="Weekday"/>
    <n v="5"/>
    <n v="22"/>
    <n v="24"/>
  </r>
  <r>
    <n v="1477863"/>
    <n v="128216"/>
    <x v="9"/>
    <x v="1"/>
    <n v="8.1999999999999993"/>
    <s v="Weekday"/>
    <n v="4"/>
    <n v="33"/>
    <n v="26"/>
  </r>
  <r>
    <n v="1477134"/>
    <n v="361654"/>
    <x v="14"/>
    <x v="7"/>
    <n v="13.53"/>
    <s v="Weekend"/>
    <n v="5"/>
    <n v="22"/>
    <n v="24"/>
  </r>
  <r>
    <n v="1478344"/>
    <n v="55334"/>
    <x v="90"/>
    <x v="5"/>
    <n v="9.4600000000000009"/>
    <s v="Weekend"/>
    <n v="5"/>
    <n v="32"/>
    <n v="20"/>
  </r>
  <r>
    <n v="1478243"/>
    <n v="159626"/>
    <x v="11"/>
    <x v="5"/>
    <n v="29.1"/>
    <s v="Weekend"/>
    <n v="4"/>
    <n v="21"/>
    <n v="15"/>
  </r>
  <r>
    <n v="1477069"/>
    <n v="377260"/>
    <x v="1"/>
    <x v="1"/>
    <n v="12.18"/>
    <s v="Weekend"/>
    <n v="5"/>
    <n v="35"/>
    <n v="27"/>
  </r>
  <r>
    <n v="1476953"/>
    <n v="252342"/>
    <x v="101"/>
    <x v="1"/>
    <n v="20.13"/>
    <s v="Weekend"/>
    <n v="4"/>
    <n v="29"/>
    <n v="19"/>
  </r>
  <r>
    <n v="1477700"/>
    <n v="60039"/>
    <x v="11"/>
    <x v="5"/>
    <n v="33.369999999999997"/>
    <s v="Weekday"/>
    <n v="3"/>
    <n v="30"/>
    <n v="27"/>
  </r>
  <r>
    <n v="1478213"/>
    <n v="122092"/>
    <x v="34"/>
    <x v="4"/>
    <n v="22.31"/>
    <s v="Weekend"/>
    <n v="3"/>
    <n v="23"/>
    <n v="29"/>
  </r>
  <r>
    <n v="1476779"/>
    <n v="378820"/>
    <x v="31"/>
    <x v="5"/>
    <n v="31.33"/>
    <s v="Weekend"/>
    <n v="5"/>
    <n v="35"/>
    <n v="20"/>
  </r>
  <r>
    <n v="1478207"/>
    <n v="62161"/>
    <x v="3"/>
    <x v="2"/>
    <n v="24.2"/>
    <s v="Weekend"/>
    <n v="4"/>
    <n v="28"/>
    <n v="26"/>
  </r>
  <r>
    <n v="1477075"/>
    <n v="52832"/>
    <x v="68"/>
    <x v="6"/>
    <n v="31.43"/>
    <s v="Weekday"/>
    <n v="3"/>
    <n v="26"/>
    <n v="29"/>
  </r>
  <r>
    <n v="1477145"/>
    <n v="207281"/>
    <x v="9"/>
    <x v="1"/>
    <n v="29.3"/>
    <s v="Weekday"/>
    <n v="5"/>
    <n v="33"/>
    <n v="32"/>
  </r>
  <r>
    <n v="1478153"/>
    <n v="300208"/>
    <x v="96"/>
    <x v="4"/>
    <n v="6.02"/>
    <s v="Weekend"/>
    <n v="5"/>
    <n v="33"/>
    <n v="24"/>
  </r>
  <r>
    <n v="1477742"/>
    <n v="338599"/>
    <x v="1"/>
    <x v="1"/>
    <n v="6.84"/>
    <s v="Weekend"/>
    <n v="3"/>
    <n v="24"/>
    <n v="26"/>
  </r>
  <r>
    <n v="1477391"/>
    <n v="60835"/>
    <x v="10"/>
    <x v="4"/>
    <n v="16.489999999999998"/>
    <s v="Weekend"/>
    <n v="3"/>
    <n v="34"/>
    <n v="20"/>
  </r>
  <r>
    <n v="1476705"/>
    <n v="260680"/>
    <x v="13"/>
    <x v="6"/>
    <n v="5.77"/>
    <s v="Weekend"/>
    <n v="3"/>
    <n v="20"/>
    <n v="16"/>
  </r>
  <r>
    <n v="1477694"/>
    <n v="192317"/>
    <x v="9"/>
    <x v="1"/>
    <n v="24.3"/>
    <s v="Weekend"/>
    <n v="4"/>
    <n v="25"/>
    <n v="15"/>
  </r>
  <r>
    <n v="1477062"/>
    <n v="396432"/>
    <x v="11"/>
    <x v="5"/>
    <n v="19.399999999999999"/>
    <s v="Weekend"/>
    <n v="5"/>
    <n v="26"/>
    <n v="17"/>
  </r>
  <r>
    <n v="1477771"/>
    <n v="232035"/>
    <x v="68"/>
    <x v="6"/>
    <n v="12.23"/>
    <s v="Weekday"/>
    <n v="5"/>
    <n v="24"/>
    <n v="32"/>
  </r>
  <r>
    <n v="1477144"/>
    <n v="62667"/>
    <x v="69"/>
    <x v="11"/>
    <n v="29.1"/>
    <s v="Weekend"/>
    <n v="5"/>
    <n v="31"/>
    <n v="27"/>
  </r>
  <r>
    <n v="1477149"/>
    <n v="102710"/>
    <x v="152"/>
    <x v="1"/>
    <n v="12.13"/>
    <s v="Weekday"/>
    <n v="4"/>
    <n v="26"/>
    <n v="30"/>
  </r>
  <r>
    <n v="1478182"/>
    <n v="135970"/>
    <x v="44"/>
    <x v="5"/>
    <n v="25.27"/>
    <s v="Weekday"/>
    <n v="5"/>
    <n v="31"/>
    <n v="30"/>
  </r>
  <r>
    <n v="1478405"/>
    <n v="58675"/>
    <x v="9"/>
    <x v="1"/>
    <n v="11.59"/>
    <s v="Weekday"/>
    <n v="3"/>
    <n v="23"/>
    <n v="25"/>
  </r>
  <r>
    <n v="1477857"/>
    <n v="363202"/>
    <x v="84"/>
    <x v="1"/>
    <n v="25.27"/>
    <s v="Weekend"/>
    <n v="5"/>
    <n v="20"/>
    <n v="29"/>
  </r>
  <r>
    <n v="1477641"/>
    <n v="128224"/>
    <x v="11"/>
    <x v="5"/>
    <n v="24.2"/>
    <s v="Weekend"/>
    <n v="4"/>
    <n v="29"/>
    <n v="18"/>
  </r>
  <r>
    <n v="1476690"/>
    <n v="124875"/>
    <x v="60"/>
    <x v="4"/>
    <n v="24.2"/>
    <s v="Weekend"/>
    <n v="4"/>
    <n v="20"/>
    <n v="18"/>
  </r>
  <r>
    <n v="1476913"/>
    <n v="145216"/>
    <x v="143"/>
    <x v="4"/>
    <n v="7.66"/>
    <s v="Weekday"/>
    <n v="5"/>
    <n v="33"/>
    <n v="31"/>
  </r>
  <r>
    <n v="1478119"/>
    <n v="276192"/>
    <x v="90"/>
    <x v="5"/>
    <n v="10.86"/>
    <s v="Weekday"/>
    <n v="4"/>
    <n v="28"/>
    <n v="28"/>
  </r>
  <r>
    <n v="1476976"/>
    <n v="300552"/>
    <x v="9"/>
    <x v="1"/>
    <n v="22.26"/>
    <s v="Weekday"/>
    <n v="5"/>
    <n v="33"/>
    <n v="32"/>
  </r>
  <r>
    <n v="1478105"/>
    <n v="143721"/>
    <x v="86"/>
    <x v="6"/>
    <n v="29.05"/>
    <s v="Weekend"/>
    <n v="5"/>
    <n v="26"/>
    <n v="17"/>
  </r>
  <r>
    <n v="1476945"/>
    <n v="49034"/>
    <x v="71"/>
    <x v="1"/>
    <n v="7.81"/>
    <s v="Weekend"/>
    <n v="5"/>
    <n v="24"/>
    <n v="21"/>
  </r>
  <r>
    <n v="1477259"/>
    <n v="145952"/>
    <x v="11"/>
    <x v="5"/>
    <n v="29.15"/>
    <s v="Weekend"/>
    <n v="4"/>
    <n v="31"/>
    <n v="19"/>
  </r>
  <r>
    <n v="1477141"/>
    <n v="66331"/>
    <x v="9"/>
    <x v="1"/>
    <n v="24.3"/>
    <s v="Weekend"/>
    <n v="5"/>
    <n v="21"/>
    <n v="24"/>
  </r>
  <r>
    <n v="1478254"/>
    <n v="239985"/>
    <x v="150"/>
    <x v="1"/>
    <n v="25.22"/>
    <s v="Weekend"/>
    <n v="5"/>
    <n v="27"/>
    <n v="21"/>
  </r>
  <r>
    <n v="1478365"/>
    <n v="60039"/>
    <x v="68"/>
    <x v="6"/>
    <n v="32.93"/>
    <s v="Weekend"/>
    <n v="4"/>
    <n v="25"/>
    <n v="17"/>
  </r>
  <r>
    <n v="1477380"/>
    <n v="108659"/>
    <x v="39"/>
    <x v="7"/>
    <n v="25.27"/>
    <s v="Weekday"/>
    <n v="4"/>
    <n v="23"/>
    <n v="31"/>
  </r>
  <r>
    <n v="1477548"/>
    <n v="79255"/>
    <x v="14"/>
    <x v="7"/>
    <n v="12.95"/>
    <s v="Weekday"/>
    <n v="4"/>
    <n v="29"/>
    <n v="24"/>
  </r>
  <r>
    <n v="1478444"/>
    <n v="355090"/>
    <x v="9"/>
    <x v="1"/>
    <n v="31.43"/>
    <s v="Weekend"/>
    <n v="3"/>
    <n v="22"/>
    <n v="24"/>
  </r>
  <r>
    <n v="1477106"/>
    <n v="103852"/>
    <x v="85"/>
    <x v="1"/>
    <n v="8.83"/>
    <s v="Weekend"/>
    <n v="5"/>
    <n v="31"/>
    <n v="19"/>
  </r>
  <r>
    <n v="1477664"/>
    <n v="47440"/>
    <x v="1"/>
    <x v="1"/>
    <n v="29.3"/>
    <s v="Weekend"/>
    <n v="4"/>
    <n v="28"/>
    <n v="16"/>
  </r>
  <r>
    <n v="1477917"/>
    <n v="71249"/>
    <x v="44"/>
    <x v="5"/>
    <n v="24.3"/>
    <s v="Weekend"/>
    <n v="4"/>
    <n v="35"/>
    <n v="30"/>
  </r>
  <r>
    <n v="1477381"/>
    <n v="316223"/>
    <x v="71"/>
    <x v="1"/>
    <n v="25.22"/>
    <s v="Weekday"/>
    <n v="4"/>
    <n v="25"/>
    <n v="28"/>
  </r>
  <r>
    <n v="1476745"/>
    <n v="377771"/>
    <x v="1"/>
    <x v="1"/>
    <n v="12.61"/>
    <s v="Weekend"/>
    <n v="3"/>
    <n v="30"/>
    <n v="30"/>
  </r>
  <r>
    <n v="1477885"/>
    <n v="178158"/>
    <x v="19"/>
    <x v="0"/>
    <n v="29.1"/>
    <s v="Weekday"/>
    <n v="4"/>
    <n v="22"/>
    <n v="32"/>
  </r>
  <r>
    <n v="1476724"/>
    <n v="130956"/>
    <x v="11"/>
    <x v="5"/>
    <n v="21.83"/>
    <s v="Weekday"/>
    <n v="3"/>
    <n v="21"/>
    <n v="26"/>
  </r>
  <r>
    <n v="1476750"/>
    <n v="94152"/>
    <x v="7"/>
    <x v="0"/>
    <n v="15.37"/>
    <s v="Weekend"/>
    <n v="3"/>
    <n v="35"/>
    <n v="30"/>
  </r>
  <r>
    <n v="1478285"/>
    <n v="113817"/>
    <x v="1"/>
    <x v="1"/>
    <n v="12.18"/>
    <s v="Weekend"/>
    <n v="4"/>
    <n v="32"/>
    <n v="22"/>
  </r>
  <r>
    <n v="1477910"/>
    <n v="39702"/>
    <x v="153"/>
    <x v="7"/>
    <n v="12.08"/>
    <s v="Weekday"/>
    <n v="4"/>
    <n v="20"/>
    <n v="31"/>
  </r>
  <r>
    <n v="1477480"/>
    <n v="75722"/>
    <x v="53"/>
    <x v="5"/>
    <n v="22.31"/>
    <s v="Weekend"/>
    <n v="5"/>
    <n v="29"/>
    <n v="17"/>
  </r>
  <r>
    <n v="1478090"/>
    <n v="62359"/>
    <x v="59"/>
    <x v="5"/>
    <n v="16.010000000000002"/>
    <s v="Weekday"/>
    <n v="5"/>
    <n v="23"/>
    <n v="27"/>
  </r>
  <r>
    <n v="1477633"/>
    <n v="378753"/>
    <x v="9"/>
    <x v="1"/>
    <n v="29.1"/>
    <s v="Weekend"/>
    <n v="5"/>
    <n v="29"/>
    <n v="17"/>
  </r>
  <r>
    <n v="1478095"/>
    <n v="183520"/>
    <x v="11"/>
    <x v="5"/>
    <n v="12.18"/>
    <s v="Weekend"/>
    <n v="4"/>
    <n v="30"/>
    <n v="17"/>
  </r>
  <r>
    <n v="1478013"/>
    <n v="283884"/>
    <x v="101"/>
    <x v="1"/>
    <n v="12.56"/>
    <s v="Weekend"/>
    <n v="5"/>
    <n v="26"/>
    <n v="28"/>
  </r>
  <r>
    <n v="1478369"/>
    <n v="243341"/>
    <x v="31"/>
    <x v="5"/>
    <n v="22.36"/>
    <s v="Weekend"/>
    <n v="5"/>
    <n v="31"/>
    <n v="30"/>
  </r>
  <r>
    <n v="1476970"/>
    <n v="275689"/>
    <x v="30"/>
    <x v="5"/>
    <n v="33.369999999999997"/>
    <s v="Weekend"/>
    <n v="4"/>
    <n v="32"/>
    <n v="21"/>
  </r>
  <r>
    <n v="1478234"/>
    <n v="102620"/>
    <x v="69"/>
    <x v="11"/>
    <n v="12.23"/>
    <s v="Weekend"/>
    <n v="4"/>
    <n v="35"/>
    <n v="23"/>
  </r>
  <r>
    <n v="1477114"/>
    <n v="47594"/>
    <x v="74"/>
    <x v="0"/>
    <n v="12.18"/>
    <s v="Weekday"/>
    <n v="5"/>
    <n v="24"/>
    <n v="30"/>
  </r>
  <r>
    <n v="1477644"/>
    <n v="82041"/>
    <x v="45"/>
    <x v="7"/>
    <n v="5.77"/>
    <s v="Weekend"/>
    <n v="3"/>
    <n v="24"/>
    <n v="19"/>
  </r>
  <r>
    <n v="1477186"/>
    <n v="291891"/>
    <x v="15"/>
    <x v="2"/>
    <n v="11.64"/>
    <s v="Weekend"/>
    <n v="4"/>
    <n v="34"/>
    <n v="18"/>
  </r>
  <r>
    <n v="1477610"/>
    <n v="35643"/>
    <x v="98"/>
    <x v="4"/>
    <n v="16.489999999999998"/>
    <s v="Weekend"/>
    <n v="5"/>
    <n v="26"/>
    <n v="25"/>
  </r>
  <r>
    <n v="1476843"/>
    <n v="361846"/>
    <x v="154"/>
    <x v="1"/>
    <n v="14.12"/>
    <s v="Weekday"/>
    <n v="3"/>
    <n v="21"/>
    <n v="33"/>
  </r>
  <r>
    <n v="1477941"/>
    <n v="64830"/>
    <x v="35"/>
    <x v="1"/>
    <n v="15.52"/>
    <s v="Weekend"/>
    <n v="3"/>
    <n v="28"/>
    <n v="30"/>
  </r>
  <r>
    <n v="1478154"/>
    <n v="383688"/>
    <x v="47"/>
    <x v="4"/>
    <n v="12.61"/>
    <s v="Weekend"/>
    <n v="5"/>
    <n v="20"/>
    <n v="20"/>
  </r>
  <r>
    <n v="1477855"/>
    <n v="5139"/>
    <x v="27"/>
    <x v="5"/>
    <n v="22.26"/>
    <s v="Weekend"/>
    <n v="5"/>
    <n v="28"/>
    <n v="22"/>
  </r>
  <r>
    <n v="1478261"/>
    <n v="106940"/>
    <x v="17"/>
    <x v="7"/>
    <n v="9.07"/>
    <s v="Weekday"/>
    <n v="4"/>
    <n v="23"/>
    <n v="30"/>
  </r>
  <r>
    <n v="1477121"/>
    <n v="274232"/>
    <x v="30"/>
    <x v="5"/>
    <n v="7.86"/>
    <s v="Weekday"/>
    <n v="5"/>
    <n v="20"/>
    <n v="27"/>
  </r>
  <r>
    <n v="1477871"/>
    <n v="124875"/>
    <x v="9"/>
    <x v="1"/>
    <n v="21.39"/>
    <s v="Weekend"/>
    <n v="3"/>
    <n v="33"/>
    <n v="22"/>
  </r>
  <r>
    <n v="1476644"/>
    <n v="142461"/>
    <x v="9"/>
    <x v="1"/>
    <n v="16.93"/>
    <s v="Weekend"/>
    <n v="5"/>
    <n v="35"/>
    <n v="28"/>
  </r>
  <r>
    <n v="1477415"/>
    <n v="58800"/>
    <x v="26"/>
    <x v="3"/>
    <n v="14.41"/>
    <s v="Weekend"/>
    <n v="5"/>
    <n v="33"/>
    <n v="26"/>
  </r>
  <r>
    <n v="1476723"/>
    <n v="136807"/>
    <x v="10"/>
    <x v="4"/>
    <n v="19.350000000000001"/>
    <s v="Weekday"/>
    <n v="5"/>
    <n v="35"/>
    <n v="28"/>
  </r>
  <r>
    <n v="1478258"/>
    <n v="222734"/>
    <x v="9"/>
    <x v="1"/>
    <n v="16.98"/>
    <s v="Weekend"/>
    <n v="3"/>
    <n v="23"/>
    <n v="23"/>
  </r>
  <r>
    <n v="1477222"/>
    <n v="348096"/>
    <x v="14"/>
    <x v="7"/>
    <n v="11.64"/>
    <s v="Weekend"/>
    <n v="4"/>
    <n v="23"/>
    <n v="24"/>
  </r>
  <r>
    <n v="1476790"/>
    <n v="141732"/>
    <x v="104"/>
    <x v="12"/>
    <n v="12.18"/>
    <s v="Weekday"/>
    <n v="5"/>
    <n v="20"/>
    <n v="26"/>
  </r>
  <r>
    <n v="1477330"/>
    <n v="198802"/>
    <x v="21"/>
    <x v="1"/>
    <n v="24.25"/>
    <s v="Weekend"/>
    <n v="3"/>
    <n v="28"/>
    <n v="20"/>
  </r>
  <r>
    <n v="1478124"/>
    <n v="328331"/>
    <x v="84"/>
    <x v="1"/>
    <n v="16.11"/>
    <s v="Weekday"/>
    <n v="5"/>
    <n v="25"/>
    <n v="24"/>
  </r>
  <r>
    <n v="1477076"/>
    <n v="68834"/>
    <x v="27"/>
    <x v="5"/>
    <n v="31.43"/>
    <s v="Weekend"/>
    <n v="5"/>
    <n v="29"/>
    <n v="30"/>
  </r>
  <r>
    <n v="1476661"/>
    <n v="42755"/>
    <x v="11"/>
    <x v="5"/>
    <n v="12.13"/>
    <s v="Weekend"/>
    <n v="3"/>
    <n v="24"/>
    <n v="23"/>
  </r>
  <r>
    <n v="1478268"/>
    <n v="306119"/>
    <x v="96"/>
    <x v="4"/>
    <n v="20.86"/>
    <s v="Weekend"/>
    <n v="4"/>
    <n v="35"/>
    <n v="26"/>
  </r>
  <r>
    <n v="1477253"/>
    <n v="111125"/>
    <x v="11"/>
    <x v="5"/>
    <n v="8.5399999999999991"/>
    <s v="Weekend"/>
    <n v="5"/>
    <n v="34"/>
    <n v="29"/>
  </r>
  <r>
    <n v="1477778"/>
    <n v="100889"/>
    <x v="20"/>
    <x v="4"/>
    <n v="31.43"/>
    <s v="Weekend"/>
    <n v="4"/>
    <n v="30"/>
    <n v="23"/>
  </r>
  <r>
    <n v="1476923"/>
    <n v="50199"/>
    <x v="85"/>
    <x v="1"/>
    <n v="19.399999999999999"/>
    <s v="Weekday"/>
    <n v="4"/>
    <n v="35"/>
    <n v="26"/>
  </r>
  <r>
    <n v="1477362"/>
    <n v="172758"/>
    <x v="9"/>
    <x v="1"/>
    <n v="12.23"/>
    <s v="Weekday"/>
    <n v="4"/>
    <n v="31"/>
    <n v="24"/>
  </r>
  <r>
    <n v="1477404"/>
    <n v="96254"/>
    <x v="43"/>
    <x v="5"/>
    <n v="6.69"/>
    <s v="Weekend"/>
    <n v="4"/>
    <n v="28"/>
    <n v="17"/>
  </r>
  <r>
    <n v="1477000"/>
    <n v="328731"/>
    <x v="1"/>
    <x v="1"/>
    <n v="29.59"/>
    <s v="Weekend"/>
    <n v="5"/>
    <n v="23"/>
    <n v="25"/>
  </r>
  <r>
    <n v="1478320"/>
    <n v="85091"/>
    <x v="14"/>
    <x v="7"/>
    <n v="13.53"/>
    <s v="Weekday"/>
    <n v="3"/>
    <n v="20"/>
    <n v="31"/>
  </r>
  <r>
    <n v="1478304"/>
    <n v="321492"/>
    <x v="155"/>
    <x v="1"/>
    <n v="8.1"/>
    <s v="Weekday"/>
    <n v="5"/>
    <n v="28"/>
    <n v="28"/>
  </r>
  <r>
    <n v="1477132"/>
    <n v="110792"/>
    <x v="11"/>
    <x v="5"/>
    <n v="12.13"/>
    <s v="Weekend"/>
    <n v="5"/>
    <n v="28"/>
    <n v="15"/>
  </r>
  <r>
    <n v="1477466"/>
    <n v="222734"/>
    <x v="9"/>
    <x v="1"/>
    <n v="13.97"/>
    <s v="Weekend"/>
    <n v="5"/>
    <n v="35"/>
    <n v="27"/>
  </r>
  <r>
    <n v="1478011"/>
    <n v="96877"/>
    <x v="83"/>
    <x v="1"/>
    <n v="16.98"/>
    <s v="Weekend"/>
    <n v="5"/>
    <n v="30"/>
    <n v="19"/>
  </r>
  <r>
    <n v="1477437"/>
    <n v="304993"/>
    <x v="9"/>
    <x v="1"/>
    <n v="31.43"/>
    <s v="Weekend"/>
    <n v="3"/>
    <n v="31"/>
    <n v="24"/>
  </r>
  <r>
    <n v="1477550"/>
    <n v="97324"/>
    <x v="9"/>
    <x v="1"/>
    <n v="29.05"/>
    <s v="Weekday"/>
    <n v="4"/>
    <n v="27"/>
    <n v="29"/>
  </r>
  <r>
    <n v="1478277"/>
    <n v="48282"/>
    <x v="14"/>
    <x v="1"/>
    <n v="14.5"/>
    <s v="Weekend"/>
    <n v="5"/>
    <n v="34"/>
    <n v="25"/>
  </r>
  <r>
    <n v="1477353"/>
    <n v="106324"/>
    <x v="14"/>
    <x v="7"/>
    <n v="16.2"/>
    <s v="Weekend"/>
    <n v="5"/>
    <n v="21"/>
    <n v="26"/>
  </r>
  <r>
    <n v="1478190"/>
    <n v="94152"/>
    <x v="20"/>
    <x v="4"/>
    <n v="8.68"/>
    <s v="Weekday"/>
    <n v="3"/>
    <n v="33"/>
    <n v="30"/>
  </r>
  <r>
    <n v="1477316"/>
    <n v="164776"/>
    <x v="24"/>
    <x v="5"/>
    <n v="15.67"/>
    <s v="Weekend"/>
    <n v="5"/>
    <n v="20"/>
    <n v="22"/>
  </r>
  <r>
    <n v="1476701"/>
    <n v="292602"/>
    <x v="19"/>
    <x v="0"/>
    <n v="22.31"/>
    <s v="Weekend"/>
    <n v="5"/>
    <n v="31"/>
    <n v="17"/>
  </r>
  <r>
    <n v="1477421"/>
    <n v="397537"/>
    <x v="71"/>
    <x v="1"/>
    <n v="12.18"/>
    <s v="Weekend"/>
    <n v="5"/>
    <n v="31"/>
    <n v="19"/>
  </r>
  <r>
    <n v="1477513"/>
    <n v="64151"/>
    <x v="25"/>
    <x v="3"/>
    <n v="12.18"/>
    <s v="Weekday"/>
    <n v="5"/>
    <n v="23"/>
    <n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8:E43" firstHeaderRow="1" firstDataRow="1" firstDataCol="1" rowPageCount="1" colPageCount="1"/>
  <pivotFields count="9">
    <pivotField showAll="0"/>
    <pivotField showAll="0"/>
    <pivotField showAll="0"/>
    <pivotField axis="axisRow" showAll="0">
      <items count="15">
        <item x="3"/>
        <item x="7"/>
        <item x="11"/>
        <item x="4"/>
        <item x="5"/>
        <item x="1"/>
        <item x="0"/>
        <item x="6"/>
        <item x="2"/>
        <item x="8"/>
        <item x="10"/>
        <item x="12"/>
        <item x="9"/>
        <item x="13"/>
        <item t="default"/>
      </items>
    </pivotField>
    <pivotField showAll="0"/>
    <pivotField showAll="0"/>
    <pivotField axis="axisPage" dataField="1" multipleItemSelectionAllowed="1" showAll="0">
      <items count="5">
        <item x="2"/>
        <item x="3"/>
        <item x="1"/>
        <item h="1" x="0"/>
        <item t="default"/>
      </items>
    </pivotField>
    <pivotField showAll="0"/>
    <pivotField showAll="0"/>
  </pivotFields>
  <rowFields count="1">
    <field x="3"/>
  </rowFields>
  <rowItems count="15">
    <i>
      <x/>
    </i>
    <i>
      <x v="1"/>
    </i>
    <i>
      <x v="2"/>
    </i>
    <i>
      <x v="3"/>
    </i>
    <i>
      <x v="4"/>
    </i>
    <i>
      <x v="5"/>
    </i>
    <i>
      <x v="6"/>
    </i>
    <i>
      <x v="7"/>
    </i>
    <i>
      <x v="8"/>
    </i>
    <i>
      <x v="9"/>
    </i>
    <i>
      <x v="10"/>
    </i>
    <i>
      <x v="11"/>
    </i>
    <i>
      <x v="12"/>
    </i>
    <i>
      <x v="13"/>
    </i>
    <i t="grand">
      <x/>
    </i>
  </rowItems>
  <colItems count="1">
    <i/>
  </colItems>
  <pageFields count="1">
    <pageField fld="6" hier="-1"/>
  </pageFields>
  <dataFields count="1">
    <dataField name="Average of rating" fld="6" subtotal="average" baseField="3" baseItem="0"/>
  </dataFields>
  <formats count="1">
    <format dxfId="9">
      <pivotArea dataOnly="0"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70C66DB-E789-4CA5-AC49-B7B3098C6FB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D17" firstHeaderRow="1" firstDataRow="2" firstDataCol="1"/>
  <pivotFields count="9">
    <pivotField showAll="0"/>
    <pivotField showAll="0"/>
    <pivotField axis="axisRow" showAll="0" measureFilter="1" sortType="ascending">
      <items count="157">
        <item x="120"/>
        <item x="150"/>
        <item x="135"/>
        <item x="58"/>
        <item x="51"/>
        <item x="5"/>
        <item x="127"/>
        <item x="91"/>
        <item x="69"/>
        <item x="4"/>
        <item x="81"/>
        <item x="33"/>
        <item x="61"/>
        <item x="129"/>
        <item x="29"/>
        <item x="1"/>
        <item x="11"/>
        <item x="57"/>
        <item x="59"/>
        <item x="48"/>
        <item x="125"/>
        <item x="77"/>
        <item x="6"/>
        <item x="78"/>
        <item x="140"/>
        <item x="47"/>
        <item x="133"/>
        <item x="0"/>
        <item x="13"/>
        <item x="35"/>
        <item x="126"/>
        <item x="19"/>
        <item x="104"/>
        <item x="100"/>
        <item x="37"/>
        <item x="108"/>
        <item x="75"/>
        <item x="63"/>
        <item x="151"/>
        <item x="95"/>
        <item x="103"/>
        <item x="2"/>
        <item x="122"/>
        <item x="97"/>
        <item x="113"/>
        <item x="74"/>
        <item x="116"/>
        <item x="21"/>
        <item x="105"/>
        <item x="7"/>
        <item x="12"/>
        <item x="107"/>
        <item x="153"/>
        <item x="138"/>
        <item x="117"/>
        <item x="143"/>
        <item x="32"/>
        <item x="139"/>
        <item x="34"/>
        <item x="18"/>
        <item x="64"/>
        <item x="73"/>
        <item x="80"/>
        <item x="23"/>
        <item x="102"/>
        <item x="86"/>
        <item x="149"/>
        <item x="145"/>
        <item x="68"/>
        <item x="89"/>
        <item x="118"/>
        <item x="85"/>
        <item x="25"/>
        <item x="40"/>
        <item x="132"/>
        <item x="93"/>
        <item x="110"/>
        <item x="16"/>
        <item x="146"/>
        <item x="141"/>
        <item x="144"/>
        <item x="56"/>
        <item x="148"/>
        <item x="72"/>
        <item x="26"/>
        <item x="83"/>
        <item x="82"/>
        <item x="38"/>
        <item x="44"/>
        <item x="130"/>
        <item x="137"/>
        <item x="30"/>
        <item x="147"/>
        <item x="134"/>
        <item x="45"/>
        <item x="36"/>
        <item x="67"/>
        <item x="17"/>
        <item x="52"/>
        <item x="55"/>
        <item x="121"/>
        <item x="54"/>
        <item x="50"/>
        <item x="42"/>
        <item x="28"/>
        <item x="8"/>
        <item x="131"/>
        <item x="20"/>
        <item x="10"/>
        <item x="39"/>
        <item x="152"/>
        <item x="65"/>
        <item x="128"/>
        <item x="22"/>
        <item x="115"/>
        <item x="154"/>
        <item x="87"/>
        <item x="142"/>
        <item x="99"/>
        <item x="9"/>
        <item x="84"/>
        <item x="106"/>
        <item x="49"/>
        <item x="109"/>
        <item x="46"/>
        <item x="27"/>
        <item x="90"/>
        <item x="31"/>
        <item x="3"/>
        <item x="24"/>
        <item x="62"/>
        <item x="92"/>
        <item x="15"/>
        <item x="88"/>
        <item x="123"/>
        <item x="14"/>
        <item x="41"/>
        <item x="71"/>
        <item x="119"/>
        <item x="76"/>
        <item x="136"/>
        <item x="111"/>
        <item x="98"/>
        <item x="60"/>
        <item x="124"/>
        <item x="112"/>
        <item x="66"/>
        <item x="101"/>
        <item x="155"/>
        <item x="94"/>
        <item x="70"/>
        <item x="79"/>
        <item x="96"/>
        <item x="53"/>
        <item x="43"/>
        <item x="114"/>
        <item t="default"/>
      </items>
    </pivotField>
    <pivotField axis="axisCol" showAll="0" sortType="descending">
      <items count="15">
        <item h="1" x="13"/>
        <item h="1" x="8"/>
        <item h="1" x="10"/>
        <item h="1" x="9"/>
        <item h="1" x="6"/>
        <item h="1" x="0"/>
        <item h="1" x="3"/>
        <item h="1" x="12"/>
        <item h="1" x="5"/>
        <item h="1" x="7"/>
        <item h="1" x="2"/>
        <item h="1" x="11"/>
        <item h="1" x="4"/>
        <item x="1"/>
        <item t="default"/>
      </items>
    </pivotField>
    <pivotField showAll="0"/>
    <pivotField showAll="0"/>
    <pivotField dataField="1" showAll="0"/>
    <pivotField showAll="0"/>
    <pivotField showAll="0"/>
  </pivotFields>
  <rowFields count="1">
    <field x="2"/>
  </rowFields>
  <rowItems count="12">
    <i>
      <x v="2"/>
    </i>
    <i>
      <x v="13"/>
    </i>
    <i>
      <x v="39"/>
    </i>
    <i>
      <x v="40"/>
    </i>
    <i>
      <x v="50"/>
    </i>
    <i>
      <x v="83"/>
    </i>
    <i>
      <x v="89"/>
    </i>
    <i>
      <x v="114"/>
    </i>
    <i>
      <x v="120"/>
    </i>
    <i>
      <x v="147"/>
    </i>
    <i>
      <x v="148"/>
    </i>
    <i t="grand">
      <x/>
    </i>
  </rowItems>
  <colFields count="1">
    <field x="3"/>
  </colFields>
  <colItems count="2">
    <i>
      <x v="13"/>
    </i>
    <i t="grand">
      <x/>
    </i>
  </colItems>
  <dataFields count="1">
    <dataField name="Average of rating" fld="6" subtotal="average" baseField="2" baseItem="1"/>
  </dataFields>
  <formats count="2">
    <format dxfId="2">
      <pivotArea collapsedLevelsAreSubtotals="1" fieldPosition="0">
        <references count="1">
          <reference field="2" count="38">
            <x v="1"/>
            <x v="2"/>
            <x v="10"/>
            <x v="13"/>
            <x v="14"/>
            <x v="15"/>
            <x v="20"/>
            <x v="21"/>
            <x v="23"/>
            <x v="29"/>
            <x v="37"/>
            <x v="39"/>
            <x v="40"/>
            <x v="41"/>
            <x v="42"/>
            <x v="47"/>
            <x v="50"/>
            <x v="51"/>
            <x v="71"/>
            <x v="82"/>
            <x v="83"/>
            <x v="85"/>
            <x v="89"/>
            <x v="96"/>
            <x v="110"/>
            <x v="112"/>
            <x v="113"/>
            <x v="114"/>
            <x v="115"/>
            <x v="117"/>
            <x v="119"/>
            <x v="120"/>
            <x v="135"/>
            <x v="136"/>
            <x v="137"/>
            <x v="146"/>
            <x v="147"/>
            <x v="148"/>
          </reference>
        </references>
      </pivotArea>
    </format>
    <format dxfId="1">
      <pivotArea grandRow="1" outline="0" collapsedLevelsAreSubtotals="1" fieldPosition="0"/>
    </format>
  </formats>
  <chartFormats count="1">
    <chartFormat chart="0" format="0" series="1">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0:E25" firstHeaderRow="1" firstDataRow="1" firstDataCol="1"/>
  <pivotFields count="9">
    <pivotField dataField="1" showAll="0"/>
    <pivotField showAll="0"/>
    <pivotField showAll="0"/>
    <pivotField axis="axisRow" showAll="0">
      <items count="15">
        <item x="3"/>
        <item x="7"/>
        <item x="11"/>
        <item x="4"/>
        <item x="5"/>
        <item x="1"/>
        <item x="0"/>
        <item x="6"/>
        <item x="2"/>
        <item x="8"/>
        <item x="10"/>
        <item x="12"/>
        <item x="9"/>
        <item x="13"/>
        <item t="default"/>
      </items>
    </pivotField>
    <pivotField showAll="0"/>
    <pivotField showAll="0"/>
    <pivotField showAll="0">
      <items count="5">
        <item x="2"/>
        <item x="3"/>
        <item x="1"/>
        <item x="0"/>
        <item t="default"/>
      </items>
    </pivotField>
    <pivotField showAll="0"/>
    <pivotField showAll="0"/>
  </pivotFields>
  <rowFields count="1">
    <field x="3"/>
  </rowFields>
  <rowItems count="15">
    <i>
      <x/>
    </i>
    <i>
      <x v="1"/>
    </i>
    <i>
      <x v="2"/>
    </i>
    <i>
      <x v="3"/>
    </i>
    <i>
      <x v="4"/>
    </i>
    <i>
      <x v="5"/>
    </i>
    <i>
      <x v="6"/>
    </i>
    <i>
      <x v="7"/>
    </i>
    <i>
      <x v="8"/>
    </i>
    <i>
      <x v="9"/>
    </i>
    <i>
      <x v="10"/>
    </i>
    <i>
      <x v="11"/>
    </i>
    <i>
      <x v="12"/>
    </i>
    <i>
      <x v="13"/>
    </i>
    <i t="grand">
      <x/>
    </i>
  </rowItems>
  <colItems count="1">
    <i/>
  </colItems>
  <dataFields count="1">
    <dataField name="Count of order_id" fld="0" subtotal="count"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E7" firstHeaderRow="1" firstDataRow="1" firstDataCol="1"/>
  <pivotFields count="9">
    <pivotField dataField="1" showAll="0"/>
    <pivotField showAll="0"/>
    <pivotField showAll="0"/>
    <pivotField showAll="0"/>
    <pivotField showAll="0"/>
    <pivotField axis="axisRow" showAll="0">
      <items count="3">
        <item x="1"/>
        <item x="0"/>
        <item t="default"/>
      </items>
    </pivotField>
    <pivotField showAll="0"/>
    <pivotField showAll="0"/>
    <pivotField showAll="0"/>
  </pivotFields>
  <rowFields count="1">
    <field x="5"/>
  </rowFields>
  <rowItems count="3">
    <i>
      <x/>
    </i>
    <i>
      <x v="1"/>
    </i>
    <i t="grand">
      <x/>
    </i>
  </rowItems>
  <colItems count="1">
    <i/>
  </colItems>
  <dataFields count="1">
    <dataField name="Count of order_id" fld="0" subtotal="count" baseField="5"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66:E72" firstHeaderRow="1" firstDataRow="1" firstDataCol="1"/>
  <pivotFields count="9">
    <pivotField showAll="0"/>
    <pivotField showAll="0"/>
    <pivotField showAll="0"/>
    <pivotField axis="axisRow" showAll="0">
      <items count="15">
        <item x="1"/>
        <item h="1" x="4"/>
        <item h="1" x="11"/>
        <item x="2"/>
        <item h="1" x="7"/>
        <item x="5"/>
        <item h="1" x="12"/>
        <item h="1" x="3"/>
        <item h="1" x="0"/>
        <item h="1" x="6"/>
        <item h="1" x="9"/>
        <item x="10"/>
        <item x="8"/>
        <item h="1" x="13"/>
        <item t="default"/>
      </items>
    </pivotField>
    <pivotField dataField="1" showAll="0"/>
    <pivotField showAll="0"/>
    <pivotField showAll="0"/>
    <pivotField showAll="0"/>
    <pivotField showAll="0"/>
  </pivotFields>
  <rowFields count="1">
    <field x="3"/>
  </rowFields>
  <rowItems count="6">
    <i>
      <x/>
    </i>
    <i>
      <x v="3"/>
    </i>
    <i>
      <x v="5"/>
    </i>
    <i>
      <x v="11"/>
    </i>
    <i>
      <x v="12"/>
    </i>
    <i t="grand">
      <x/>
    </i>
  </rowItems>
  <colItems count="1">
    <i/>
  </colItems>
  <dataFields count="1">
    <dataField name="Max of cost_of_the_order" fld="4" subtotal="max" baseField="3" baseItem="11" numFmtId="166"/>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46:E61" firstHeaderRow="1" firstDataRow="1" firstDataCol="1"/>
  <pivotFields count="9">
    <pivotField showAll="0"/>
    <pivotField showAll="0"/>
    <pivotField showAll="0">
      <items count="179">
        <item x="139"/>
        <item x="26"/>
        <item x="152"/>
        <item x="128"/>
        <item x="72"/>
        <item x="65"/>
        <item x="8"/>
        <item x="144"/>
        <item x="145"/>
        <item x="107"/>
        <item x="59"/>
        <item x="7"/>
        <item x="54"/>
        <item x="47"/>
        <item x="76"/>
        <item x="148"/>
        <item x="10"/>
        <item x="37"/>
        <item x="43"/>
        <item x="3"/>
        <item x="17"/>
        <item x="41"/>
        <item x="1"/>
        <item x="61"/>
        <item x="142"/>
        <item x="88"/>
        <item x="9"/>
        <item x="95"/>
        <item x="159"/>
        <item x="60"/>
        <item x="150"/>
        <item x="2"/>
        <item x="20"/>
        <item x="33"/>
        <item x="143"/>
        <item x="31"/>
        <item x="124"/>
        <item x="117"/>
        <item x="49"/>
        <item x="130"/>
        <item x="169"/>
        <item x="147"/>
        <item x="93"/>
        <item x="73"/>
        <item x="164"/>
        <item x="113"/>
        <item x="122"/>
        <item x="4"/>
        <item x="90"/>
        <item x="78"/>
        <item x="127"/>
        <item x="92"/>
        <item x="135"/>
        <item x="34"/>
        <item x="125"/>
        <item x="11"/>
        <item x="170"/>
        <item x="18"/>
        <item x="63"/>
        <item x="175"/>
        <item x="105"/>
        <item x="116"/>
        <item x="157"/>
        <item x="136"/>
        <item x="160"/>
        <item x="46"/>
        <item x="158"/>
        <item x="48"/>
        <item x="0"/>
        <item x="30"/>
        <item x="79"/>
        <item x="91"/>
        <item x="99"/>
        <item x="36"/>
        <item x="174"/>
        <item x="118"/>
        <item x="103"/>
        <item x="168"/>
        <item x="162"/>
        <item x="85"/>
        <item x="67"/>
        <item x="138"/>
        <item x="102"/>
        <item x="38"/>
        <item x="53"/>
        <item x="119"/>
        <item x="110"/>
        <item x="132"/>
        <item x="25"/>
        <item x="163"/>
        <item x="137"/>
        <item x="165"/>
        <item x="84"/>
        <item x="161"/>
        <item x="172"/>
        <item x="71"/>
        <item x="166"/>
        <item x="13"/>
        <item x="39"/>
        <item x="156"/>
        <item x="101"/>
        <item x="100"/>
        <item x="50"/>
        <item x="58"/>
        <item x="149"/>
        <item x="155"/>
        <item x="44"/>
        <item x="123"/>
        <item x="151"/>
        <item x="45"/>
        <item x="21"/>
        <item x="83"/>
        <item x="28"/>
        <item x="167"/>
        <item x="66"/>
        <item x="70"/>
        <item x="140"/>
        <item x="69"/>
        <item x="64"/>
        <item x="56"/>
        <item x="108"/>
        <item x="40"/>
        <item x="12"/>
        <item x="120"/>
        <item x="32"/>
        <item x="16"/>
        <item x="121"/>
        <item x="96"/>
        <item x="52"/>
        <item x="173"/>
        <item x="80"/>
        <item x="146"/>
        <item x="35"/>
        <item x="97"/>
        <item x="176"/>
        <item x="104"/>
        <item x="154"/>
        <item x="115"/>
        <item x="14"/>
        <item x="74"/>
        <item x="126"/>
        <item x="62"/>
        <item x="112"/>
        <item x="131"/>
        <item x="15"/>
        <item x="23"/>
        <item x="94"/>
        <item x="29"/>
        <item x="5"/>
        <item x="27"/>
        <item x="82"/>
        <item x="77"/>
        <item x="109"/>
        <item x="24"/>
        <item x="106"/>
        <item x="141"/>
        <item x="6"/>
        <item x="55"/>
        <item x="86"/>
        <item x="129"/>
        <item x="19"/>
        <item x="153"/>
        <item x="114"/>
        <item x="87"/>
        <item x="75"/>
        <item x="22"/>
        <item x="133"/>
        <item x="171"/>
        <item x="81"/>
        <item x="42"/>
        <item x="177"/>
        <item x="111"/>
        <item x="89"/>
        <item x="98"/>
        <item x="51"/>
        <item x="68"/>
        <item x="57"/>
        <item x="134"/>
        <item t="default"/>
      </items>
    </pivotField>
    <pivotField axis="axisRow" showAll="0">
      <items count="15">
        <item x="3"/>
        <item x="7"/>
        <item x="11"/>
        <item x="4"/>
        <item x="5"/>
        <item x="1"/>
        <item x="0"/>
        <item x="6"/>
        <item x="2"/>
        <item x="8"/>
        <item x="10"/>
        <item x="12"/>
        <item x="9"/>
        <item x="13"/>
        <item t="default"/>
      </items>
    </pivotField>
    <pivotField dataField="1" showAll="0"/>
    <pivotField showAll="0"/>
    <pivotField showAll="0">
      <items count="5">
        <item x="2"/>
        <item x="3"/>
        <item x="1"/>
        <item h="1" x="0"/>
        <item t="default"/>
      </items>
    </pivotField>
    <pivotField showAll="0"/>
    <pivotField showAll="0"/>
  </pivotFields>
  <rowFields count="1">
    <field x="3"/>
  </rowFields>
  <rowItems count="15">
    <i>
      <x/>
    </i>
    <i>
      <x v="1"/>
    </i>
    <i>
      <x v="2"/>
    </i>
    <i>
      <x v="3"/>
    </i>
    <i>
      <x v="4"/>
    </i>
    <i>
      <x v="5"/>
    </i>
    <i>
      <x v="6"/>
    </i>
    <i>
      <x v="7"/>
    </i>
    <i>
      <x v="8"/>
    </i>
    <i>
      <x v="9"/>
    </i>
    <i>
      <x v="10"/>
    </i>
    <i>
      <x v="11"/>
    </i>
    <i>
      <x v="12"/>
    </i>
    <i>
      <x v="13"/>
    </i>
    <i t="grand">
      <x/>
    </i>
  </rowItems>
  <colItems count="1">
    <i/>
  </colItems>
  <dataFields count="1">
    <dataField name="Average of cost_of_the_order" fld="4" subtotal="average" baseField="3" baseItem="1" numFmtId="164"/>
  </dataFields>
  <formats count="3">
    <format dxfId="13">
      <pivotArea dataOnly="0" outline="0" axis="axisValues" fieldPosition="0"/>
    </format>
    <format dxfId="12">
      <pivotArea outline="0" collapsedLevelsAreSubtotals="1" fieldPosition="0"/>
    </format>
    <format dxfId="11">
      <pivotArea collapsedLevelsAreSubtotals="1"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D21" firstHeaderRow="1" firstDataRow="2" firstDataCol="1"/>
  <pivotFields count="9">
    <pivotField showAll="0"/>
    <pivotField showAll="0"/>
    <pivotField axis="axisRow" showAll="0">
      <items count="157">
        <item x="120"/>
        <item x="150"/>
        <item x="135"/>
        <item x="58"/>
        <item x="51"/>
        <item x="5"/>
        <item x="127"/>
        <item x="91"/>
        <item x="69"/>
        <item x="4"/>
        <item x="81"/>
        <item x="33"/>
        <item x="61"/>
        <item x="129"/>
        <item x="29"/>
        <item x="1"/>
        <item x="11"/>
        <item x="57"/>
        <item x="59"/>
        <item x="48"/>
        <item x="125"/>
        <item x="77"/>
        <item x="6"/>
        <item x="78"/>
        <item x="140"/>
        <item x="47"/>
        <item x="133"/>
        <item x="0"/>
        <item x="13"/>
        <item x="35"/>
        <item x="126"/>
        <item x="19"/>
        <item x="104"/>
        <item x="100"/>
        <item x="37"/>
        <item x="108"/>
        <item x="75"/>
        <item x="63"/>
        <item x="151"/>
        <item x="95"/>
        <item x="103"/>
        <item x="2"/>
        <item x="122"/>
        <item x="97"/>
        <item x="113"/>
        <item x="74"/>
        <item x="116"/>
        <item x="21"/>
        <item x="105"/>
        <item x="7"/>
        <item x="12"/>
        <item x="107"/>
        <item x="153"/>
        <item x="138"/>
        <item x="117"/>
        <item x="143"/>
        <item x="32"/>
        <item x="139"/>
        <item x="34"/>
        <item x="18"/>
        <item x="64"/>
        <item x="73"/>
        <item x="80"/>
        <item x="23"/>
        <item x="102"/>
        <item x="86"/>
        <item x="149"/>
        <item x="145"/>
        <item x="68"/>
        <item x="89"/>
        <item x="118"/>
        <item x="85"/>
        <item x="25"/>
        <item x="40"/>
        <item x="132"/>
        <item x="93"/>
        <item x="110"/>
        <item x="16"/>
        <item x="146"/>
        <item x="141"/>
        <item x="144"/>
        <item x="56"/>
        <item x="148"/>
        <item x="72"/>
        <item x="26"/>
        <item x="83"/>
        <item x="82"/>
        <item x="38"/>
        <item x="44"/>
        <item x="130"/>
        <item x="137"/>
        <item x="30"/>
        <item x="147"/>
        <item x="134"/>
        <item x="45"/>
        <item x="36"/>
        <item x="67"/>
        <item x="17"/>
        <item x="52"/>
        <item x="55"/>
        <item x="121"/>
        <item x="54"/>
        <item x="50"/>
        <item x="42"/>
        <item x="28"/>
        <item x="8"/>
        <item x="131"/>
        <item x="20"/>
        <item x="10"/>
        <item x="39"/>
        <item x="152"/>
        <item x="65"/>
        <item x="128"/>
        <item x="22"/>
        <item x="115"/>
        <item x="154"/>
        <item x="87"/>
        <item x="142"/>
        <item x="99"/>
        <item x="9"/>
        <item x="84"/>
        <item x="106"/>
        <item x="49"/>
        <item x="109"/>
        <item x="46"/>
        <item x="27"/>
        <item x="90"/>
        <item x="31"/>
        <item x="3"/>
        <item x="24"/>
        <item x="62"/>
        <item x="92"/>
        <item x="15"/>
        <item x="88"/>
        <item x="123"/>
        <item x="14"/>
        <item x="41"/>
        <item x="71"/>
        <item x="119"/>
        <item x="76"/>
        <item x="136"/>
        <item x="111"/>
        <item x="98"/>
        <item x="60"/>
        <item x="124"/>
        <item x="112"/>
        <item x="66"/>
        <item x="101"/>
        <item x="155"/>
        <item x="94"/>
        <item x="70"/>
        <item x="79"/>
        <item x="96"/>
        <item x="53"/>
        <item x="43"/>
        <item x="114"/>
        <item t="default"/>
      </items>
    </pivotField>
    <pivotField axis="axisCol" showAll="0">
      <items count="15">
        <item h="1" x="1"/>
        <item h="1" x="4"/>
        <item h="1" x="11"/>
        <item x="2"/>
        <item h="1" x="7"/>
        <item h="1" x="5"/>
        <item h="1" x="12"/>
        <item h="1" x="3"/>
        <item h="1" x="0"/>
        <item h="1" x="6"/>
        <item h="1" x="9"/>
        <item h="1" x="10"/>
        <item h="1" x="8"/>
        <item h="1" x="13"/>
        <item t="default"/>
      </items>
    </pivotField>
    <pivotField showAll="0"/>
    <pivotField showAll="0"/>
    <pivotField dataField="1" showAll="0"/>
    <pivotField showAll="0"/>
    <pivotField showAll="0"/>
  </pivotFields>
  <rowFields count="1">
    <field x="2"/>
  </rowFields>
  <rowItems count="15">
    <i>
      <x v="3"/>
    </i>
    <i>
      <x v="5"/>
    </i>
    <i>
      <x v="12"/>
    </i>
    <i>
      <x v="22"/>
    </i>
    <i>
      <x v="33"/>
    </i>
    <i>
      <x v="34"/>
    </i>
    <i>
      <x v="56"/>
    </i>
    <i>
      <x v="61"/>
    </i>
    <i>
      <x v="69"/>
    </i>
    <i>
      <x v="74"/>
    </i>
    <i>
      <x v="116"/>
    </i>
    <i>
      <x v="128"/>
    </i>
    <i>
      <x v="132"/>
    </i>
    <i>
      <x v="134"/>
    </i>
    <i t="grand">
      <x/>
    </i>
  </rowItems>
  <colFields count="1">
    <field x="3"/>
  </colFields>
  <colItems count="2">
    <i>
      <x v="3"/>
    </i>
    <i t="grand">
      <x/>
    </i>
  </colItems>
  <dataFields count="1">
    <dataField name="Average of rating" fld="6" subtotal="average" baseField="2" baseItem="116"/>
  </dataFields>
  <formats count="2">
    <format dxfId="8">
      <pivotArea dataOnly="0" outline="0" fieldPosition="0">
        <references count="1">
          <reference field="3" count="0"/>
        </references>
      </pivotArea>
    </format>
    <format dxfId="7">
      <pivotArea field="3" dataOnly="0" grandCol="1" outline="0" axis="axisCol" fieldPosition="0">
        <references count="1">
          <reference field="3" count="0"/>
        </references>
      </pivotArea>
    </format>
  </formats>
  <chartFormats count="3">
    <chartFormat chart="0" format="1" series="1">
      <pivotArea type="data" outline="0" fieldPosition="0">
        <references count="1">
          <reference field="3" count="1" selected="0">
            <x v="3"/>
          </reference>
        </references>
      </pivotArea>
    </chartFormat>
    <chartFormat chart="0" format="2" series="1">
      <pivotArea type="data" outline="0" fieldPosition="0">
        <references count="2">
          <reference field="4294967294" count="1" selected="0">
            <x v="0"/>
          </reference>
          <reference field="3" count="1" selected="0">
            <x v="3"/>
          </reference>
        </references>
      </pivotArea>
    </chartFormat>
    <chartFormat chart="1" format="0"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8" firstHeaderRow="1" firstDataRow="2" firstDataCol="1"/>
  <pivotFields count="9">
    <pivotField showAll="0"/>
    <pivotField showAll="0"/>
    <pivotField axis="axisRow" showAll="0">
      <items count="157">
        <item x="120"/>
        <item x="150"/>
        <item x="135"/>
        <item x="58"/>
        <item x="51"/>
        <item x="5"/>
        <item x="127"/>
        <item x="91"/>
        <item x="69"/>
        <item x="4"/>
        <item x="81"/>
        <item x="33"/>
        <item x="61"/>
        <item x="129"/>
        <item x="29"/>
        <item x="1"/>
        <item x="11"/>
        <item x="57"/>
        <item x="59"/>
        <item x="48"/>
        <item x="125"/>
        <item x="77"/>
        <item x="6"/>
        <item x="78"/>
        <item x="140"/>
        <item x="47"/>
        <item x="133"/>
        <item x="0"/>
        <item x="13"/>
        <item x="35"/>
        <item x="126"/>
        <item x="19"/>
        <item x="104"/>
        <item x="100"/>
        <item x="37"/>
        <item x="108"/>
        <item x="75"/>
        <item x="63"/>
        <item x="151"/>
        <item x="95"/>
        <item x="103"/>
        <item x="2"/>
        <item x="122"/>
        <item x="97"/>
        <item x="113"/>
        <item x="74"/>
        <item x="116"/>
        <item x="21"/>
        <item x="105"/>
        <item x="7"/>
        <item x="12"/>
        <item x="107"/>
        <item x="153"/>
        <item x="138"/>
        <item x="117"/>
        <item x="143"/>
        <item x="32"/>
        <item x="139"/>
        <item x="34"/>
        <item x="18"/>
        <item x="64"/>
        <item x="73"/>
        <item x="80"/>
        <item x="23"/>
        <item x="102"/>
        <item x="86"/>
        <item x="149"/>
        <item x="145"/>
        <item x="68"/>
        <item x="89"/>
        <item x="118"/>
        <item x="85"/>
        <item x="25"/>
        <item x="40"/>
        <item x="132"/>
        <item x="93"/>
        <item x="110"/>
        <item x="16"/>
        <item x="146"/>
        <item x="141"/>
        <item x="144"/>
        <item x="56"/>
        <item x="148"/>
        <item x="72"/>
        <item x="26"/>
        <item x="83"/>
        <item x="82"/>
        <item x="38"/>
        <item x="44"/>
        <item x="130"/>
        <item x="137"/>
        <item x="30"/>
        <item x="147"/>
        <item x="134"/>
        <item x="45"/>
        <item x="36"/>
        <item x="67"/>
        <item x="17"/>
        <item x="52"/>
        <item x="55"/>
        <item x="121"/>
        <item x="54"/>
        <item x="50"/>
        <item x="42"/>
        <item x="28"/>
        <item x="8"/>
        <item x="131"/>
        <item x="20"/>
        <item x="10"/>
        <item x="39"/>
        <item x="152"/>
        <item x="65"/>
        <item x="128"/>
        <item x="22"/>
        <item x="115"/>
        <item x="154"/>
        <item x="87"/>
        <item x="142"/>
        <item x="99"/>
        <item x="9"/>
        <item x="84"/>
        <item x="106"/>
        <item x="49"/>
        <item x="109"/>
        <item x="46"/>
        <item x="27"/>
        <item x="90"/>
        <item x="31"/>
        <item x="3"/>
        <item x="24"/>
        <item x="62"/>
        <item x="92"/>
        <item x="15"/>
        <item x="88"/>
        <item x="123"/>
        <item x="14"/>
        <item x="41"/>
        <item x="71"/>
        <item x="119"/>
        <item x="76"/>
        <item x="136"/>
        <item x="111"/>
        <item x="98"/>
        <item x="60"/>
        <item x="124"/>
        <item x="112"/>
        <item x="66"/>
        <item x="101"/>
        <item x="155"/>
        <item x="94"/>
        <item x="70"/>
        <item x="79"/>
        <item x="96"/>
        <item x="53"/>
        <item x="43"/>
        <item x="114"/>
        <item t="default"/>
      </items>
    </pivotField>
    <pivotField axis="axisCol" showAll="0">
      <items count="15">
        <item h="1" x="1"/>
        <item h="1" x="4"/>
        <item h="1" x="11"/>
        <item h="1" x="2"/>
        <item h="1" x="7"/>
        <item h="1" x="5"/>
        <item h="1" x="12"/>
        <item h="1" x="3"/>
        <item h="1" x="0"/>
        <item h="1" x="6"/>
        <item h="1" x="9"/>
        <item x="10"/>
        <item h="1" x="8"/>
        <item h="1" x="13"/>
        <item t="default"/>
      </items>
    </pivotField>
    <pivotField showAll="0"/>
    <pivotField showAll="0"/>
    <pivotField dataField="1" showAll="0"/>
    <pivotField showAll="0"/>
    <pivotField showAll="0"/>
  </pivotFields>
  <rowFields count="1">
    <field x="2"/>
  </rowFields>
  <rowItems count="4">
    <i>
      <x v="19"/>
    </i>
    <i>
      <x v="38"/>
    </i>
    <i>
      <x v="121"/>
    </i>
    <i t="grand">
      <x/>
    </i>
  </rowItems>
  <colFields count="1">
    <field x="3"/>
  </colFields>
  <colItems count="2">
    <i>
      <x v="11"/>
    </i>
    <i t="grand">
      <x/>
    </i>
  </colItems>
  <dataFields count="1">
    <dataField name="Average of rating" fld="6" subtotal="average" baseField="2" baseItem="19" numFmtId="2"/>
  </dataFields>
  <formats count="3">
    <format dxfId="6">
      <pivotArea field="3" grandRow="1" outline="0" collapsedLevelsAreSubtotals="1" axis="axisCol" fieldPosition="0">
        <references count="1">
          <reference field="3" count="0" selected="0"/>
        </references>
      </pivotArea>
    </format>
    <format dxfId="5">
      <pivotArea grandRow="1" grandCol="1" outline="0" collapsedLevelsAreSubtotals="1" fieldPosition="0"/>
    </format>
    <format dxfId="4">
      <pivotArea outline="0" collapsedLevelsAreSubtotals="1" fieldPosition="0"/>
    </format>
  </formats>
  <chartFormats count="1">
    <chartFormat chart="1" format="0" series="1">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5:E13" firstHeaderRow="1" firstDataRow="2" firstDataCol="1"/>
  <pivotFields count="9">
    <pivotField showAll="0"/>
    <pivotField showAll="0"/>
    <pivotField axis="axisRow" showAll="0">
      <items count="157">
        <item x="120"/>
        <item x="150"/>
        <item x="135"/>
        <item x="58"/>
        <item x="51"/>
        <item x="5"/>
        <item x="127"/>
        <item x="91"/>
        <item x="69"/>
        <item x="4"/>
        <item x="81"/>
        <item x="33"/>
        <item x="61"/>
        <item x="129"/>
        <item x="29"/>
        <item x="1"/>
        <item x="11"/>
        <item x="57"/>
        <item x="59"/>
        <item x="48"/>
        <item x="125"/>
        <item x="77"/>
        <item x="6"/>
        <item x="78"/>
        <item x="140"/>
        <item x="47"/>
        <item x="133"/>
        <item x="0"/>
        <item x="13"/>
        <item x="35"/>
        <item x="126"/>
        <item x="19"/>
        <item x="104"/>
        <item x="100"/>
        <item x="37"/>
        <item x="108"/>
        <item x="75"/>
        <item x="63"/>
        <item x="151"/>
        <item x="95"/>
        <item x="103"/>
        <item x="2"/>
        <item x="122"/>
        <item x="97"/>
        <item x="113"/>
        <item x="74"/>
        <item x="116"/>
        <item x="21"/>
        <item x="105"/>
        <item x="7"/>
        <item x="12"/>
        <item x="107"/>
        <item x="153"/>
        <item x="138"/>
        <item x="117"/>
        <item x="143"/>
        <item x="32"/>
        <item x="139"/>
        <item x="34"/>
        <item x="18"/>
        <item x="64"/>
        <item x="73"/>
        <item x="80"/>
        <item x="23"/>
        <item x="102"/>
        <item x="86"/>
        <item x="149"/>
        <item x="145"/>
        <item x="68"/>
        <item x="89"/>
        <item x="118"/>
        <item x="85"/>
        <item x="25"/>
        <item x="40"/>
        <item x="132"/>
        <item x="93"/>
        <item x="110"/>
        <item x="16"/>
        <item x="146"/>
        <item x="141"/>
        <item x="144"/>
        <item x="56"/>
        <item x="148"/>
        <item x="72"/>
        <item x="26"/>
        <item x="83"/>
        <item x="82"/>
        <item x="38"/>
        <item x="44"/>
        <item x="130"/>
        <item x="137"/>
        <item x="30"/>
        <item x="147"/>
        <item x="134"/>
        <item x="45"/>
        <item x="36"/>
        <item x="67"/>
        <item x="17"/>
        <item x="52"/>
        <item x="55"/>
        <item x="121"/>
        <item x="54"/>
        <item x="50"/>
        <item x="42"/>
        <item x="28"/>
        <item x="8"/>
        <item x="131"/>
        <item x="20"/>
        <item x="10"/>
        <item x="39"/>
        <item x="152"/>
        <item x="65"/>
        <item x="128"/>
        <item x="22"/>
        <item x="115"/>
        <item x="154"/>
        <item x="87"/>
        <item x="142"/>
        <item x="99"/>
        <item x="9"/>
        <item x="84"/>
        <item x="106"/>
        <item x="49"/>
        <item x="109"/>
        <item x="46"/>
        <item x="27"/>
        <item x="90"/>
        <item x="31"/>
        <item x="3"/>
        <item x="24"/>
        <item x="62"/>
        <item x="92"/>
        <item x="15"/>
        <item x="88"/>
        <item x="123"/>
        <item x="14"/>
        <item x="41"/>
        <item x="71"/>
        <item x="119"/>
        <item x="76"/>
        <item x="136"/>
        <item x="111"/>
        <item x="98"/>
        <item x="60"/>
        <item x="124"/>
        <item x="112"/>
        <item x="66"/>
        <item x="101"/>
        <item x="155"/>
        <item x="94"/>
        <item x="70"/>
        <item x="79"/>
        <item x="96"/>
        <item x="53"/>
        <item x="43"/>
        <item x="114"/>
        <item t="default"/>
      </items>
    </pivotField>
    <pivotField axis="axisCol" showAll="0">
      <items count="15">
        <item h="1" x="1"/>
        <item h="1" x="4"/>
        <item h="1" x="11"/>
        <item h="1" x="2"/>
        <item h="1" x="7"/>
        <item h="1" x="5"/>
        <item h="1" x="12"/>
        <item h="1" x="3"/>
        <item h="1" x="0"/>
        <item h="1" x="6"/>
        <item h="1" x="9"/>
        <item h="1" x="10"/>
        <item x="8"/>
        <item h="1" x="13"/>
        <item t="default"/>
      </items>
    </pivotField>
    <pivotField showAll="0"/>
    <pivotField showAll="0"/>
    <pivotField dataField="1" showAll="0"/>
    <pivotField showAll="0"/>
    <pivotField showAll="0"/>
  </pivotFields>
  <rowFields count="1">
    <field x="2"/>
  </rowFields>
  <rowItems count="7">
    <i>
      <x v="57"/>
    </i>
    <i>
      <x v="77"/>
    </i>
    <i>
      <x v="79"/>
    </i>
    <i>
      <x v="102"/>
    </i>
    <i>
      <x v="103"/>
    </i>
    <i>
      <x v="122"/>
    </i>
    <i t="grand">
      <x/>
    </i>
  </rowItems>
  <colFields count="1">
    <field x="3"/>
  </colFields>
  <colItems count="2">
    <i>
      <x v="12"/>
    </i>
    <i t="grand">
      <x/>
    </i>
  </colItems>
  <dataFields count="1">
    <dataField name="Average of rating" fld="6" subtotal="average" baseField="2" baseItem="57" numFmtId="2"/>
  </dataFields>
  <formats count="1">
    <format dxfId="3">
      <pivotArea outline="0" collapsedLevelsAreSubtotals="1" fieldPosition="0"/>
    </format>
  </formats>
  <chartFormats count="1">
    <chartFormat chart="0" format="0" series="1">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430737-7EA3-431B-B4DF-7776F28A9E7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4:J16" firstHeaderRow="1" firstDataRow="2" firstDataCol="1"/>
  <pivotFields count="9">
    <pivotField showAll="0"/>
    <pivotField showAll="0"/>
    <pivotField axis="axisRow" showAll="0" measureFilter="1">
      <items count="157">
        <item x="120"/>
        <item x="150"/>
        <item x="135"/>
        <item x="58"/>
        <item x="51"/>
        <item x="5"/>
        <item x="127"/>
        <item x="91"/>
        <item x="69"/>
        <item x="4"/>
        <item x="81"/>
        <item x="33"/>
        <item x="61"/>
        <item x="129"/>
        <item x="29"/>
        <item x="1"/>
        <item x="11"/>
        <item x="57"/>
        <item x="59"/>
        <item x="48"/>
        <item x="125"/>
        <item x="77"/>
        <item x="6"/>
        <item x="78"/>
        <item x="140"/>
        <item x="47"/>
        <item x="133"/>
        <item x="0"/>
        <item x="13"/>
        <item x="35"/>
        <item x="126"/>
        <item x="19"/>
        <item x="104"/>
        <item x="100"/>
        <item x="37"/>
        <item x="108"/>
        <item x="75"/>
        <item x="63"/>
        <item x="151"/>
        <item x="95"/>
        <item x="103"/>
        <item x="2"/>
        <item x="122"/>
        <item x="97"/>
        <item x="113"/>
        <item x="74"/>
        <item x="116"/>
        <item x="21"/>
        <item x="105"/>
        <item x="7"/>
        <item x="12"/>
        <item x="107"/>
        <item x="153"/>
        <item x="138"/>
        <item x="117"/>
        <item x="143"/>
        <item x="32"/>
        <item x="139"/>
        <item x="34"/>
        <item x="18"/>
        <item x="64"/>
        <item x="73"/>
        <item x="80"/>
        <item x="23"/>
        <item x="102"/>
        <item x="86"/>
        <item x="149"/>
        <item x="145"/>
        <item x="68"/>
        <item x="89"/>
        <item x="118"/>
        <item x="85"/>
        <item x="25"/>
        <item x="40"/>
        <item x="132"/>
        <item x="93"/>
        <item x="110"/>
        <item x="16"/>
        <item x="146"/>
        <item x="141"/>
        <item x="144"/>
        <item x="56"/>
        <item x="148"/>
        <item x="72"/>
        <item x="26"/>
        <item x="83"/>
        <item x="82"/>
        <item x="38"/>
        <item x="44"/>
        <item x="130"/>
        <item x="137"/>
        <item x="30"/>
        <item x="147"/>
        <item x="134"/>
        <item x="45"/>
        <item x="36"/>
        <item x="67"/>
        <item x="17"/>
        <item x="52"/>
        <item x="55"/>
        <item x="121"/>
        <item x="54"/>
        <item x="50"/>
        <item x="42"/>
        <item x="28"/>
        <item x="8"/>
        <item x="131"/>
        <item x="20"/>
        <item x="10"/>
        <item x="39"/>
        <item x="152"/>
        <item x="65"/>
        <item x="128"/>
        <item x="22"/>
        <item x="115"/>
        <item x="154"/>
        <item x="87"/>
        <item x="142"/>
        <item x="99"/>
        <item x="9"/>
        <item x="84"/>
        <item x="106"/>
        <item x="49"/>
        <item x="109"/>
        <item x="46"/>
        <item x="27"/>
        <item x="90"/>
        <item x="31"/>
        <item x="3"/>
        <item x="24"/>
        <item x="62"/>
        <item x="92"/>
        <item x="15"/>
        <item x="88"/>
        <item x="123"/>
        <item x="14"/>
        <item x="41"/>
        <item x="71"/>
        <item x="119"/>
        <item x="76"/>
        <item x="136"/>
        <item x="111"/>
        <item x="98"/>
        <item x="60"/>
        <item x="124"/>
        <item x="112"/>
        <item x="66"/>
        <item x="101"/>
        <item x="155"/>
        <item x="94"/>
        <item x="70"/>
        <item x="79"/>
        <item x="96"/>
        <item x="53"/>
        <item x="43"/>
        <item x="114"/>
        <item t="default"/>
      </items>
    </pivotField>
    <pivotField axis="axisCol" showAll="0">
      <items count="15">
        <item h="1" x="1"/>
        <item h="1" x="4"/>
        <item h="1" x="11"/>
        <item h="1" x="2"/>
        <item h="1" x="7"/>
        <item x="5"/>
        <item h="1" x="12"/>
        <item h="1" x="3"/>
        <item h="1" x="0"/>
        <item h="1" x="6"/>
        <item h="1" x="9"/>
        <item h="1" x="10"/>
        <item h="1" x="8"/>
        <item h="1" x="13"/>
        <item t="default"/>
      </items>
    </pivotField>
    <pivotField showAll="0"/>
    <pivotField showAll="0"/>
    <pivotField dataField="1" showAll="0"/>
    <pivotField showAll="0"/>
    <pivotField showAll="0"/>
  </pivotFields>
  <rowFields count="1">
    <field x="2"/>
  </rowFields>
  <rowItems count="11">
    <i>
      <x v="6"/>
    </i>
    <i>
      <x v="43"/>
    </i>
    <i>
      <x v="59"/>
    </i>
    <i>
      <x v="75"/>
    </i>
    <i>
      <x v="76"/>
    </i>
    <i>
      <x v="111"/>
    </i>
    <i>
      <x v="124"/>
    </i>
    <i>
      <x v="127"/>
    </i>
    <i>
      <x v="130"/>
    </i>
    <i>
      <x v="153"/>
    </i>
    <i t="grand">
      <x/>
    </i>
  </rowItems>
  <colFields count="1">
    <field x="3"/>
  </colFields>
  <colItems count="2">
    <i>
      <x v="5"/>
    </i>
    <i t="grand">
      <x/>
    </i>
  </colItems>
  <dataFields count="1">
    <dataField name="Average of rating" fld="6" subtotal="average" baseField="2" baseItem="6" numFmtId="2"/>
  </dataFields>
  <formats count="1">
    <format dxfId="0">
      <pivotArea outline="0" collapsedLevelsAreSubtotals="1" fieldPosition="0"/>
    </format>
  </formats>
  <chartFormats count="1">
    <chartFormat chart="5" format="0"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od" displayName="food" ref="A1:I1899" totalsRowShown="0">
  <autoFilter ref="A1:I1899" xr:uid="{00000000-0009-0000-0100-000001000000}"/>
  <sortState xmlns:xlrd2="http://schemas.microsoft.com/office/spreadsheetml/2017/richdata2" ref="A2:I1899">
    <sortCondition ref="H1:H1899"/>
  </sortState>
  <tableColumns count="9">
    <tableColumn id="1" xr3:uid="{00000000-0010-0000-0000-000001000000}" name="order_id"/>
    <tableColumn id="2" xr3:uid="{00000000-0010-0000-0000-000002000000}" name="customer_id"/>
    <tableColumn id="3" xr3:uid="{00000000-0010-0000-0000-000003000000}" name="restaurant_name"/>
    <tableColumn id="4" xr3:uid="{00000000-0010-0000-0000-000004000000}" name="cuisine_type"/>
    <tableColumn id="5" xr3:uid="{00000000-0010-0000-0000-000005000000}" name="cost_of_the_order"/>
    <tableColumn id="6" xr3:uid="{00000000-0010-0000-0000-000006000000}" name="day_of_the_week"/>
    <tableColumn id="7" xr3:uid="{00000000-0010-0000-0000-000007000000}" name="rating"/>
    <tableColumn id="8" xr3:uid="{00000000-0010-0000-0000-000008000000}" name="food_preparation_time"/>
    <tableColumn id="9" xr3:uid="{00000000-0010-0000-0000-000009000000}" name="delivery_ti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BAEDC-DA2F-4F69-A846-C24801640B3D}">
  <dimension ref="A1:W3"/>
  <sheetViews>
    <sheetView showGridLines="0" showRowColHeaders="0" tabSelected="1" zoomScale="90" zoomScaleNormal="90" workbookViewId="0">
      <selection activeCell="X7" sqref="X7"/>
    </sheetView>
  </sheetViews>
  <sheetFormatPr defaultRowHeight="14.4" x14ac:dyDescent="0.3"/>
  <sheetData>
    <row r="1" spans="1:23" ht="14.4" customHeight="1" x14ac:dyDescent="0.3">
      <c r="A1" s="10" t="s">
        <v>230</v>
      </c>
      <c r="B1" s="10"/>
      <c r="C1" s="10"/>
      <c r="D1" s="10"/>
      <c r="E1" s="10"/>
      <c r="F1" s="10"/>
      <c r="G1" s="10"/>
      <c r="H1" s="10"/>
      <c r="I1" s="10"/>
      <c r="J1" s="10"/>
      <c r="K1" s="10"/>
      <c r="L1" s="10"/>
      <c r="M1" s="10"/>
      <c r="N1" s="10"/>
      <c r="O1" s="10"/>
      <c r="P1" s="10"/>
      <c r="Q1" s="10"/>
      <c r="R1" s="10"/>
      <c r="S1" s="10"/>
      <c r="T1" s="10"/>
      <c r="U1" s="10"/>
      <c r="V1" s="10"/>
      <c r="W1" s="10"/>
    </row>
    <row r="2" spans="1:23" x14ac:dyDescent="0.3">
      <c r="A2" s="10"/>
      <c r="B2" s="10"/>
      <c r="C2" s="10"/>
      <c r="D2" s="10"/>
      <c r="E2" s="10"/>
      <c r="F2" s="10"/>
      <c r="G2" s="10"/>
      <c r="H2" s="10"/>
      <c r="I2" s="10"/>
      <c r="J2" s="10"/>
      <c r="K2" s="10"/>
      <c r="L2" s="10"/>
      <c r="M2" s="10"/>
      <c r="N2" s="10"/>
      <c r="O2" s="10"/>
      <c r="P2" s="10"/>
      <c r="Q2" s="10"/>
      <c r="R2" s="10"/>
      <c r="S2" s="10"/>
      <c r="T2" s="10"/>
      <c r="U2" s="10"/>
      <c r="V2" s="10"/>
      <c r="W2" s="10"/>
    </row>
    <row r="3" spans="1:23" x14ac:dyDescent="0.3">
      <c r="A3" s="10"/>
      <c r="B3" s="10"/>
      <c r="C3" s="10"/>
      <c r="D3" s="10"/>
      <c r="E3" s="10"/>
      <c r="F3" s="10"/>
      <c r="G3" s="10"/>
      <c r="H3" s="10"/>
      <c r="I3" s="10"/>
      <c r="J3" s="10"/>
      <c r="K3" s="10"/>
      <c r="L3" s="10"/>
      <c r="M3" s="10"/>
      <c r="N3" s="10"/>
      <c r="O3" s="10"/>
      <c r="P3" s="10"/>
      <c r="Q3" s="10"/>
      <c r="R3" s="10"/>
      <c r="S3" s="10"/>
      <c r="T3" s="10"/>
      <c r="U3" s="10"/>
      <c r="V3" s="10"/>
      <c r="W3" s="10"/>
    </row>
  </sheetData>
  <sheetProtection sheet="1" objects="1" scenarios="1"/>
  <mergeCells count="1">
    <mergeCell ref="A1:W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F17"/>
  <sheetViews>
    <sheetView workbookViewId="0">
      <selection activeCell="C18" sqref="C18"/>
    </sheetView>
  </sheetViews>
  <sheetFormatPr defaultRowHeight="14.4" x14ac:dyDescent="0.3"/>
  <cols>
    <col min="4" max="4" width="12" bestFit="1" customWidth="1"/>
    <col min="5" max="5" width="13.44140625" bestFit="1" customWidth="1"/>
    <col min="6" max="6" width="12" bestFit="1" customWidth="1"/>
  </cols>
  <sheetData>
    <row r="3" spans="3:6" x14ac:dyDescent="0.3">
      <c r="D3" s="6" t="s">
        <v>210</v>
      </c>
      <c r="E3" s="6" t="s">
        <v>208</v>
      </c>
      <c r="F3" s="6" t="s">
        <v>209</v>
      </c>
    </row>
    <row r="4" spans="3:6" x14ac:dyDescent="0.3">
      <c r="C4" s="6" t="s">
        <v>204</v>
      </c>
      <c r="D4" s="1">
        <f>AVERAGE(food[cost_of_the_order])</f>
        <v>16.498851422550082</v>
      </c>
      <c r="E4" s="5">
        <f>AVERAGE(food[food_preparation_time])</f>
        <v>27.371970495258168</v>
      </c>
      <c r="F4" s="5">
        <f>AVERAGE(food[delivery_time])</f>
        <v>24.161749209694417</v>
      </c>
    </row>
    <row r="5" spans="3:6" x14ac:dyDescent="0.3">
      <c r="C5" s="6" t="s">
        <v>205</v>
      </c>
      <c r="D5" s="2">
        <f>MEDIAN(food[cost_of_the_order])</f>
        <v>14.14</v>
      </c>
      <c r="E5">
        <f>MEDIAN(food[food_preparation_time])</f>
        <v>27</v>
      </c>
      <c r="F5">
        <f>MEDIAN(food[delivery_time])</f>
        <v>25</v>
      </c>
    </row>
    <row r="6" spans="3:6" x14ac:dyDescent="0.3">
      <c r="C6" s="6" t="s">
        <v>206</v>
      </c>
      <c r="D6" s="1">
        <f>MAX(food[cost_of_the_order])</f>
        <v>35.409999999999997</v>
      </c>
      <c r="E6">
        <f>MAX(food[food_preparation_time])</f>
        <v>35</v>
      </c>
      <c r="F6">
        <f>MAX(food[delivery_time])</f>
        <v>33</v>
      </c>
    </row>
    <row r="7" spans="3:6" x14ac:dyDescent="0.3">
      <c r="C7" s="6" t="s">
        <v>207</v>
      </c>
      <c r="D7" s="1">
        <f>MIN(food[cost_of_the_order])</f>
        <v>4.47</v>
      </c>
      <c r="E7">
        <f>MIN(food[food_preparation_time])</f>
        <v>20</v>
      </c>
      <c r="F7">
        <f>MIN(food[delivery_time])</f>
        <v>15</v>
      </c>
    </row>
    <row r="10" spans="3:6" x14ac:dyDescent="0.3">
      <c r="C10" s="11" t="s">
        <v>211</v>
      </c>
      <c r="D10" s="11"/>
      <c r="F10">
        <f>COUNTA(_xlfn.UNIQUE(food[cuisine_type]))</f>
        <v>14</v>
      </c>
    </row>
    <row r="11" spans="3:6" x14ac:dyDescent="0.3">
      <c r="C11" s="6"/>
    </row>
    <row r="12" spans="3:6" x14ac:dyDescent="0.3">
      <c r="C12" s="11" t="s">
        <v>212</v>
      </c>
      <c r="D12" s="11"/>
      <c r="E12" s="11"/>
      <c r="F12">
        <f>COUNTA(_xlfn.UNIQUE(food[restaurant_name]))</f>
        <v>178</v>
      </c>
    </row>
    <row r="16" spans="3:6" x14ac:dyDescent="0.3">
      <c r="C16" t="s">
        <v>228</v>
      </c>
    </row>
    <row r="17" spans="3:3" x14ac:dyDescent="0.3">
      <c r="C17" t="s">
        <v>229</v>
      </c>
    </row>
  </sheetData>
  <sheetProtection sheet="1" objects="1" scenarios="1"/>
  <mergeCells count="2">
    <mergeCell ref="C10:D10"/>
    <mergeCell ref="C12:E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99"/>
  <sheetViews>
    <sheetView workbookViewId="0">
      <selection activeCell="L7" sqref="L7"/>
    </sheetView>
  </sheetViews>
  <sheetFormatPr defaultRowHeight="14.4" x14ac:dyDescent="0.3"/>
  <cols>
    <col min="1" max="1" width="10" customWidth="1"/>
    <col min="2" max="2" width="13.33203125" customWidth="1"/>
    <col min="3" max="3" width="31.33203125" bestFit="1" customWidth="1"/>
    <col min="4" max="4" width="13.44140625" customWidth="1"/>
    <col min="5" max="5" width="18.44140625" customWidth="1"/>
    <col min="6" max="6" width="18" customWidth="1"/>
    <col min="8" max="8" width="22.5546875" customWidth="1"/>
    <col min="9" max="9" width="14.33203125" customWidth="1"/>
  </cols>
  <sheetData>
    <row r="1" spans="1:9" x14ac:dyDescent="0.3">
      <c r="A1" t="s">
        <v>0</v>
      </c>
      <c r="B1" t="s">
        <v>1</v>
      </c>
      <c r="C1" t="s">
        <v>2</v>
      </c>
      <c r="D1" t="s">
        <v>3</v>
      </c>
      <c r="E1" t="s">
        <v>4</v>
      </c>
      <c r="F1" t="s">
        <v>5</v>
      </c>
      <c r="G1" t="s">
        <v>6</v>
      </c>
      <c r="H1" t="s">
        <v>7</v>
      </c>
      <c r="I1" t="s">
        <v>8</v>
      </c>
    </row>
    <row r="2" spans="1:9" x14ac:dyDescent="0.3">
      <c r="A2">
        <v>1477224</v>
      </c>
      <c r="B2">
        <v>147468</v>
      </c>
      <c r="C2" t="s">
        <v>21</v>
      </c>
      <c r="D2" t="s">
        <v>22</v>
      </c>
      <c r="E2">
        <v>25.22</v>
      </c>
      <c r="F2" t="s">
        <v>17</v>
      </c>
      <c r="G2">
        <v>3</v>
      </c>
      <c r="H2">
        <v>20</v>
      </c>
      <c r="I2">
        <v>24</v>
      </c>
    </row>
    <row r="3" spans="1:9" x14ac:dyDescent="0.3">
      <c r="A3">
        <v>1476693</v>
      </c>
      <c r="B3">
        <v>41877</v>
      </c>
      <c r="C3" t="s">
        <v>40</v>
      </c>
      <c r="D3" t="s">
        <v>41</v>
      </c>
      <c r="E3">
        <v>29.1</v>
      </c>
      <c r="F3" t="s">
        <v>17</v>
      </c>
      <c r="G3">
        <v>5</v>
      </c>
      <c r="H3">
        <v>20</v>
      </c>
      <c r="I3">
        <v>29</v>
      </c>
    </row>
    <row r="4" spans="1:9" x14ac:dyDescent="0.3">
      <c r="A4">
        <v>1476889</v>
      </c>
      <c r="B4">
        <v>149984</v>
      </c>
      <c r="C4" t="s">
        <v>44</v>
      </c>
      <c r="D4" t="s">
        <v>14</v>
      </c>
      <c r="E4">
        <v>12.18</v>
      </c>
      <c r="F4" t="s">
        <v>17</v>
      </c>
      <c r="G4" t="s">
        <v>12</v>
      </c>
      <c r="H4">
        <v>20</v>
      </c>
      <c r="I4">
        <v>29</v>
      </c>
    </row>
    <row r="5" spans="1:9" x14ac:dyDescent="0.3">
      <c r="A5">
        <v>1477999</v>
      </c>
      <c r="B5">
        <v>208020</v>
      </c>
      <c r="C5" t="s">
        <v>52</v>
      </c>
      <c r="D5" t="s">
        <v>14</v>
      </c>
      <c r="E5">
        <v>29.83</v>
      </c>
      <c r="F5" t="s">
        <v>17</v>
      </c>
      <c r="G5">
        <v>5</v>
      </c>
      <c r="H5">
        <v>20</v>
      </c>
      <c r="I5">
        <v>32</v>
      </c>
    </row>
    <row r="6" spans="1:9" x14ac:dyDescent="0.3">
      <c r="A6">
        <v>1477243</v>
      </c>
      <c r="B6">
        <v>176234</v>
      </c>
      <c r="C6" t="s">
        <v>63</v>
      </c>
      <c r="D6" t="s">
        <v>30</v>
      </c>
      <c r="E6">
        <v>14.02</v>
      </c>
      <c r="F6" t="s">
        <v>11</v>
      </c>
      <c r="G6">
        <v>5</v>
      </c>
      <c r="H6">
        <v>20</v>
      </c>
      <c r="I6">
        <v>30</v>
      </c>
    </row>
    <row r="7" spans="1:9" x14ac:dyDescent="0.3">
      <c r="A7">
        <v>1477921</v>
      </c>
      <c r="B7">
        <v>97079</v>
      </c>
      <c r="C7" t="s">
        <v>70</v>
      </c>
      <c r="D7" t="s">
        <v>14</v>
      </c>
      <c r="E7">
        <v>29.29</v>
      </c>
      <c r="F7" t="s">
        <v>11</v>
      </c>
      <c r="G7">
        <v>5</v>
      </c>
      <c r="H7">
        <v>20</v>
      </c>
      <c r="I7">
        <v>18</v>
      </c>
    </row>
    <row r="8" spans="1:9" x14ac:dyDescent="0.3">
      <c r="A8">
        <v>1477938</v>
      </c>
      <c r="B8">
        <v>150002</v>
      </c>
      <c r="C8" t="s">
        <v>45</v>
      </c>
      <c r="D8" t="s">
        <v>22</v>
      </c>
      <c r="E8">
        <v>16.149999999999999</v>
      </c>
      <c r="F8" t="s">
        <v>11</v>
      </c>
      <c r="G8">
        <v>5</v>
      </c>
      <c r="H8">
        <v>20</v>
      </c>
      <c r="I8">
        <v>29</v>
      </c>
    </row>
    <row r="9" spans="1:9" x14ac:dyDescent="0.3">
      <c r="A9">
        <v>1476796</v>
      </c>
      <c r="B9">
        <v>78939</v>
      </c>
      <c r="C9" t="s">
        <v>67</v>
      </c>
      <c r="D9" t="s">
        <v>14</v>
      </c>
      <c r="E9">
        <v>16.3</v>
      </c>
      <c r="F9" t="s">
        <v>17</v>
      </c>
      <c r="G9">
        <v>3</v>
      </c>
      <c r="H9">
        <v>20</v>
      </c>
      <c r="I9">
        <v>24</v>
      </c>
    </row>
    <row r="10" spans="1:9" x14ac:dyDescent="0.3">
      <c r="A10">
        <v>1477978</v>
      </c>
      <c r="B10">
        <v>259341</v>
      </c>
      <c r="C10" t="s">
        <v>76</v>
      </c>
      <c r="D10" t="s">
        <v>30</v>
      </c>
      <c r="E10">
        <v>15.81</v>
      </c>
      <c r="F10" t="s">
        <v>11</v>
      </c>
      <c r="G10">
        <v>5</v>
      </c>
      <c r="H10">
        <v>20</v>
      </c>
      <c r="I10">
        <v>26</v>
      </c>
    </row>
    <row r="11" spans="1:9" x14ac:dyDescent="0.3">
      <c r="A11">
        <v>1476715</v>
      </c>
      <c r="B11">
        <v>365244</v>
      </c>
      <c r="C11" t="s">
        <v>77</v>
      </c>
      <c r="D11" t="s">
        <v>19</v>
      </c>
      <c r="E11">
        <v>16.3</v>
      </c>
      <c r="F11" t="s">
        <v>17</v>
      </c>
      <c r="G11" t="s">
        <v>12</v>
      </c>
      <c r="H11">
        <v>20</v>
      </c>
      <c r="I11">
        <v>28</v>
      </c>
    </row>
    <row r="12" spans="1:9" x14ac:dyDescent="0.3">
      <c r="A12">
        <v>1476826</v>
      </c>
      <c r="B12">
        <v>53543</v>
      </c>
      <c r="C12" t="s">
        <v>84</v>
      </c>
      <c r="D12" t="s">
        <v>30</v>
      </c>
      <c r="E12">
        <v>24.3</v>
      </c>
      <c r="F12" t="s">
        <v>11</v>
      </c>
      <c r="G12" t="s">
        <v>12</v>
      </c>
      <c r="H12">
        <v>20</v>
      </c>
      <c r="I12">
        <v>23</v>
      </c>
    </row>
    <row r="13" spans="1:9" x14ac:dyDescent="0.3">
      <c r="A13">
        <v>1476997</v>
      </c>
      <c r="B13">
        <v>103005</v>
      </c>
      <c r="C13" t="s">
        <v>80</v>
      </c>
      <c r="D13" t="s">
        <v>14</v>
      </c>
      <c r="E13">
        <v>14.55</v>
      </c>
      <c r="F13" t="s">
        <v>11</v>
      </c>
      <c r="G13">
        <v>5</v>
      </c>
      <c r="H13">
        <v>20</v>
      </c>
      <c r="I13">
        <v>28</v>
      </c>
    </row>
    <row r="14" spans="1:9" x14ac:dyDescent="0.3">
      <c r="A14">
        <v>1477424</v>
      </c>
      <c r="B14">
        <v>81110</v>
      </c>
      <c r="C14" t="s">
        <v>71</v>
      </c>
      <c r="D14" t="s">
        <v>30</v>
      </c>
      <c r="E14">
        <v>12.95</v>
      </c>
      <c r="F14" t="s">
        <v>11</v>
      </c>
      <c r="G14" t="s">
        <v>12</v>
      </c>
      <c r="H14">
        <v>20</v>
      </c>
      <c r="I14">
        <v>25</v>
      </c>
    </row>
    <row r="15" spans="1:9" x14ac:dyDescent="0.3">
      <c r="A15">
        <v>1477247</v>
      </c>
      <c r="B15">
        <v>385559</v>
      </c>
      <c r="C15" t="s">
        <v>18</v>
      </c>
      <c r="D15" t="s">
        <v>19</v>
      </c>
      <c r="E15">
        <v>14.02</v>
      </c>
      <c r="F15" t="s">
        <v>11</v>
      </c>
      <c r="G15">
        <v>5</v>
      </c>
      <c r="H15">
        <v>20</v>
      </c>
      <c r="I15">
        <v>28</v>
      </c>
    </row>
    <row r="16" spans="1:9" x14ac:dyDescent="0.3">
      <c r="A16">
        <v>1477310</v>
      </c>
      <c r="B16">
        <v>38612</v>
      </c>
      <c r="C16" t="s">
        <v>100</v>
      </c>
      <c r="D16" t="s">
        <v>30</v>
      </c>
      <c r="E16">
        <v>6.7</v>
      </c>
      <c r="F16" t="s">
        <v>11</v>
      </c>
      <c r="G16">
        <v>5</v>
      </c>
      <c r="H16">
        <v>20</v>
      </c>
      <c r="I16">
        <v>17</v>
      </c>
    </row>
    <row r="17" spans="1:9" x14ac:dyDescent="0.3">
      <c r="A17">
        <v>1477522</v>
      </c>
      <c r="B17">
        <v>101084</v>
      </c>
      <c r="C17" t="s">
        <v>36</v>
      </c>
      <c r="D17" t="s">
        <v>30</v>
      </c>
      <c r="E17">
        <v>12.13</v>
      </c>
      <c r="F17" t="s">
        <v>11</v>
      </c>
      <c r="G17" t="s">
        <v>12</v>
      </c>
      <c r="H17">
        <v>20</v>
      </c>
      <c r="I17">
        <v>22</v>
      </c>
    </row>
    <row r="18" spans="1:9" x14ac:dyDescent="0.3">
      <c r="A18">
        <v>1477283</v>
      </c>
      <c r="B18">
        <v>75115</v>
      </c>
      <c r="C18" t="s">
        <v>36</v>
      </c>
      <c r="D18" t="s">
        <v>30</v>
      </c>
      <c r="E18">
        <v>14.07</v>
      </c>
      <c r="F18" t="s">
        <v>17</v>
      </c>
      <c r="G18" t="s">
        <v>12</v>
      </c>
      <c r="H18">
        <v>20</v>
      </c>
      <c r="I18">
        <v>32</v>
      </c>
    </row>
    <row r="19" spans="1:9" x14ac:dyDescent="0.3">
      <c r="A19">
        <v>1477270</v>
      </c>
      <c r="B19">
        <v>314480</v>
      </c>
      <c r="C19" t="s">
        <v>34</v>
      </c>
      <c r="D19" t="s">
        <v>19</v>
      </c>
      <c r="E19">
        <v>6.79</v>
      </c>
      <c r="F19" t="s">
        <v>11</v>
      </c>
      <c r="G19" t="s">
        <v>12</v>
      </c>
      <c r="H19">
        <v>20</v>
      </c>
      <c r="I19">
        <v>25</v>
      </c>
    </row>
    <row r="20" spans="1:9" x14ac:dyDescent="0.3">
      <c r="A20">
        <v>1476867</v>
      </c>
      <c r="B20">
        <v>91879</v>
      </c>
      <c r="C20" t="s">
        <v>118</v>
      </c>
      <c r="D20" t="s">
        <v>24</v>
      </c>
      <c r="E20">
        <v>12.27</v>
      </c>
      <c r="F20" t="s">
        <v>17</v>
      </c>
      <c r="G20">
        <v>5</v>
      </c>
      <c r="H20">
        <v>20</v>
      </c>
      <c r="I20">
        <v>30</v>
      </c>
    </row>
    <row r="21" spans="1:9" x14ac:dyDescent="0.3">
      <c r="A21">
        <v>1478338</v>
      </c>
      <c r="B21">
        <v>150865</v>
      </c>
      <c r="C21" t="s">
        <v>112</v>
      </c>
      <c r="D21" t="s">
        <v>30</v>
      </c>
      <c r="E21">
        <v>5.72</v>
      </c>
      <c r="F21" t="s">
        <v>11</v>
      </c>
      <c r="G21" t="s">
        <v>12</v>
      </c>
      <c r="H21">
        <v>20</v>
      </c>
      <c r="I21">
        <v>21</v>
      </c>
    </row>
    <row r="22" spans="1:9" x14ac:dyDescent="0.3">
      <c r="A22">
        <v>1478316</v>
      </c>
      <c r="B22">
        <v>118975</v>
      </c>
      <c r="C22" t="s">
        <v>34</v>
      </c>
      <c r="D22" t="s">
        <v>19</v>
      </c>
      <c r="E22">
        <v>12.23</v>
      </c>
      <c r="F22" t="s">
        <v>11</v>
      </c>
      <c r="G22" t="s">
        <v>12</v>
      </c>
      <c r="H22">
        <v>20</v>
      </c>
      <c r="I22">
        <v>27</v>
      </c>
    </row>
    <row r="23" spans="1:9" x14ac:dyDescent="0.3">
      <c r="A23">
        <v>1476548</v>
      </c>
      <c r="B23">
        <v>122609</v>
      </c>
      <c r="C23" t="s">
        <v>37</v>
      </c>
      <c r="D23" t="s">
        <v>14</v>
      </c>
      <c r="E23">
        <v>6.84</v>
      </c>
      <c r="F23" t="s">
        <v>11</v>
      </c>
      <c r="G23">
        <v>4</v>
      </c>
      <c r="H23">
        <v>20</v>
      </c>
      <c r="I23">
        <v>30</v>
      </c>
    </row>
    <row r="24" spans="1:9" x14ac:dyDescent="0.3">
      <c r="A24">
        <v>1477339</v>
      </c>
      <c r="B24">
        <v>68965</v>
      </c>
      <c r="C24" t="s">
        <v>36</v>
      </c>
      <c r="D24" t="s">
        <v>30</v>
      </c>
      <c r="E24">
        <v>12.18</v>
      </c>
      <c r="F24" t="s">
        <v>11</v>
      </c>
      <c r="G24" t="s">
        <v>12</v>
      </c>
      <c r="H24">
        <v>20</v>
      </c>
      <c r="I24">
        <v>18</v>
      </c>
    </row>
    <row r="25" spans="1:9" x14ac:dyDescent="0.3">
      <c r="A25">
        <v>1476897</v>
      </c>
      <c r="B25">
        <v>197265</v>
      </c>
      <c r="C25" t="s">
        <v>58</v>
      </c>
      <c r="D25" t="s">
        <v>59</v>
      </c>
      <c r="E25">
        <v>29.15</v>
      </c>
      <c r="F25" t="s">
        <v>11</v>
      </c>
      <c r="G25" t="s">
        <v>12</v>
      </c>
      <c r="H25">
        <v>20</v>
      </c>
      <c r="I25">
        <v>17</v>
      </c>
    </row>
    <row r="26" spans="1:9" x14ac:dyDescent="0.3">
      <c r="A26">
        <v>1478102</v>
      </c>
      <c r="B26">
        <v>165695</v>
      </c>
      <c r="C26" t="s">
        <v>111</v>
      </c>
      <c r="D26" t="s">
        <v>19</v>
      </c>
      <c r="E26">
        <v>13.39</v>
      </c>
      <c r="F26" t="s">
        <v>11</v>
      </c>
      <c r="G26" t="s">
        <v>12</v>
      </c>
      <c r="H26">
        <v>20</v>
      </c>
      <c r="I26">
        <v>16</v>
      </c>
    </row>
    <row r="27" spans="1:9" x14ac:dyDescent="0.3">
      <c r="A27">
        <v>1477919</v>
      </c>
      <c r="B27">
        <v>75484</v>
      </c>
      <c r="C27" t="s">
        <v>38</v>
      </c>
      <c r="D27" t="s">
        <v>19</v>
      </c>
      <c r="E27">
        <v>29.15</v>
      </c>
      <c r="F27" t="s">
        <v>11</v>
      </c>
      <c r="G27" t="s">
        <v>12</v>
      </c>
      <c r="H27">
        <v>20</v>
      </c>
      <c r="I27">
        <v>16</v>
      </c>
    </row>
    <row r="28" spans="1:9" x14ac:dyDescent="0.3">
      <c r="A28">
        <v>1478047</v>
      </c>
      <c r="B28">
        <v>127934</v>
      </c>
      <c r="C28" t="s">
        <v>18</v>
      </c>
      <c r="D28" t="s">
        <v>19</v>
      </c>
      <c r="E28">
        <v>12.13</v>
      </c>
      <c r="F28" t="s">
        <v>11</v>
      </c>
      <c r="G28" t="s">
        <v>12</v>
      </c>
      <c r="H28">
        <v>20</v>
      </c>
      <c r="I28">
        <v>26</v>
      </c>
    </row>
    <row r="29" spans="1:9" x14ac:dyDescent="0.3">
      <c r="A29">
        <v>1476664</v>
      </c>
      <c r="B29">
        <v>164016</v>
      </c>
      <c r="C29" t="s">
        <v>18</v>
      </c>
      <c r="D29" t="s">
        <v>19</v>
      </c>
      <c r="E29">
        <v>24.3</v>
      </c>
      <c r="F29" t="s">
        <v>17</v>
      </c>
      <c r="G29">
        <v>5</v>
      </c>
      <c r="H29">
        <v>20</v>
      </c>
      <c r="I29">
        <v>27</v>
      </c>
    </row>
    <row r="30" spans="1:9" x14ac:dyDescent="0.3">
      <c r="A30">
        <v>1478422</v>
      </c>
      <c r="B30">
        <v>197832</v>
      </c>
      <c r="C30" t="s">
        <v>23</v>
      </c>
      <c r="D30" t="s">
        <v>24</v>
      </c>
      <c r="E30">
        <v>14.84</v>
      </c>
      <c r="F30" t="s">
        <v>11</v>
      </c>
      <c r="G30" t="s">
        <v>12</v>
      </c>
      <c r="H30">
        <v>20</v>
      </c>
      <c r="I30">
        <v>28</v>
      </c>
    </row>
    <row r="31" spans="1:9" x14ac:dyDescent="0.3">
      <c r="A31">
        <v>1477410</v>
      </c>
      <c r="B31">
        <v>39011</v>
      </c>
      <c r="C31" t="s">
        <v>62</v>
      </c>
      <c r="D31" t="s">
        <v>26</v>
      </c>
      <c r="E31">
        <v>9.07</v>
      </c>
      <c r="F31" t="s">
        <v>11</v>
      </c>
      <c r="G31" t="s">
        <v>12</v>
      </c>
      <c r="H31">
        <v>20</v>
      </c>
      <c r="I31">
        <v>24</v>
      </c>
    </row>
    <row r="32" spans="1:9" x14ac:dyDescent="0.3">
      <c r="A32">
        <v>1477248</v>
      </c>
      <c r="B32">
        <v>349123</v>
      </c>
      <c r="C32" t="s">
        <v>34</v>
      </c>
      <c r="D32" t="s">
        <v>19</v>
      </c>
      <c r="E32">
        <v>12.95</v>
      </c>
      <c r="F32" t="s">
        <v>17</v>
      </c>
      <c r="G32">
        <v>5</v>
      </c>
      <c r="H32">
        <v>20</v>
      </c>
      <c r="I32">
        <v>30</v>
      </c>
    </row>
    <row r="33" spans="1:9" x14ac:dyDescent="0.3">
      <c r="A33">
        <v>1477659</v>
      </c>
      <c r="B33">
        <v>54093</v>
      </c>
      <c r="C33" t="s">
        <v>34</v>
      </c>
      <c r="D33" t="s">
        <v>19</v>
      </c>
      <c r="E33">
        <v>13</v>
      </c>
      <c r="F33" t="s">
        <v>11</v>
      </c>
      <c r="G33" t="s">
        <v>12</v>
      </c>
      <c r="H33">
        <v>20</v>
      </c>
      <c r="I33">
        <v>18</v>
      </c>
    </row>
    <row r="34" spans="1:9" x14ac:dyDescent="0.3">
      <c r="A34">
        <v>1477572</v>
      </c>
      <c r="B34">
        <v>150865</v>
      </c>
      <c r="C34" t="s">
        <v>112</v>
      </c>
      <c r="D34" t="s">
        <v>30</v>
      </c>
      <c r="E34">
        <v>15.52</v>
      </c>
      <c r="F34" t="s">
        <v>11</v>
      </c>
      <c r="G34">
        <v>5</v>
      </c>
      <c r="H34">
        <v>20</v>
      </c>
      <c r="I34">
        <v>23</v>
      </c>
    </row>
    <row r="35" spans="1:9" x14ac:dyDescent="0.3">
      <c r="A35">
        <v>1476904</v>
      </c>
      <c r="B35">
        <v>60845</v>
      </c>
      <c r="C35" t="s">
        <v>37</v>
      </c>
      <c r="D35" t="s">
        <v>14</v>
      </c>
      <c r="E35">
        <v>25.27</v>
      </c>
      <c r="F35" t="s">
        <v>11</v>
      </c>
      <c r="G35">
        <v>3</v>
      </c>
      <c r="H35">
        <v>20</v>
      </c>
      <c r="I35">
        <v>20</v>
      </c>
    </row>
    <row r="36" spans="1:9" x14ac:dyDescent="0.3">
      <c r="A36">
        <v>1476572</v>
      </c>
      <c r="B36">
        <v>356195</v>
      </c>
      <c r="C36" t="s">
        <v>18</v>
      </c>
      <c r="D36" t="s">
        <v>19</v>
      </c>
      <c r="E36">
        <v>29.15</v>
      </c>
      <c r="F36" t="s">
        <v>17</v>
      </c>
      <c r="G36">
        <v>5</v>
      </c>
      <c r="H36">
        <v>20</v>
      </c>
      <c r="I36">
        <v>29</v>
      </c>
    </row>
    <row r="37" spans="1:9" x14ac:dyDescent="0.3">
      <c r="A37">
        <v>1476645</v>
      </c>
      <c r="B37">
        <v>140477</v>
      </c>
      <c r="C37" t="s">
        <v>141</v>
      </c>
      <c r="D37" t="s">
        <v>24</v>
      </c>
      <c r="E37">
        <v>13.68</v>
      </c>
      <c r="F37" t="s">
        <v>11</v>
      </c>
      <c r="G37">
        <v>5</v>
      </c>
      <c r="H37">
        <v>20</v>
      </c>
      <c r="I37">
        <v>20</v>
      </c>
    </row>
    <row r="38" spans="1:9" x14ac:dyDescent="0.3">
      <c r="A38">
        <v>1478135</v>
      </c>
      <c r="B38">
        <v>276431</v>
      </c>
      <c r="C38" t="s">
        <v>23</v>
      </c>
      <c r="D38" t="s">
        <v>24</v>
      </c>
      <c r="E38">
        <v>14.02</v>
      </c>
      <c r="F38" t="s">
        <v>17</v>
      </c>
      <c r="G38">
        <v>5</v>
      </c>
      <c r="H38">
        <v>20</v>
      </c>
      <c r="I38">
        <v>27</v>
      </c>
    </row>
    <row r="39" spans="1:9" x14ac:dyDescent="0.3">
      <c r="A39">
        <v>1477321</v>
      </c>
      <c r="B39">
        <v>89844</v>
      </c>
      <c r="C39" t="s">
        <v>38</v>
      </c>
      <c r="D39" t="s">
        <v>19</v>
      </c>
      <c r="E39">
        <v>12.08</v>
      </c>
      <c r="F39" t="s">
        <v>11</v>
      </c>
      <c r="G39" t="s">
        <v>12</v>
      </c>
      <c r="H39">
        <v>20</v>
      </c>
      <c r="I39">
        <v>18</v>
      </c>
    </row>
    <row r="40" spans="1:9" x14ac:dyDescent="0.3">
      <c r="A40">
        <v>1477792</v>
      </c>
      <c r="B40">
        <v>270525</v>
      </c>
      <c r="C40" t="s">
        <v>111</v>
      </c>
      <c r="D40" t="s">
        <v>19</v>
      </c>
      <c r="E40">
        <v>8.39</v>
      </c>
      <c r="F40" t="s">
        <v>17</v>
      </c>
      <c r="G40" t="s">
        <v>12</v>
      </c>
      <c r="H40">
        <v>20</v>
      </c>
      <c r="I40">
        <v>31</v>
      </c>
    </row>
    <row r="41" spans="1:9" x14ac:dyDescent="0.3">
      <c r="A41">
        <v>1478222</v>
      </c>
      <c r="B41">
        <v>370656</v>
      </c>
      <c r="C41" t="s">
        <v>100</v>
      </c>
      <c r="D41" t="s">
        <v>30</v>
      </c>
      <c r="E41">
        <v>8.98</v>
      </c>
      <c r="F41" t="s">
        <v>11</v>
      </c>
      <c r="G41" t="s">
        <v>12</v>
      </c>
      <c r="H41">
        <v>20</v>
      </c>
      <c r="I41">
        <v>20</v>
      </c>
    </row>
    <row r="42" spans="1:9" x14ac:dyDescent="0.3">
      <c r="A42">
        <v>1476625</v>
      </c>
      <c r="B42">
        <v>348352</v>
      </c>
      <c r="C42" t="s">
        <v>149</v>
      </c>
      <c r="D42" t="s">
        <v>26</v>
      </c>
      <c r="E42">
        <v>6.69</v>
      </c>
      <c r="F42" t="s">
        <v>17</v>
      </c>
      <c r="G42" t="s">
        <v>12</v>
      </c>
      <c r="H42">
        <v>20</v>
      </c>
      <c r="I42">
        <v>28</v>
      </c>
    </row>
    <row r="43" spans="1:9" x14ac:dyDescent="0.3">
      <c r="A43">
        <v>1476909</v>
      </c>
      <c r="B43">
        <v>366975</v>
      </c>
      <c r="C43" t="s">
        <v>64</v>
      </c>
      <c r="D43" t="s">
        <v>14</v>
      </c>
      <c r="E43">
        <v>4.8499999999999996</v>
      </c>
      <c r="F43" t="s">
        <v>11</v>
      </c>
      <c r="G43">
        <v>5</v>
      </c>
      <c r="H43">
        <v>20</v>
      </c>
      <c r="I43">
        <v>21</v>
      </c>
    </row>
    <row r="44" spans="1:9" x14ac:dyDescent="0.3">
      <c r="A44">
        <v>1477998</v>
      </c>
      <c r="B44">
        <v>90113</v>
      </c>
      <c r="C44" t="s">
        <v>37</v>
      </c>
      <c r="D44" t="s">
        <v>14</v>
      </c>
      <c r="E44">
        <v>29.1</v>
      </c>
      <c r="F44" t="s">
        <v>11</v>
      </c>
      <c r="G44">
        <v>5</v>
      </c>
      <c r="H44">
        <v>20</v>
      </c>
      <c r="I44">
        <v>16</v>
      </c>
    </row>
    <row r="45" spans="1:9" x14ac:dyDescent="0.3">
      <c r="A45">
        <v>1477890</v>
      </c>
      <c r="B45">
        <v>284835</v>
      </c>
      <c r="C45" t="s">
        <v>34</v>
      </c>
      <c r="D45" t="s">
        <v>19</v>
      </c>
      <c r="E45">
        <v>22.36</v>
      </c>
      <c r="F45" t="s">
        <v>17</v>
      </c>
      <c r="G45">
        <v>3</v>
      </c>
      <c r="H45">
        <v>20</v>
      </c>
      <c r="I45">
        <v>32</v>
      </c>
    </row>
    <row r="46" spans="1:9" x14ac:dyDescent="0.3">
      <c r="A46">
        <v>1478399</v>
      </c>
      <c r="B46">
        <v>264399</v>
      </c>
      <c r="C46" t="s">
        <v>71</v>
      </c>
      <c r="D46" t="s">
        <v>30</v>
      </c>
      <c r="E46">
        <v>29.15</v>
      </c>
      <c r="F46" t="s">
        <v>17</v>
      </c>
      <c r="G46" t="s">
        <v>12</v>
      </c>
      <c r="H46">
        <v>20</v>
      </c>
      <c r="I46">
        <v>24</v>
      </c>
    </row>
    <row r="47" spans="1:9" x14ac:dyDescent="0.3">
      <c r="A47">
        <v>1477635</v>
      </c>
      <c r="B47">
        <v>124393</v>
      </c>
      <c r="C47" t="s">
        <v>97</v>
      </c>
      <c r="D47" t="s">
        <v>22</v>
      </c>
      <c r="E47">
        <v>31.43</v>
      </c>
      <c r="F47" t="s">
        <v>17</v>
      </c>
      <c r="G47">
        <v>5</v>
      </c>
      <c r="H47">
        <v>20</v>
      </c>
      <c r="I47">
        <v>27</v>
      </c>
    </row>
    <row r="48" spans="1:9" x14ac:dyDescent="0.3">
      <c r="A48">
        <v>1477684</v>
      </c>
      <c r="B48">
        <v>39275</v>
      </c>
      <c r="C48" t="s">
        <v>49</v>
      </c>
      <c r="D48" t="s">
        <v>14</v>
      </c>
      <c r="E48">
        <v>15.28</v>
      </c>
      <c r="F48" t="s">
        <v>11</v>
      </c>
      <c r="G48">
        <v>5</v>
      </c>
      <c r="H48">
        <v>20</v>
      </c>
      <c r="I48">
        <v>27</v>
      </c>
    </row>
    <row r="49" spans="1:9" x14ac:dyDescent="0.3">
      <c r="A49">
        <v>1478220</v>
      </c>
      <c r="B49">
        <v>399729</v>
      </c>
      <c r="C49" t="s">
        <v>37</v>
      </c>
      <c r="D49" t="s">
        <v>14</v>
      </c>
      <c r="E49">
        <v>8.83</v>
      </c>
      <c r="F49" t="s">
        <v>11</v>
      </c>
      <c r="G49">
        <v>4</v>
      </c>
      <c r="H49">
        <v>20</v>
      </c>
      <c r="I49">
        <v>19</v>
      </c>
    </row>
    <row r="50" spans="1:9" x14ac:dyDescent="0.3">
      <c r="A50">
        <v>1477173</v>
      </c>
      <c r="B50">
        <v>68300</v>
      </c>
      <c r="C50" t="s">
        <v>18</v>
      </c>
      <c r="D50" t="s">
        <v>19</v>
      </c>
      <c r="E50">
        <v>21.83</v>
      </c>
      <c r="F50" t="s">
        <v>11</v>
      </c>
      <c r="G50" t="s">
        <v>12</v>
      </c>
      <c r="H50">
        <v>20</v>
      </c>
      <c r="I50">
        <v>27</v>
      </c>
    </row>
    <row r="51" spans="1:9" x14ac:dyDescent="0.3">
      <c r="A51">
        <v>1477604</v>
      </c>
      <c r="B51">
        <v>128711</v>
      </c>
      <c r="C51" t="s">
        <v>36</v>
      </c>
      <c r="D51" t="s">
        <v>30</v>
      </c>
      <c r="E51">
        <v>12.56</v>
      </c>
      <c r="F51" t="s">
        <v>11</v>
      </c>
      <c r="G51">
        <v>3</v>
      </c>
      <c r="H51">
        <v>20</v>
      </c>
      <c r="I51">
        <v>22</v>
      </c>
    </row>
    <row r="52" spans="1:9" x14ac:dyDescent="0.3">
      <c r="A52">
        <v>1477100</v>
      </c>
      <c r="B52">
        <v>164005</v>
      </c>
      <c r="C52" t="s">
        <v>35</v>
      </c>
      <c r="D52" t="s">
        <v>14</v>
      </c>
      <c r="E52">
        <v>15.52</v>
      </c>
      <c r="F52" t="s">
        <v>11</v>
      </c>
      <c r="G52" t="s">
        <v>12</v>
      </c>
      <c r="H52">
        <v>20</v>
      </c>
      <c r="I52">
        <v>16</v>
      </c>
    </row>
    <row r="53" spans="1:9" x14ac:dyDescent="0.3">
      <c r="A53">
        <v>1477085</v>
      </c>
      <c r="B53">
        <v>103852</v>
      </c>
      <c r="C53" t="s">
        <v>128</v>
      </c>
      <c r="D53" t="s">
        <v>19</v>
      </c>
      <c r="E53">
        <v>6.74</v>
      </c>
      <c r="F53" t="s">
        <v>11</v>
      </c>
      <c r="G53">
        <v>5</v>
      </c>
      <c r="H53">
        <v>20</v>
      </c>
      <c r="I53">
        <v>29</v>
      </c>
    </row>
    <row r="54" spans="1:9" x14ac:dyDescent="0.3">
      <c r="A54">
        <v>1478443</v>
      </c>
      <c r="B54">
        <v>96943</v>
      </c>
      <c r="C54" t="s">
        <v>40</v>
      </c>
      <c r="D54" t="s">
        <v>41</v>
      </c>
      <c r="E54">
        <v>29.88</v>
      </c>
      <c r="F54" t="s">
        <v>11</v>
      </c>
      <c r="G54">
        <v>4</v>
      </c>
      <c r="H54">
        <v>20</v>
      </c>
      <c r="I54">
        <v>17</v>
      </c>
    </row>
    <row r="55" spans="1:9" x14ac:dyDescent="0.3">
      <c r="A55">
        <v>1478195</v>
      </c>
      <c r="B55">
        <v>115519</v>
      </c>
      <c r="C55" t="s">
        <v>18</v>
      </c>
      <c r="D55" t="s">
        <v>19</v>
      </c>
      <c r="E55">
        <v>20.23</v>
      </c>
      <c r="F55" t="s">
        <v>17</v>
      </c>
      <c r="G55">
        <v>4</v>
      </c>
      <c r="H55">
        <v>20</v>
      </c>
      <c r="I55">
        <v>26</v>
      </c>
    </row>
    <row r="56" spans="1:9" x14ac:dyDescent="0.3">
      <c r="A56">
        <v>1477541</v>
      </c>
      <c r="B56">
        <v>196928</v>
      </c>
      <c r="C56" t="s">
        <v>71</v>
      </c>
      <c r="D56" t="s">
        <v>30</v>
      </c>
      <c r="E56">
        <v>12.13</v>
      </c>
      <c r="F56" t="s">
        <v>11</v>
      </c>
      <c r="G56" t="s">
        <v>12</v>
      </c>
      <c r="H56">
        <v>20</v>
      </c>
      <c r="I56">
        <v>25</v>
      </c>
    </row>
    <row r="57" spans="1:9" x14ac:dyDescent="0.3">
      <c r="A57">
        <v>1477115</v>
      </c>
      <c r="B57">
        <v>87752</v>
      </c>
      <c r="C57" t="s">
        <v>34</v>
      </c>
      <c r="D57" t="s">
        <v>19</v>
      </c>
      <c r="E57">
        <v>24.25</v>
      </c>
      <c r="F57" t="s">
        <v>17</v>
      </c>
      <c r="G57">
        <v>5</v>
      </c>
      <c r="H57">
        <v>20</v>
      </c>
      <c r="I57">
        <v>27</v>
      </c>
    </row>
    <row r="58" spans="1:9" x14ac:dyDescent="0.3">
      <c r="A58">
        <v>1478097</v>
      </c>
      <c r="B58">
        <v>252342</v>
      </c>
      <c r="C58" t="s">
        <v>65</v>
      </c>
      <c r="D58" t="s">
        <v>19</v>
      </c>
      <c r="E58">
        <v>12.18</v>
      </c>
      <c r="F58" t="s">
        <v>11</v>
      </c>
      <c r="G58">
        <v>3</v>
      </c>
      <c r="H58">
        <v>20</v>
      </c>
      <c r="I58">
        <v>25</v>
      </c>
    </row>
    <row r="59" spans="1:9" x14ac:dyDescent="0.3">
      <c r="A59">
        <v>1478414</v>
      </c>
      <c r="B59">
        <v>41409</v>
      </c>
      <c r="C59" t="s">
        <v>67</v>
      </c>
      <c r="D59" t="s">
        <v>14</v>
      </c>
      <c r="E59">
        <v>12.66</v>
      </c>
      <c r="F59" t="s">
        <v>11</v>
      </c>
      <c r="G59" t="s">
        <v>12</v>
      </c>
      <c r="H59">
        <v>20</v>
      </c>
      <c r="I59">
        <v>21</v>
      </c>
    </row>
    <row r="60" spans="1:9" x14ac:dyDescent="0.3">
      <c r="A60">
        <v>1477512</v>
      </c>
      <c r="B60">
        <v>44759</v>
      </c>
      <c r="C60" t="s">
        <v>119</v>
      </c>
      <c r="D60" t="s">
        <v>14</v>
      </c>
      <c r="E60">
        <v>9.27</v>
      </c>
      <c r="F60" t="s">
        <v>11</v>
      </c>
      <c r="G60" t="s">
        <v>12</v>
      </c>
      <c r="H60">
        <v>20</v>
      </c>
      <c r="I60">
        <v>17</v>
      </c>
    </row>
    <row r="61" spans="1:9" x14ac:dyDescent="0.3">
      <c r="A61">
        <v>1478270</v>
      </c>
      <c r="B61">
        <v>303548</v>
      </c>
      <c r="C61" t="s">
        <v>34</v>
      </c>
      <c r="D61" t="s">
        <v>19</v>
      </c>
      <c r="E61">
        <v>14.02</v>
      </c>
      <c r="F61" t="s">
        <v>11</v>
      </c>
      <c r="G61">
        <v>4</v>
      </c>
      <c r="H61">
        <v>20</v>
      </c>
      <c r="I61">
        <v>21</v>
      </c>
    </row>
    <row r="62" spans="1:9" x14ac:dyDescent="0.3">
      <c r="A62">
        <v>1477488</v>
      </c>
      <c r="B62">
        <v>344586</v>
      </c>
      <c r="C62" t="s">
        <v>44</v>
      </c>
      <c r="D62" t="s">
        <v>14</v>
      </c>
      <c r="E62">
        <v>12.56</v>
      </c>
      <c r="F62" t="s">
        <v>11</v>
      </c>
      <c r="G62">
        <v>4</v>
      </c>
      <c r="H62">
        <v>20</v>
      </c>
      <c r="I62">
        <v>22</v>
      </c>
    </row>
    <row r="63" spans="1:9" x14ac:dyDescent="0.3">
      <c r="A63">
        <v>1477984</v>
      </c>
      <c r="B63">
        <v>353676</v>
      </c>
      <c r="C63" t="s">
        <v>92</v>
      </c>
      <c r="D63" t="s">
        <v>22</v>
      </c>
      <c r="E63">
        <v>14.07</v>
      </c>
      <c r="F63" t="s">
        <v>11</v>
      </c>
      <c r="G63">
        <v>4</v>
      </c>
      <c r="H63">
        <v>20</v>
      </c>
      <c r="I63">
        <v>30</v>
      </c>
    </row>
    <row r="64" spans="1:9" x14ac:dyDescent="0.3">
      <c r="A64">
        <v>1478432</v>
      </c>
      <c r="B64">
        <v>331143</v>
      </c>
      <c r="C64" t="s">
        <v>106</v>
      </c>
      <c r="D64" t="s">
        <v>19</v>
      </c>
      <c r="E64">
        <v>14.6</v>
      </c>
      <c r="F64" t="s">
        <v>17</v>
      </c>
      <c r="G64">
        <v>3</v>
      </c>
      <c r="H64">
        <v>20</v>
      </c>
      <c r="I64">
        <v>32</v>
      </c>
    </row>
    <row r="65" spans="1:9" x14ac:dyDescent="0.3">
      <c r="A65">
        <v>1478140</v>
      </c>
      <c r="B65">
        <v>62730</v>
      </c>
      <c r="C65" t="s">
        <v>65</v>
      </c>
      <c r="D65" t="s">
        <v>19</v>
      </c>
      <c r="E65">
        <v>29.1</v>
      </c>
      <c r="F65" t="s">
        <v>11</v>
      </c>
      <c r="G65" t="s">
        <v>12</v>
      </c>
      <c r="H65">
        <v>20</v>
      </c>
      <c r="I65">
        <v>24</v>
      </c>
    </row>
    <row r="66" spans="1:9" x14ac:dyDescent="0.3">
      <c r="A66">
        <v>1477703</v>
      </c>
      <c r="B66">
        <v>121681</v>
      </c>
      <c r="C66" t="s">
        <v>81</v>
      </c>
      <c r="D66" t="s">
        <v>14</v>
      </c>
      <c r="E66">
        <v>11.59</v>
      </c>
      <c r="F66" t="s">
        <v>11</v>
      </c>
      <c r="G66">
        <v>5</v>
      </c>
      <c r="H66">
        <v>20</v>
      </c>
      <c r="I66">
        <v>21</v>
      </c>
    </row>
    <row r="67" spans="1:9" x14ac:dyDescent="0.3">
      <c r="A67">
        <v>1476670</v>
      </c>
      <c r="B67">
        <v>355970</v>
      </c>
      <c r="C67" t="s">
        <v>23</v>
      </c>
      <c r="D67" t="s">
        <v>24</v>
      </c>
      <c r="E67">
        <v>7.61</v>
      </c>
      <c r="F67" t="s">
        <v>11</v>
      </c>
      <c r="G67">
        <v>3</v>
      </c>
      <c r="H67">
        <v>20</v>
      </c>
      <c r="I67">
        <v>26</v>
      </c>
    </row>
    <row r="68" spans="1:9" x14ac:dyDescent="0.3">
      <c r="A68">
        <v>1478130</v>
      </c>
      <c r="B68">
        <v>114410</v>
      </c>
      <c r="C68" t="s">
        <v>23</v>
      </c>
      <c r="D68" t="s">
        <v>24</v>
      </c>
      <c r="E68">
        <v>12.18</v>
      </c>
      <c r="F68" t="s">
        <v>11</v>
      </c>
      <c r="G68" t="s">
        <v>12</v>
      </c>
      <c r="H68">
        <v>20</v>
      </c>
      <c r="I68">
        <v>16</v>
      </c>
    </row>
    <row r="69" spans="1:9" x14ac:dyDescent="0.3">
      <c r="A69">
        <v>1478019</v>
      </c>
      <c r="B69">
        <v>106006</v>
      </c>
      <c r="C69" t="s">
        <v>13</v>
      </c>
      <c r="D69" t="s">
        <v>14</v>
      </c>
      <c r="E69">
        <v>16.100000000000001</v>
      </c>
      <c r="F69" t="s">
        <v>11</v>
      </c>
      <c r="G69">
        <v>3</v>
      </c>
      <c r="H69">
        <v>20</v>
      </c>
      <c r="I69">
        <v>28</v>
      </c>
    </row>
    <row r="70" spans="1:9" x14ac:dyDescent="0.3">
      <c r="A70">
        <v>1476639</v>
      </c>
      <c r="B70">
        <v>399172</v>
      </c>
      <c r="C70" t="s">
        <v>18</v>
      </c>
      <c r="D70" t="s">
        <v>19</v>
      </c>
      <c r="E70">
        <v>14.07</v>
      </c>
      <c r="F70" t="s">
        <v>17</v>
      </c>
      <c r="G70" t="s">
        <v>12</v>
      </c>
      <c r="H70">
        <v>20</v>
      </c>
      <c r="I70">
        <v>31</v>
      </c>
    </row>
    <row r="71" spans="1:9" x14ac:dyDescent="0.3">
      <c r="A71">
        <v>1478041</v>
      </c>
      <c r="B71">
        <v>96456</v>
      </c>
      <c r="C71" t="s">
        <v>178</v>
      </c>
      <c r="D71" t="s">
        <v>19</v>
      </c>
      <c r="E71">
        <v>29.05</v>
      </c>
      <c r="F71" t="s">
        <v>17</v>
      </c>
      <c r="G71">
        <v>5</v>
      </c>
      <c r="H71">
        <v>20</v>
      </c>
      <c r="I71">
        <v>28</v>
      </c>
    </row>
    <row r="72" spans="1:9" x14ac:dyDescent="0.3">
      <c r="A72">
        <v>1478235</v>
      </c>
      <c r="B72">
        <v>114234</v>
      </c>
      <c r="C72" t="s">
        <v>23</v>
      </c>
      <c r="D72" t="s">
        <v>24</v>
      </c>
      <c r="E72">
        <v>19.399999999999999</v>
      </c>
      <c r="F72" t="s">
        <v>11</v>
      </c>
      <c r="G72" t="s">
        <v>12</v>
      </c>
      <c r="H72">
        <v>20</v>
      </c>
      <c r="I72">
        <v>16</v>
      </c>
    </row>
    <row r="73" spans="1:9" x14ac:dyDescent="0.3">
      <c r="A73">
        <v>1477441</v>
      </c>
      <c r="B73">
        <v>275689</v>
      </c>
      <c r="C73" t="s">
        <v>37</v>
      </c>
      <c r="D73" t="s">
        <v>14</v>
      </c>
      <c r="E73">
        <v>12.23</v>
      </c>
      <c r="F73" t="s">
        <v>11</v>
      </c>
      <c r="G73" t="s">
        <v>12</v>
      </c>
      <c r="H73">
        <v>20</v>
      </c>
      <c r="I73">
        <v>24</v>
      </c>
    </row>
    <row r="74" spans="1:9" x14ac:dyDescent="0.3">
      <c r="A74">
        <v>1478373</v>
      </c>
      <c r="B74">
        <v>40808</v>
      </c>
      <c r="C74" t="s">
        <v>159</v>
      </c>
      <c r="D74" t="s">
        <v>124</v>
      </c>
      <c r="E74">
        <v>6.01</v>
      </c>
      <c r="F74" t="s">
        <v>17</v>
      </c>
      <c r="G74">
        <v>3</v>
      </c>
      <c r="H74">
        <v>20</v>
      </c>
      <c r="I74">
        <v>31</v>
      </c>
    </row>
    <row r="75" spans="1:9" x14ac:dyDescent="0.3">
      <c r="A75">
        <v>1477782</v>
      </c>
      <c r="B75">
        <v>275689</v>
      </c>
      <c r="C75" t="s">
        <v>20</v>
      </c>
      <c r="D75" t="s">
        <v>19</v>
      </c>
      <c r="E75">
        <v>12.18</v>
      </c>
      <c r="F75" t="s">
        <v>17</v>
      </c>
      <c r="G75" t="s">
        <v>12</v>
      </c>
      <c r="H75">
        <v>20</v>
      </c>
      <c r="I75">
        <v>24</v>
      </c>
    </row>
    <row r="76" spans="1:9" x14ac:dyDescent="0.3">
      <c r="A76">
        <v>1476795</v>
      </c>
      <c r="B76">
        <v>103970</v>
      </c>
      <c r="C76" t="s">
        <v>34</v>
      </c>
      <c r="D76" t="s">
        <v>19</v>
      </c>
      <c r="E76">
        <v>16.2</v>
      </c>
      <c r="F76" t="s">
        <v>11</v>
      </c>
      <c r="G76" t="s">
        <v>12</v>
      </c>
      <c r="H76">
        <v>20</v>
      </c>
      <c r="I76">
        <v>21</v>
      </c>
    </row>
    <row r="77" spans="1:9" x14ac:dyDescent="0.3">
      <c r="A77">
        <v>1477113</v>
      </c>
      <c r="B77">
        <v>6987</v>
      </c>
      <c r="C77" t="s">
        <v>58</v>
      </c>
      <c r="D77" t="s">
        <v>59</v>
      </c>
      <c r="E77">
        <v>12.23</v>
      </c>
      <c r="F77" t="s">
        <v>17</v>
      </c>
      <c r="G77">
        <v>4</v>
      </c>
      <c r="H77">
        <v>20</v>
      </c>
      <c r="I77">
        <v>29</v>
      </c>
    </row>
    <row r="78" spans="1:9" x14ac:dyDescent="0.3">
      <c r="A78">
        <v>1476948</v>
      </c>
      <c r="B78">
        <v>86421</v>
      </c>
      <c r="C78" t="s">
        <v>112</v>
      </c>
      <c r="D78" t="s">
        <v>30</v>
      </c>
      <c r="E78">
        <v>9.65</v>
      </c>
      <c r="F78" t="s">
        <v>11</v>
      </c>
      <c r="G78">
        <v>5</v>
      </c>
      <c r="H78">
        <v>20</v>
      </c>
      <c r="I78">
        <v>22</v>
      </c>
    </row>
    <row r="79" spans="1:9" x14ac:dyDescent="0.3">
      <c r="A79">
        <v>1478098</v>
      </c>
      <c r="B79">
        <v>132906</v>
      </c>
      <c r="C79" t="s">
        <v>44</v>
      </c>
      <c r="D79" t="s">
        <v>14</v>
      </c>
      <c r="E79">
        <v>12.13</v>
      </c>
      <c r="F79" t="s">
        <v>17</v>
      </c>
      <c r="G79" t="s">
        <v>12</v>
      </c>
      <c r="H79">
        <v>20</v>
      </c>
      <c r="I79">
        <v>33</v>
      </c>
    </row>
    <row r="80" spans="1:9" x14ac:dyDescent="0.3">
      <c r="A80">
        <v>1478255</v>
      </c>
      <c r="B80">
        <v>382076</v>
      </c>
      <c r="C80" t="s">
        <v>34</v>
      </c>
      <c r="D80" t="s">
        <v>19</v>
      </c>
      <c r="E80">
        <v>6.69</v>
      </c>
      <c r="F80" t="s">
        <v>17</v>
      </c>
      <c r="G80" t="s">
        <v>12</v>
      </c>
      <c r="H80">
        <v>20</v>
      </c>
      <c r="I80">
        <v>29</v>
      </c>
    </row>
    <row r="81" spans="1:9" x14ac:dyDescent="0.3">
      <c r="A81">
        <v>1477083</v>
      </c>
      <c r="B81">
        <v>308517</v>
      </c>
      <c r="C81" t="s">
        <v>21</v>
      </c>
      <c r="D81" t="s">
        <v>22</v>
      </c>
      <c r="E81">
        <v>6.74</v>
      </c>
      <c r="F81" t="s">
        <v>11</v>
      </c>
      <c r="G81">
        <v>4</v>
      </c>
      <c r="H81">
        <v>20</v>
      </c>
      <c r="I81">
        <v>17</v>
      </c>
    </row>
    <row r="82" spans="1:9" x14ac:dyDescent="0.3">
      <c r="A82">
        <v>1477585</v>
      </c>
      <c r="B82">
        <v>350410</v>
      </c>
      <c r="C82" t="s">
        <v>120</v>
      </c>
      <c r="D82" t="s">
        <v>19</v>
      </c>
      <c r="E82">
        <v>11.98</v>
      </c>
      <c r="F82" t="s">
        <v>11</v>
      </c>
      <c r="G82" t="s">
        <v>12</v>
      </c>
      <c r="H82">
        <v>20</v>
      </c>
      <c r="I82">
        <v>17</v>
      </c>
    </row>
    <row r="83" spans="1:9" x14ac:dyDescent="0.3">
      <c r="A83">
        <v>1477555</v>
      </c>
      <c r="B83">
        <v>361497</v>
      </c>
      <c r="C83" t="s">
        <v>159</v>
      </c>
      <c r="D83" t="s">
        <v>124</v>
      </c>
      <c r="E83">
        <v>12.13</v>
      </c>
      <c r="F83" t="s">
        <v>11</v>
      </c>
      <c r="G83">
        <v>4</v>
      </c>
      <c r="H83">
        <v>20</v>
      </c>
      <c r="I83">
        <v>26</v>
      </c>
    </row>
    <row r="84" spans="1:9" x14ac:dyDescent="0.3">
      <c r="A84">
        <v>1478021</v>
      </c>
      <c r="B84">
        <v>97991</v>
      </c>
      <c r="C84" t="s">
        <v>64</v>
      </c>
      <c r="D84" t="s">
        <v>14</v>
      </c>
      <c r="E84">
        <v>22.26</v>
      </c>
      <c r="F84" t="s">
        <v>17</v>
      </c>
      <c r="G84" t="s">
        <v>12</v>
      </c>
      <c r="H84">
        <v>20</v>
      </c>
      <c r="I84">
        <v>26</v>
      </c>
    </row>
    <row r="85" spans="1:9" x14ac:dyDescent="0.3">
      <c r="A85">
        <v>1477300</v>
      </c>
      <c r="B85">
        <v>232359</v>
      </c>
      <c r="C85" t="s">
        <v>23</v>
      </c>
      <c r="D85" t="s">
        <v>19</v>
      </c>
      <c r="E85">
        <v>31.43</v>
      </c>
      <c r="F85" t="s">
        <v>11</v>
      </c>
      <c r="G85">
        <v>4</v>
      </c>
      <c r="H85">
        <v>20</v>
      </c>
      <c r="I85">
        <v>21</v>
      </c>
    </row>
    <row r="86" spans="1:9" x14ac:dyDescent="0.3">
      <c r="A86">
        <v>1476758</v>
      </c>
      <c r="B86">
        <v>120504</v>
      </c>
      <c r="C86" t="s">
        <v>180</v>
      </c>
      <c r="D86" t="s">
        <v>19</v>
      </c>
      <c r="E86">
        <v>14.02</v>
      </c>
      <c r="F86" t="s">
        <v>11</v>
      </c>
      <c r="G86">
        <v>5</v>
      </c>
      <c r="H86">
        <v>20</v>
      </c>
      <c r="I86">
        <v>16</v>
      </c>
    </row>
    <row r="87" spans="1:9" x14ac:dyDescent="0.3">
      <c r="A87">
        <v>1477218</v>
      </c>
      <c r="B87">
        <v>333216</v>
      </c>
      <c r="C87" t="s">
        <v>34</v>
      </c>
      <c r="D87" t="s">
        <v>19</v>
      </c>
      <c r="E87">
        <v>29.49</v>
      </c>
      <c r="F87" t="s">
        <v>11</v>
      </c>
      <c r="G87">
        <v>5</v>
      </c>
      <c r="H87">
        <v>20</v>
      </c>
      <c r="I87">
        <v>24</v>
      </c>
    </row>
    <row r="88" spans="1:9" x14ac:dyDescent="0.3">
      <c r="A88">
        <v>1476633</v>
      </c>
      <c r="B88">
        <v>137565</v>
      </c>
      <c r="C88" t="s">
        <v>34</v>
      </c>
      <c r="D88" t="s">
        <v>19</v>
      </c>
      <c r="E88">
        <v>15.76</v>
      </c>
      <c r="F88" t="s">
        <v>11</v>
      </c>
      <c r="G88">
        <v>5</v>
      </c>
      <c r="H88">
        <v>20</v>
      </c>
      <c r="I88">
        <v>25</v>
      </c>
    </row>
    <row r="89" spans="1:9" x14ac:dyDescent="0.3">
      <c r="A89">
        <v>1477878</v>
      </c>
      <c r="B89">
        <v>62730</v>
      </c>
      <c r="C89" t="s">
        <v>65</v>
      </c>
      <c r="D89" t="s">
        <v>19</v>
      </c>
      <c r="E89">
        <v>21.88</v>
      </c>
      <c r="F89" t="s">
        <v>11</v>
      </c>
      <c r="G89">
        <v>5</v>
      </c>
      <c r="H89">
        <v>20</v>
      </c>
      <c r="I89">
        <v>15</v>
      </c>
    </row>
    <row r="90" spans="1:9" x14ac:dyDescent="0.3">
      <c r="A90">
        <v>1478300</v>
      </c>
      <c r="B90">
        <v>175703</v>
      </c>
      <c r="C90" t="s">
        <v>23</v>
      </c>
      <c r="D90" t="s">
        <v>24</v>
      </c>
      <c r="E90">
        <v>6.06</v>
      </c>
      <c r="F90" t="s">
        <v>11</v>
      </c>
      <c r="G90" t="s">
        <v>12</v>
      </c>
      <c r="H90">
        <v>20</v>
      </c>
      <c r="I90">
        <v>27</v>
      </c>
    </row>
    <row r="91" spans="1:9" x14ac:dyDescent="0.3">
      <c r="A91">
        <v>1478307</v>
      </c>
      <c r="B91">
        <v>365225</v>
      </c>
      <c r="C91" t="s">
        <v>122</v>
      </c>
      <c r="D91" t="s">
        <v>19</v>
      </c>
      <c r="E91">
        <v>15.91</v>
      </c>
      <c r="F91" t="s">
        <v>17</v>
      </c>
      <c r="G91" t="s">
        <v>12</v>
      </c>
      <c r="H91">
        <v>20</v>
      </c>
      <c r="I91">
        <v>31</v>
      </c>
    </row>
    <row r="92" spans="1:9" x14ac:dyDescent="0.3">
      <c r="A92">
        <v>1477971</v>
      </c>
      <c r="B92">
        <v>210544</v>
      </c>
      <c r="C92" t="s">
        <v>190</v>
      </c>
      <c r="D92" t="s">
        <v>86</v>
      </c>
      <c r="E92">
        <v>16.98</v>
      </c>
      <c r="F92" t="s">
        <v>11</v>
      </c>
      <c r="G92" t="s">
        <v>12</v>
      </c>
      <c r="H92">
        <v>20</v>
      </c>
      <c r="I92">
        <v>22</v>
      </c>
    </row>
    <row r="93" spans="1:9" x14ac:dyDescent="0.3">
      <c r="A93">
        <v>1477899</v>
      </c>
      <c r="B93">
        <v>165485</v>
      </c>
      <c r="C93" t="s">
        <v>50</v>
      </c>
      <c r="D93" t="s">
        <v>24</v>
      </c>
      <c r="E93">
        <v>8.68</v>
      </c>
      <c r="F93" t="s">
        <v>11</v>
      </c>
      <c r="G93" t="s">
        <v>12</v>
      </c>
      <c r="H93">
        <v>20</v>
      </c>
      <c r="I93">
        <v>19</v>
      </c>
    </row>
    <row r="94" spans="1:9" x14ac:dyDescent="0.3">
      <c r="A94">
        <v>1477465</v>
      </c>
      <c r="B94">
        <v>361220</v>
      </c>
      <c r="C94" t="s">
        <v>169</v>
      </c>
      <c r="D94" t="s">
        <v>24</v>
      </c>
      <c r="E94">
        <v>21.93</v>
      </c>
      <c r="F94" t="s">
        <v>11</v>
      </c>
      <c r="G94">
        <v>5</v>
      </c>
      <c r="H94">
        <v>20</v>
      </c>
      <c r="I94">
        <v>28</v>
      </c>
    </row>
    <row r="95" spans="1:9" x14ac:dyDescent="0.3">
      <c r="A95">
        <v>1478266</v>
      </c>
      <c r="B95">
        <v>297413</v>
      </c>
      <c r="C95" t="s">
        <v>23</v>
      </c>
      <c r="D95" t="s">
        <v>24</v>
      </c>
      <c r="E95">
        <v>16.100000000000001</v>
      </c>
      <c r="F95" t="s">
        <v>11</v>
      </c>
      <c r="G95" t="s">
        <v>12</v>
      </c>
      <c r="H95">
        <v>20</v>
      </c>
      <c r="I95">
        <v>15</v>
      </c>
    </row>
    <row r="96" spans="1:9" x14ac:dyDescent="0.3">
      <c r="A96">
        <v>1477065</v>
      </c>
      <c r="B96">
        <v>43636</v>
      </c>
      <c r="C96" t="s">
        <v>23</v>
      </c>
      <c r="D96" t="s">
        <v>19</v>
      </c>
      <c r="E96">
        <v>7.28</v>
      </c>
      <c r="F96" t="s">
        <v>17</v>
      </c>
      <c r="G96">
        <v>5</v>
      </c>
      <c r="H96">
        <v>20</v>
      </c>
      <c r="I96">
        <v>29</v>
      </c>
    </row>
    <row r="97" spans="1:9" x14ac:dyDescent="0.3">
      <c r="A97">
        <v>1477632</v>
      </c>
      <c r="B97">
        <v>76942</v>
      </c>
      <c r="C97" t="s">
        <v>122</v>
      </c>
      <c r="D97" t="s">
        <v>19</v>
      </c>
      <c r="E97">
        <v>29.15</v>
      </c>
      <c r="F97" t="s">
        <v>17</v>
      </c>
      <c r="G97" t="s">
        <v>12</v>
      </c>
      <c r="H97">
        <v>20</v>
      </c>
      <c r="I97">
        <v>26</v>
      </c>
    </row>
    <row r="98" spans="1:9" x14ac:dyDescent="0.3">
      <c r="A98">
        <v>1476920</v>
      </c>
      <c r="B98">
        <v>36118</v>
      </c>
      <c r="C98" t="s">
        <v>54</v>
      </c>
      <c r="D98" t="s">
        <v>30</v>
      </c>
      <c r="E98">
        <v>12.13</v>
      </c>
      <c r="F98" t="s">
        <v>11</v>
      </c>
      <c r="G98">
        <v>4</v>
      </c>
      <c r="H98">
        <v>20</v>
      </c>
      <c r="I98">
        <v>19</v>
      </c>
    </row>
    <row r="99" spans="1:9" x14ac:dyDescent="0.3">
      <c r="A99">
        <v>1477095</v>
      </c>
      <c r="B99">
        <v>196355</v>
      </c>
      <c r="C99" t="s">
        <v>34</v>
      </c>
      <c r="D99" t="s">
        <v>19</v>
      </c>
      <c r="E99">
        <v>13.1</v>
      </c>
      <c r="F99" t="s">
        <v>17</v>
      </c>
      <c r="G99" t="s">
        <v>12</v>
      </c>
      <c r="H99">
        <v>20</v>
      </c>
      <c r="I99">
        <v>28</v>
      </c>
    </row>
    <row r="100" spans="1:9" x14ac:dyDescent="0.3">
      <c r="A100">
        <v>1478125</v>
      </c>
      <c r="B100">
        <v>49104</v>
      </c>
      <c r="C100" t="s">
        <v>34</v>
      </c>
      <c r="D100" t="s">
        <v>19</v>
      </c>
      <c r="E100">
        <v>16.149999999999999</v>
      </c>
      <c r="F100" t="s">
        <v>17</v>
      </c>
      <c r="G100">
        <v>4</v>
      </c>
      <c r="H100">
        <v>20</v>
      </c>
      <c r="I100">
        <v>26</v>
      </c>
    </row>
    <row r="101" spans="1:9" x14ac:dyDescent="0.3">
      <c r="A101">
        <v>1477905</v>
      </c>
      <c r="B101">
        <v>164626</v>
      </c>
      <c r="C101" t="s">
        <v>23</v>
      </c>
      <c r="D101" t="s">
        <v>24</v>
      </c>
      <c r="E101">
        <v>15.57</v>
      </c>
      <c r="F101" t="s">
        <v>11</v>
      </c>
      <c r="G101">
        <v>4</v>
      </c>
      <c r="H101">
        <v>20</v>
      </c>
      <c r="I101">
        <v>24</v>
      </c>
    </row>
    <row r="102" spans="1:9" x14ac:dyDescent="0.3">
      <c r="A102">
        <v>1477658</v>
      </c>
      <c r="B102">
        <v>80795</v>
      </c>
      <c r="C102" t="s">
        <v>21</v>
      </c>
      <c r="D102" t="s">
        <v>22</v>
      </c>
      <c r="E102">
        <v>14.02</v>
      </c>
      <c r="F102" t="s">
        <v>17</v>
      </c>
      <c r="G102" t="s">
        <v>12</v>
      </c>
      <c r="H102">
        <v>20</v>
      </c>
      <c r="I102">
        <v>25</v>
      </c>
    </row>
    <row r="103" spans="1:9" x14ac:dyDescent="0.3">
      <c r="A103">
        <v>1478167</v>
      </c>
      <c r="B103">
        <v>88078</v>
      </c>
      <c r="C103" t="s">
        <v>36</v>
      </c>
      <c r="D103" t="s">
        <v>30</v>
      </c>
      <c r="E103">
        <v>12.23</v>
      </c>
      <c r="F103" t="s">
        <v>17</v>
      </c>
      <c r="G103" t="s">
        <v>12</v>
      </c>
      <c r="H103">
        <v>20</v>
      </c>
      <c r="I103">
        <v>25</v>
      </c>
    </row>
    <row r="104" spans="1:9" x14ac:dyDescent="0.3">
      <c r="A104">
        <v>1477434</v>
      </c>
      <c r="B104">
        <v>77857</v>
      </c>
      <c r="C104" t="s">
        <v>34</v>
      </c>
      <c r="D104" t="s">
        <v>19</v>
      </c>
      <c r="E104">
        <v>29.15</v>
      </c>
      <c r="F104" t="s">
        <v>11</v>
      </c>
      <c r="G104">
        <v>5</v>
      </c>
      <c r="H104">
        <v>20</v>
      </c>
      <c r="I104">
        <v>21</v>
      </c>
    </row>
    <row r="105" spans="1:9" x14ac:dyDescent="0.3">
      <c r="A105">
        <v>1477252</v>
      </c>
      <c r="B105">
        <v>96262</v>
      </c>
      <c r="C105" t="s">
        <v>15</v>
      </c>
      <c r="D105" t="s">
        <v>16</v>
      </c>
      <c r="E105">
        <v>8.1</v>
      </c>
      <c r="F105" t="s">
        <v>11</v>
      </c>
      <c r="G105" t="s">
        <v>12</v>
      </c>
      <c r="H105">
        <v>20</v>
      </c>
      <c r="I105">
        <v>16</v>
      </c>
    </row>
    <row r="106" spans="1:9" x14ac:dyDescent="0.3">
      <c r="A106">
        <v>1476883</v>
      </c>
      <c r="B106">
        <v>354948</v>
      </c>
      <c r="C106" t="s">
        <v>65</v>
      </c>
      <c r="D106" t="s">
        <v>19</v>
      </c>
      <c r="E106">
        <v>16.010000000000002</v>
      </c>
      <c r="F106" t="s">
        <v>11</v>
      </c>
      <c r="G106">
        <v>5</v>
      </c>
      <c r="H106">
        <v>20</v>
      </c>
      <c r="I106">
        <v>18</v>
      </c>
    </row>
    <row r="107" spans="1:9" x14ac:dyDescent="0.3">
      <c r="A107">
        <v>1477021</v>
      </c>
      <c r="B107">
        <v>231453</v>
      </c>
      <c r="C107" t="s">
        <v>62</v>
      </c>
      <c r="D107" t="s">
        <v>26</v>
      </c>
      <c r="E107">
        <v>14.46</v>
      </c>
      <c r="F107" t="s">
        <v>11</v>
      </c>
      <c r="G107" t="s">
        <v>12</v>
      </c>
      <c r="H107">
        <v>20</v>
      </c>
      <c r="I107">
        <v>29</v>
      </c>
    </row>
    <row r="108" spans="1:9" x14ac:dyDescent="0.3">
      <c r="A108">
        <v>1478070</v>
      </c>
      <c r="B108">
        <v>129206</v>
      </c>
      <c r="C108" t="s">
        <v>54</v>
      </c>
      <c r="D108" t="s">
        <v>30</v>
      </c>
      <c r="E108">
        <v>14.07</v>
      </c>
      <c r="F108" t="s">
        <v>11</v>
      </c>
      <c r="G108">
        <v>3</v>
      </c>
      <c r="H108">
        <v>20</v>
      </c>
      <c r="I108">
        <v>15</v>
      </c>
    </row>
    <row r="109" spans="1:9" x14ac:dyDescent="0.3">
      <c r="A109">
        <v>1477732</v>
      </c>
      <c r="B109">
        <v>399729</v>
      </c>
      <c r="C109" t="s">
        <v>34</v>
      </c>
      <c r="D109" t="s">
        <v>19</v>
      </c>
      <c r="E109">
        <v>24.25</v>
      </c>
      <c r="F109" t="s">
        <v>11</v>
      </c>
      <c r="G109">
        <v>4</v>
      </c>
      <c r="H109">
        <v>20</v>
      </c>
      <c r="I109">
        <v>29</v>
      </c>
    </row>
    <row r="110" spans="1:9" x14ac:dyDescent="0.3">
      <c r="A110">
        <v>1476705</v>
      </c>
      <c r="B110">
        <v>260680</v>
      </c>
      <c r="C110" t="s">
        <v>40</v>
      </c>
      <c r="D110" t="s">
        <v>41</v>
      </c>
      <c r="E110">
        <v>5.77</v>
      </c>
      <c r="F110" t="s">
        <v>11</v>
      </c>
      <c r="G110">
        <v>3</v>
      </c>
      <c r="H110">
        <v>20</v>
      </c>
      <c r="I110">
        <v>16</v>
      </c>
    </row>
    <row r="111" spans="1:9" x14ac:dyDescent="0.3">
      <c r="A111">
        <v>1477857</v>
      </c>
      <c r="B111">
        <v>363202</v>
      </c>
      <c r="C111" t="s">
        <v>99</v>
      </c>
      <c r="D111" t="s">
        <v>19</v>
      </c>
      <c r="E111">
        <v>25.27</v>
      </c>
      <c r="F111" t="s">
        <v>11</v>
      </c>
      <c r="G111">
        <v>5</v>
      </c>
      <c r="H111">
        <v>20</v>
      </c>
      <c r="I111">
        <v>29</v>
      </c>
    </row>
    <row r="112" spans="1:9" x14ac:dyDescent="0.3">
      <c r="A112">
        <v>1476690</v>
      </c>
      <c r="B112">
        <v>124875</v>
      </c>
      <c r="C112" t="s">
        <v>100</v>
      </c>
      <c r="D112" t="s">
        <v>30</v>
      </c>
      <c r="E112">
        <v>24.2</v>
      </c>
      <c r="F112" t="s">
        <v>11</v>
      </c>
      <c r="G112">
        <v>4</v>
      </c>
      <c r="H112">
        <v>20</v>
      </c>
      <c r="I112">
        <v>18</v>
      </c>
    </row>
    <row r="113" spans="1:9" x14ac:dyDescent="0.3">
      <c r="A113">
        <v>1477526</v>
      </c>
      <c r="B113">
        <v>344079</v>
      </c>
      <c r="C113" t="s">
        <v>149</v>
      </c>
      <c r="D113" t="s">
        <v>26</v>
      </c>
      <c r="E113">
        <v>24.2</v>
      </c>
      <c r="F113" t="s">
        <v>11</v>
      </c>
      <c r="G113" t="s">
        <v>12</v>
      </c>
      <c r="H113">
        <v>20</v>
      </c>
      <c r="I113">
        <v>16</v>
      </c>
    </row>
    <row r="114" spans="1:9" x14ac:dyDescent="0.3">
      <c r="A114">
        <v>1477910</v>
      </c>
      <c r="B114">
        <v>39702</v>
      </c>
      <c r="C114" t="s">
        <v>201</v>
      </c>
      <c r="D114" t="s">
        <v>24</v>
      </c>
      <c r="E114">
        <v>12.08</v>
      </c>
      <c r="F114" t="s">
        <v>17</v>
      </c>
      <c r="G114">
        <v>4</v>
      </c>
      <c r="H114">
        <v>20</v>
      </c>
      <c r="I114">
        <v>31</v>
      </c>
    </row>
    <row r="115" spans="1:9" x14ac:dyDescent="0.3">
      <c r="A115">
        <v>1476983</v>
      </c>
      <c r="B115">
        <v>55689</v>
      </c>
      <c r="C115" t="s">
        <v>75</v>
      </c>
      <c r="D115" t="s">
        <v>24</v>
      </c>
      <c r="E115">
        <v>7.95</v>
      </c>
      <c r="F115" t="s">
        <v>17</v>
      </c>
      <c r="G115" t="s">
        <v>12</v>
      </c>
      <c r="H115">
        <v>20</v>
      </c>
      <c r="I115">
        <v>26</v>
      </c>
    </row>
    <row r="116" spans="1:9" x14ac:dyDescent="0.3">
      <c r="A116">
        <v>1478154</v>
      </c>
      <c r="B116">
        <v>383688</v>
      </c>
      <c r="C116" t="s">
        <v>84</v>
      </c>
      <c r="D116" t="s">
        <v>30</v>
      </c>
      <c r="E116">
        <v>12.61</v>
      </c>
      <c r="F116" t="s">
        <v>11</v>
      </c>
      <c r="G116">
        <v>5</v>
      </c>
      <c r="H116">
        <v>20</v>
      </c>
      <c r="I116">
        <v>20</v>
      </c>
    </row>
    <row r="117" spans="1:9" x14ac:dyDescent="0.3">
      <c r="A117">
        <v>1477121</v>
      </c>
      <c r="B117">
        <v>274232</v>
      </c>
      <c r="C117" t="s">
        <v>67</v>
      </c>
      <c r="D117" t="s">
        <v>14</v>
      </c>
      <c r="E117">
        <v>7.86</v>
      </c>
      <c r="F117" t="s">
        <v>17</v>
      </c>
      <c r="G117">
        <v>5</v>
      </c>
      <c r="H117">
        <v>20</v>
      </c>
      <c r="I117">
        <v>27</v>
      </c>
    </row>
    <row r="118" spans="1:9" x14ac:dyDescent="0.3">
      <c r="A118">
        <v>1476790</v>
      </c>
      <c r="B118">
        <v>141732</v>
      </c>
      <c r="C118" t="s">
        <v>150</v>
      </c>
      <c r="D118" t="s">
        <v>10</v>
      </c>
      <c r="E118">
        <v>12.18</v>
      </c>
      <c r="F118" t="s">
        <v>17</v>
      </c>
      <c r="G118">
        <v>5</v>
      </c>
      <c r="H118">
        <v>20</v>
      </c>
      <c r="I118">
        <v>26</v>
      </c>
    </row>
    <row r="119" spans="1:9" x14ac:dyDescent="0.3">
      <c r="A119">
        <v>1478320</v>
      </c>
      <c r="B119">
        <v>85091</v>
      </c>
      <c r="C119" t="s">
        <v>23</v>
      </c>
      <c r="D119" t="s">
        <v>24</v>
      </c>
      <c r="E119">
        <v>13.53</v>
      </c>
      <c r="F119" t="s">
        <v>17</v>
      </c>
      <c r="G119">
        <v>3</v>
      </c>
      <c r="H119">
        <v>20</v>
      </c>
      <c r="I119">
        <v>31</v>
      </c>
    </row>
    <row r="120" spans="1:9" x14ac:dyDescent="0.3">
      <c r="A120">
        <v>1477316</v>
      </c>
      <c r="B120">
        <v>164776</v>
      </c>
      <c r="C120" t="s">
        <v>49</v>
      </c>
      <c r="D120" t="s">
        <v>14</v>
      </c>
      <c r="E120">
        <v>15.67</v>
      </c>
      <c r="F120" t="s">
        <v>11</v>
      </c>
      <c r="G120">
        <v>5</v>
      </c>
      <c r="H120">
        <v>20</v>
      </c>
      <c r="I120">
        <v>22</v>
      </c>
    </row>
    <row r="121" spans="1:9" x14ac:dyDescent="0.3">
      <c r="A121">
        <v>1477174</v>
      </c>
      <c r="B121">
        <v>121706</v>
      </c>
      <c r="C121" t="s">
        <v>27</v>
      </c>
      <c r="D121" t="s">
        <v>22</v>
      </c>
      <c r="E121">
        <v>16.440000000000001</v>
      </c>
      <c r="F121" t="s">
        <v>17</v>
      </c>
      <c r="G121">
        <v>5</v>
      </c>
      <c r="H121">
        <v>21</v>
      </c>
      <c r="I121">
        <v>26</v>
      </c>
    </row>
    <row r="122" spans="1:9" x14ac:dyDescent="0.3">
      <c r="A122">
        <v>1477373</v>
      </c>
      <c r="B122">
        <v>139885</v>
      </c>
      <c r="C122" t="s">
        <v>13</v>
      </c>
      <c r="D122" t="s">
        <v>14</v>
      </c>
      <c r="E122">
        <v>33.03</v>
      </c>
      <c r="F122" t="s">
        <v>11</v>
      </c>
      <c r="G122" t="s">
        <v>12</v>
      </c>
      <c r="H122">
        <v>21</v>
      </c>
      <c r="I122">
        <v>22</v>
      </c>
    </row>
    <row r="123" spans="1:9" x14ac:dyDescent="0.3">
      <c r="A123">
        <v>1478296</v>
      </c>
      <c r="B123">
        <v>250494</v>
      </c>
      <c r="C123" t="s">
        <v>38</v>
      </c>
      <c r="D123" t="s">
        <v>19</v>
      </c>
      <c r="E123">
        <v>24.2</v>
      </c>
      <c r="F123" t="s">
        <v>11</v>
      </c>
      <c r="G123">
        <v>4</v>
      </c>
      <c r="H123">
        <v>21</v>
      </c>
      <c r="I123">
        <v>24</v>
      </c>
    </row>
    <row r="124" spans="1:9" x14ac:dyDescent="0.3">
      <c r="A124">
        <v>1478287</v>
      </c>
      <c r="B124">
        <v>150599</v>
      </c>
      <c r="C124" t="s">
        <v>34</v>
      </c>
      <c r="D124" t="s">
        <v>19</v>
      </c>
      <c r="E124">
        <v>29.1</v>
      </c>
      <c r="F124" t="s">
        <v>17</v>
      </c>
      <c r="G124">
        <v>5</v>
      </c>
      <c r="H124">
        <v>21</v>
      </c>
      <c r="I124">
        <v>30</v>
      </c>
    </row>
    <row r="125" spans="1:9" x14ac:dyDescent="0.3">
      <c r="A125">
        <v>1477015</v>
      </c>
      <c r="B125">
        <v>76686</v>
      </c>
      <c r="C125" t="s">
        <v>43</v>
      </c>
      <c r="D125" t="s">
        <v>24</v>
      </c>
      <c r="E125">
        <v>9.17</v>
      </c>
      <c r="F125" t="s">
        <v>11</v>
      </c>
      <c r="G125" t="s">
        <v>12</v>
      </c>
      <c r="H125">
        <v>21</v>
      </c>
      <c r="I125">
        <v>24</v>
      </c>
    </row>
    <row r="126" spans="1:9" x14ac:dyDescent="0.3">
      <c r="A126">
        <v>1477425</v>
      </c>
      <c r="B126">
        <v>378482</v>
      </c>
      <c r="C126" t="s">
        <v>53</v>
      </c>
      <c r="D126" t="s">
        <v>16</v>
      </c>
      <c r="E126">
        <v>19.350000000000001</v>
      </c>
      <c r="F126" t="s">
        <v>11</v>
      </c>
      <c r="G126">
        <v>4</v>
      </c>
      <c r="H126">
        <v>21</v>
      </c>
      <c r="I126">
        <v>18</v>
      </c>
    </row>
    <row r="127" spans="1:9" x14ac:dyDescent="0.3">
      <c r="A127">
        <v>1477656</v>
      </c>
      <c r="B127">
        <v>300003</v>
      </c>
      <c r="C127" t="s">
        <v>60</v>
      </c>
      <c r="D127" t="s">
        <v>24</v>
      </c>
      <c r="E127">
        <v>21.88</v>
      </c>
      <c r="F127" t="s">
        <v>11</v>
      </c>
      <c r="G127" t="s">
        <v>12</v>
      </c>
      <c r="H127">
        <v>21</v>
      </c>
      <c r="I127">
        <v>19</v>
      </c>
    </row>
    <row r="128" spans="1:9" x14ac:dyDescent="0.3">
      <c r="A128">
        <v>1477601</v>
      </c>
      <c r="B128">
        <v>107909</v>
      </c>
      <c r="C128" t="s">
        <v>55</v>
      </c>
      <c r="D128" t="s">
        <v>19</v>
      </c>
      <c r="E128">
        <v>6.69</v>
      </c>
      <c r="F128" t="s">
        <v>17</v>
      </c>
      <c r="G128">
        <v>4</v>
      </c>
      <c r="H128">
        <v>21</v>
      </c>
      <c r="I128">
        <v>32</v>
      </c>
    </row>
    <row r="129" spans="1:9" x14ac:dyDescent="0.3">
      <c r="A129">
        <v>1476935</v>
      </c>
      <c r="B129">
        <v>59419</v>
      </c>
      <c r="C129" t="s">
        <v>18</v>
      </c>
      <c r="D129" t="s">
        <v>19</v>
      </c>
      <c r="E129">
        <v>11.69</v>
      </c>
      <c r="F129" t="s">
        <v>11</v>
      </c>
      <c r="G129">
        <v>5</v>
      </c>
      <c r="H129">
        <v>21</v>
      </c>
      <c r="I129">
        <v>24</v>
      </c>
    </row>
    <row r="130" spans="1:9" x14ac:dyDescent="0.3">
      <c r="A130">
        <v>1476835</v>
      </c>
      <c r="B130">
        <v>264707</v>
      </c>
      <c r="C130" t="s">
        <v>49</v>
      </c>
      <c r="D130" t="s">
        <v>14</v>
      </c>
      <c r="E130">
        <v>9.56</v>
      </c>
      <c r="F130" t="s">
        <v>11</v>
      </c>
      <c r="G130">
        <v>5</v>
      </c>
      <c r="H130">
        <v>21</v>
      </c>
      <c r="I130">
        <v>17</v>
      </c>
    </row>
    <row r="131" spans="1:9" x14ac:dyDescent="0.3">
      <c r="A131">
        <v>1477177</v>
      </c>
      <c r="B131">
        <v>42385</v>
      </c>
      <c r="C131" t="s">
        <v>87</v>
      </c>
      <c r="D131" t="s">
        <v>47</v>
      </c>
      <c r="E131">
        <v>24.2</v>
      </c>
      <c r="F131" t="s">
        <v>11</v>
      </c>
      <c r="G131">
        <v>5</v>
      </c>
      <c r="H131">
        <v>21</v>
      </c>
      <c r="I131">
        <v>26</v>
      </c>
    </row>
    <row r="132" spans="1:9" x14ac:dyDescent="0.3">
      <c r="A132">
        <v>1476688</v>
      </c>
      <c r="B132">
        <v>200672</v>
      </c>
      <c r="C132" t="s">
        <v>40</v>
      </c>
      <c r="D132" t="s">
        <v>41</v>
      </c>
      <c r="E132">
        <v>13</v>
      </c>
      <c r="F132" t="s">
        <v>11</v>
      </c>
      <c r="G132" t="s">
        <v>12</v>
      </c>
      <c r="H132">
        <v>21</v>
      </c>
      <c r="I132">
        <v>15</v>
      </c>
    </row>
    <row r="133" spans="1:9" x14ac:dyDescent="0.3">
      <c r="A133">
        <v>1477675</v>
      </c>
      <c r="B133">
        <v>76907</v>
      </c>
      <c r="C133" t="s">
        <v>71</v>
      </c>
      <c r="D133" t="s">
        <v>30</v>
      </c>
      <c r="E133">
        <v>7.23</v>
      </c>
      <c r="F133" t="s">
        <v>11</v>
      </c>
      <c r="G133">
        <v>5</v>
      </c>
      <c r="H133">
        <v>21</v>
      </c>
      <c r="I133">
        <v>18</v>
      </c>
    </row>
    <row r="134" spans="1:9" x14ac:dyDescent="0.3">
      <c r="A134">
        <v>1477528</v>
      </c>
      <c r="B134">
        <v>128963</v>
      </c>
      <c r="C134" t="s">
        <v>71</v>
      </c>
      <c r="D134" t="s">
        <v>30</v>
      </c>
      <c r="E134">
        <v>5.67</v>
      </c>
      <c r="F134" t="s">
        <v>17</v>
      </c>
      <c r="G134">
        <v>4</v>
      </c>
      <c r="H134">
        <v>21</v>
      </c>
      <c r="I134">
        <v>31</v>
      </c>
    </row>
    <row r="135" spans="1:9" x14ac:dyDescent="0.3">
      <c r="A135">
        <v>1478426</v>
      </c>
      <c r="B135">
        <v>124085</v>
      </c>
      <c r="C135" t="s">
        <v>64</v>
      </c>
      <c r="D135" t="s">
        <v>14</v>
      </c>
      <c r="E135">
        <v>14.12</v>
      </c>
      <c r="F135" t="s">
        <v>11</v>
      </c>
      <c r="G135">
        <v>3</v>
      </c>
      <c r="H135">
        <v>21</v>
      </c>
      <c r="I135">
        <v>24</v>
      </c>
    </row>
    <row r="136" spans="1:9" x14ac:dyDescent="0.3">
      <c r="A136">
        <v>1477333</v>
      </c>
      <c r="B136">
        <v>111356</v>
      </c>
      <c r="C136" t="s">
        <v>101</v>
      </c>
      <c r="D136" t="s">
        <v>22</v>
      </c>
      <c r="E136">
        <v>29.25</v>
      </c>
      <c r="F136" t="s">
        <v>11</v>
      </c>
      <c r="G136">
        <v>5</v>
      </c>
      <c r="H136">
        <v>21</v>
      </c>
      <c r="I136">
        <v>15</v>
      </c>
    </row>
    <row r="137" spans="1:9" x14ac:dyDescent="0.3">
      <c r="A137">
        <v>1476849</v>
      </c>
      <c r="B137">
        <v>42052</v>
      </c>
      <c r="C137" t="s">
        <v>95</v>
      </c>
      <c r="D137" t="s">
        <v>24</v>
      </c>
      <c r="E137">
        <v>13.73</v>
      </c>
      <c r="F137" t="s">
        <v>11</v>
      </c>
      <c r="G137" t="s">
        <v>12</v>
      </c>
      <c r="H137">
        <v>21</v>
      </c>
      <c r="I137">
        <v>28</v>
      </c>
    </row>
    <row r="138" spans="1:9" x14ac:dyDescent="0.3">
      <c r="A138">
        <v>1476952</v>
      </c>
      <c r="B138">
        <v>229946</v>
      </c>
      <c r="C138" t="s">
        <v>82</v>
      </c>
      <c r="D138" t="s">
        <v>83</v>
      </c>
      <c r="E138">
        <v>15.52</v>
      </c>
      <c r="F138" t="s">
        <v>11</v>
      </c>
      <c r="G138" t="s">
        <v>12</v>
      </c>
      <c r="H138">
        <v>21</v>
      </c>
      <c r="I138">
        <v>29</v>
      </c>
    </row>
    <row r="139" spans="1:9" x14ac:dyDescent="0.3">
      <c r="A139">
        <v>1478366</v>
      </c>
      <c r="B139">
        <v>270149</v>
      </c>
      <c r="C139" t="s">
        <v>105</v>
      </c>
      <c r="D139" t="s">
        <v>14</v>
      </c>
      <c r="E139">
        <v>11.64</v>
      </c>
      <c r="F139" t="s">
        <v>11</v>
      </c>
      <c r="G139">
        <v>5</v>
      </c>
      <c r="H139">
        <v>21</v>
      </c>
      <c r="I139">
        <v>18</v>
      </c>
    </row>
    <row r="140" spans="1:9" x14ac:dyDescent="0.3">
      <c r="A140">
        <v>1476975</v>
      </c>
      <c r="B140">
        <v>350373</v>
      </c>
      <c r="C140" t="s">
        <v>18</v>
      </c>
      <c r="D140" t="s">
        <v>19</v>
      </c>
      <c r="E140">
        <v>12.23</v>
      </c>
      <c r="F140" t="s">
        <v>11</v>
      </c>
      <c r="G140">
        <v>4</v>
      </c>
      <c r="H140">
        <v>21</v>
      </c>
      <c r="I140">
        <v>26</v>
      </c>
    </row>
    <row r="141" spans="1:9" x14ac:dyDescent="0.3">
      <c r="A141">
        <v>1478324</v>
      </c>
      <c r="B141">
        <v>250494</v>
      </c>
      <c r="C141" t="s">
        <v>18</v>
      </c>
      <c r="D141" t="s">
        <v>19</v>
      </c>
      <c r="E141">
        <v>29.1</v>
      </c>
      <c r="F141" t="s">
        <v>11</v>
      </c>
      <c r="G141">
        <v>4</v>
      </c>
      <c r="H141">
        <v>21</v>
      </c>
      <c r="I141">
        <v>22</v>
      </c>
    </row>
    <row r="142" spans="1:9" x14ac:dyDescent="0.3">
      <c r="A142">
        <v>1478075</v>
      </c>
      <c r="B142">
        <v>232359</v>
      </c>
      <c r="C142" t="s">
        <v>23</v>
      </c>
      <c r="D142" t="s">
        <v>19</v>
      </c>
      <c r="E142">
        <v>29.25</v>
      </c>
      <c r="F142" t="s">
        <v>11</v>
      </c>
      <c r="G142">
        <v>3</v>
      </c>
      <c r="H142">
        <v>21</v>
      </c>
      <c r="I142">
        <v>19</v>
      </c>
    </row>
    <row r="143" spans="1:9" x14ac:dyDescent="0.3">
      <c r="A143">
        <v>1477468</v>
      </c>
      <c r="B143">
        <v>109221</v>
      </c>
      <c r="C143" t="s">
        <v>39</v>
      </c>
      <c r="D143" t="s">
        <v>16</v>
      </c>
      <c r="E143">
        <v>13</v>
      </c>
      <c r="F143" t="s">
        <v>17</v>
      </c>
      <c r="G143">
        <v>5</v>
      </c>
      <c r="H143">
        <v>21</v>
      </c>
      <c r="I143">
        <v>24</v>
      </c>
    </row>
    <row r="144" spans="1:9" x14ac:dyDescent="0.3">
      <c r="A144">
        <v>1478152</v>
      </c>
      <c r="B144">
        <v>304708</v>
      </c>
      <c r="C144" t="s">
        <v>50</v>
      </c>
      <c r="D144" t="s">
        <v>24</v>
      </c>
      <c r="E144">
        <v>5.92</v>
      </c>
      <c r="F144" t="s">
        <v>11</v>
      </c>
      <c r="G144">
        <v>3</v>
      </c>
      <c r="H144">
        <v>21</v>
      </c>
      <c r="I144">
        <v>25</v>
      </c>
    </row>
    <row r="145" spans="1:9" x14ac:dyDescent="0.3">
      <c r="A145">
        <v>1477566</v>
      </c>
      <c r="B145">
        <v>211697</v>
      </c>
      <c r="C145" t="s">
        <v>34</v>
      </c>
      <c r="D145" t="s">
        <v>19</v>
      </c>
      <c r="E145">
        <v>9.07</v>
      </c>
      <c r="F145" t="s">
        <v>17</v>
      </c>
      <c r="G145">
        <v>4</v>
      </c>
      <c r="H145">
        <v>21</v>
      </c>
      <c r="I145">
        <v>32</v>
      </c>
    </row>
    <row r="146" spans="1:9" x14ac:dyDescent="0.3">
      <c r="A146">
        <v>1477737</v>
      </c>
      <c r="B146">
        <v>104548</v>
      </c>
      <c r="C146" t="s">
        <v>107</v>
      </c>
      <c r="D146" t="s">
        <v>24</v>
      </c>
      <c r="E146">
        <v>11.59</v>
      </c>
      <c r="F146" t="s">
        <v>11</v>
      </c>
      <c r="G146" t="s">
        <v>12</v>
      </c>
      <c r="H146">
        <v>21</v>
      </c>
      <c r="I146">
        <v>15</v>
      </c>
    </row>
    <row r="147" spans="1:9" x14ac:dyDescent="0.3">
      <c r="A147">
        <v>1476806</v>
      </c>
      <c r="B147">
        <v>203370</v>
      </c>
      <c r="C147" t="s">
        <v>53</v>
      </c>
      <c r="D147" t="s">
        <v>16</v>
      </c>
      <c r="E147">
        <v>24.3</v>
      </c>
      <c r="F147" t="s">
        <v>17</v>
      </c>
      <c r="G147" t="s">
        <v>12</v>
      </c>
      <c r="H147">
        <v>21</v>
      </c>
      <c r="I147">
        <v>33</v>
      </c>
    </row>
    <row r="148" spans="1:9" x14ac:dyDescent="0.3">
      <c r="A148">
        <v>1477991</v>
      </c>
      <c r="B148">
        <v>69713</v>
      </c>
      <c r="C148" t="s">
        <v>23</v>
      </c>
      <c r="D148" t="s">
        <v>24</v>
      </c>
      <c r="E148">
        <v>19.350000000000001</v>
      </c>
      <c r="F148" t="s">
        <v>11</v>
      </c>
      <c r="G148">
        <v>5</v>
      </c>
      <c r="H148">
        <v>21</v>
      </c>
      <c r="I148">
        <v>23</v>
      </c>
    </row>
    <row r="149" spans="1:9" x14ac:dyDescent="0.3">
      <c r="A149">
        <v>1477600</v>
      </c>
      <c r="B149">
        <v>347263</v>
      </c>
      <c r="C149" t="s">
        <v>9</v>
      </c>
      <c r="D149" t="s">
        <v>10</v>
      </c>
      <c r="E149">
        <v>6.74</v>
      </c>
      <c r="F149" t="s">
        <v>11</v>
      </c>
      <c r="G149" t="s">
        <v>12</v>
      </c>
      <c r="H149">
        <v>21</v>
      </c>
      <c r="I149">
        <v>22</v>
      </c>
    </row>
    <row r="150" spans="1:9" x14ac:dyDescent="0.3">
      <c r="A150">
        <v>1477521</v>
      </c>
      <c r="B150">
        <v>113972</v>
      </c>
      <c r="C150" t="s">
        <v>36</v>
      </c>
      <c r="D150" t="s">
        <v>30</v>
      </c>
      <c r="E150">
        <v>12.08</v>
      </c>
      <c r="F150" t="s">
        <v>17</v>
      </c>
      <c r="G150" t="s">
        <v>12</v>
      </c>
      <c r="H150">
        <v>21</v>
      </c>
      <c r="I150">
        <v>26</v>
      </c>
    </row>
    <row r="151" spans="1:9" x14ac:dyDescent="0.3">
      <c r="A151">
        <v>1476624</v>
      </c>
      <c r="B151">
        <v>117810</v>
      </c>
      <c r="C151" t="s">
        <v>81</v>
      </c>
      <c r="D151" t="s">
        <v>14</v>
      </c>
      <c r="E151">
        <v>6.84</v>
      </c>
      <c r="F151" t="s">
        <v>17</v>
      </c>
      <c r="G151" t="s">
        <v>12</v>
      </c>
      <c r="H151">
        <v>21</v>
      </c>
      <c r="I151">
        <v>24</v>
      </c>
    </row>
    <row r="152" spans="1:9" x14ac:dyDescent="0.3">
      <c r="A152">
        <v>1477109</v>
      </c>
      <c r="B152">
        <v>208020</v>
      </c>
      <c r="C152" t="s">
        <v>44</v>
      </c>
      <c r="D152" t="s">
        <v>14</v>
      </c>
      <c r="E152">
        <v>29.05</v>
      </c>
      <c r="F152" t="s">
        <v>11</v>
      </c>
      <c r="G152" t="s">
        <v>12</v>
      </c>
      <c r="H152">
        <v>21</v>
      </c>
      <c r="I152">
        <v>23</v>
      </c>
    </row>
    <row r="153" spans="1:9" x14ac:dyDescent="0.3">
      <c r="A153">
        <v>1476934</v>
      </c>
      <c r="B153">
        <v>126134</v>
      </c>
      <c r="C153" t="s">
        <v>61</v>
      </c>
      <c r="D153" t="s">
        <v>26</v>
      </c>
      <c r="E153">
        <v>32.93</v>
      </c>
      <c r="F153" t="s">
        <v>11</v>
      </c>
      <c r="G153">
        <v>3</v>
      </c>
      <c r="H153">
        <v>21</v>
      </c>
      <c r="I153">
        <v>16</v>
      </c>
    </row>
    <row r="154" spans="1:9" x14ac:dyDescent="0.3">
      <c r="A154">
        <v>1477804</v>
      </c>
      <c r="B154">
        <v>381020</v>
      </c>
      <c r="C154" t="s">
        <v>23</v>
      </c>
      <c r="D154" t="s">
        <v>24</v>
      </c>
      <c r="E154">
        <v>19.45</v>
      </c>
      <c r="F154" t="s">
        <v>11</v>
      </c>
      <c r="G154">
        <v>5</v>
      </c>
      <c r="H154">
        <v>21</v>
      </c>
      <c r="I154">
        <v>19</v>
      </c>
    </row>
    <row r="155" spans="1:9" x14ac:dyDescent="0.3">
      <c r="A155">
        <v>1477523</v>
      </c>
      <c r="B155">
        <v>53503</v>
      </c>
      <c r="C155" t="s">
        <v>54</v>
      </c>
      <c r="D155" t="s">
        <v>30</v>
      </c>
      <c r="E155">
        <v>12.23</v>
      </c>
      <c r="F155" t="s">
        <v>11</v>
      </c>
      <c r="G155">
        <v>4</v>
      </c>
      <c r="H155">
        <v>21</v>
      </c>
      <c r="I155">
        <v>21</v>
      </c>
    </row>
    <row r="156" spans="1:9" x14ac:dyDescent="0.3">
      <c r="A156">
        <v>1478236</v>
      </c>
      <c r="B156">
        <v>121905</v>
      </c>
      <c r="C156" t="s">
        <v>53</v>
      </c>
      <c r="D156" t="s">
        <v>16</v>
      </c>
      <c r="E156">
        <v>22.26</v>
      </c>
      <c r="F156" t="s">
        <v>11</v>
      </c>
      <c r="G156">
        <v>4</v>
      </c>
      <c r="H156">
        <v>21</v>
      </c>
      <c r="I156">
        <v>21</v>
      </c>
    </row>
    <row r="157" spans="1:9" x14ac:dyDescent="0.3">
      <c r="A157">
        <v>1476746</v>
      </c>
      <c r="B157">
        <v>201471</v>
      </c>
      <c r="C157" t="s">
        <v>110</v>
      </c>
      <c r="D157" t="s">
        <v>41</v>
      </c>
      <c r="E157">
        <v>12.66</v>
      </c>
      <c r="F157" t="s">
        <v>11</v>
      </c>
      <c r="G157">
        <v>5</v>
      </c>
      <c r="H157">
        <v>21</v>
      </c>
      <c r="I157">
        <v>15</v>
      </c>
    </row>
    <row r="158" spans="1:9" x14ac:dyDescent="0.3">
      <c r="A158">
        <v>1476911</v>
      </c>
      <c r="B158">
        <v>74707</v>
      </c>
      <c r="C158" t="s">
        <v>77</v>
      </c>
      <c r="D158" t="s">
        <v>19</v>
      </c>
      <c r="E158">
        <v>8.6300000000000008</v>
      </c>
      <c r="F158" t="s">
        <v>11</v>
      </c>
      <c r="G158">
        <v>4</v>
      </c>
      <c r="H158">
        <v>21</v>
      </c>
      <c r="I158">
        <v>22</v>
      </c>
    </row>
    <row r="159" spans="1:9" x14ac:dyDescent="0.3">
      <c r="A159">
        <v>1478024</v>
      </c>
      <c r="B159">
        <v>241719</v>
      </c>
      <c r="C159" t="s">
        <v>119</v>
      </c>
      <c r="D159" t="s">
        <v>14</v>
      </c>
      <c r="E159">
        <v>14.12</v>
      </c>
      <c r="F159" t="s">
        <v>11</v>
      </c>
      <c r="G159" t="s">
        <v>12</v>
      </c>
      <c r="H159">
        <v>21</v>
      </c>
      <c r="I159">
        <v>29</v>
      </c>
    </row>
    <row r="160" spans="1:9" x14ac:dyDescent="0.3">
      <c r="A160">
        <v>1478009</v>
      </c>
      <c r="B160">
        <v>379538</v>
      </c>
      <c r="C160" t="s">
        <v>50</v>
      </c>
      <c r="D160" t="s">
        <v>24</v>
      </c>
      <c r="E160">
        <v>6.79</v>
      </c>
      <c r="F160" t="s">
        <v>11</v>
      </c>
      <c r="G160">
        <v>3</v>
      </c>
      <c r="H160">
        <v>21</v>
      </c>
      <c r="I160">
        <v>30</v>
      </c>
    </row>
    <row r="161" spans="1:9" x14ac:dyDescent="0.3">
      <c r="A161">
        <v>1477814</v>
      </c>
      <c r="B161">
        <v>62359</v>
      </c>
      <c r="C161" t="s">
        <v>32</v>
      </c>
      <c r="D161" t="s">
        <v>26</v>
      </c>
      <c r="E161">
        <v>35.409999999999997</v>
      </c>
      <c r="F161" t="s">
        <v>17</v>
      </c>
      <c r="G161">
        <v>4</v>
      </c>
      <c r="H161">
        <v>21</v>
      </c>
      <c r="I161">
        <v>29</v>
      </c>
    </row>
    <row r="162" spans="1:9" x14ac:dyDescent="0.3">
      <c r="A162">
        <v>1477292</v>
      </c>
      <c r="B162">
        <v>386766</v>
      </c>
      <c r="C162" t="s">
        <v>50</v>
      </c>
      <c r="D162" t="s">
        <v>24</v>
      </c>
      <c r="E162">
        <v>17.03</v>
      </c>
      <c r="F162" t="s">
        <v>17</v>
      </c>
      <c r="G162">
        <v>3</v>
      </c>
      <c r="H162">
        <v>21</v>
      </c>
      <c r="I162">
        <v>27</v>
      </c>
    </row>
    <row r="163" spans="1:9" x14ac:dyDescent="0.3">
      <c r="A163">
        <v>1477088</v>
      </c>
      <c r="B163">
        <v>129486</v>
      </c>
      <c r="C163" t="s">
        <v>62</v>
      </c>
      <c r="D163" t="s">
        <v>26</v>
      </c>
      <c r="E163">
        <v>12.61</v>
      </c>
      <c r="F163" t="s">
        <v>11</v>
      </c>
      <c r="G163">
        <v>4</v>
      </c>
      <c r="H163">
        <v>21</v>
      </c>
      <c r="I163">
        <v>17</v>
      </c>
    </row>
    <row r="164" spans="1:9" x14ac:dyDescent="0.3">
      <c r="A164">
        <v>1477851</v>
      </c>
      <c r="B164">
        <v>66373</v>
      </c>
      <c r="C164" t="s">
        <v>13</v>
      </c>
      <c r="D164" t="s">
        <v>14</v>
      </c>
      <c r="E164">
        <v>32.93</v>
      </c>
      <c r="F164" t="s">
        <v>11</v>
      </c>
      <c r="G164">
        <v>4</v>
      </c>
      <c r="H164">
        <v>21</v>
      </c>
      <c r="I164">
        <v>19</v>
      </c>
    </row>
    <row r="165" spans="1:9" x14ac:dyDescent="0.3">
      <c r="A165">
        <v>1476637</v>
      </c>
      <c r="B165">
        <v>49695</v>
      </c>
      <c r="C165" t="s">
        <v>18</v>
      </c>
      <c r="D165" t="s">
        <v>19</v>
      </c>
      <c r="E165">
        <v>18.239999999999998</v>
      </c>
      <c r="F165" t="s">
        <v>11</v>
      </c>
      <c r="G165" t="s">
        <v>12</v>
      </c>
      <c r="H165">
        <v>21</v>
      </c>
      <c r="I165">
        <v>16</v>
      </c>
    </row>
    <row r="166" spans="1:9" x14ac:dyDescent="0.3">
      <c r="A166">
        <v>1477485</v>
      </c>
      <c r="B166">
        <v>165695</v>
      </c>
      <c r="C166" t="s">
        <v>61</v>
      </c>
      <c r="D166" t="s">
        <v>26</v>
      </c>
      <c r="E166">
        <v>6.69</v>
      </c>
      <c r="F166" t="s">
        <v>11</v>
      </c>
      <c r="G166">
        <v>5</v>
      </c>
      <c r="H166">
        <v>21</v>
      </c>
      <c r="I166">
        <v>16</v>
      </c>
    </row>
    <row r="167" spans="1:9" x14ac:dyDescent="0.3">
      <c r="A167">
        <v>1477359</v>
      </c>
      <c r="B167">
        <v>373285</v>
      </c>
      <c r="C167" t="s">
        <v>36</v>
      </c>
      <c r="D167" t="s">
        <v>30</v>
      </c>
      <c r="E167">
        <v>12.08</v>
      </c>
      <c r="F167" t="s">
        <v>11</v>
      </c>
      <c r="G167" t="s">
        <v>12</v>
      </c>
      <c r="H167">
        <v>21</v>
      </c>
      <c r="I167">
        <v>24</v>
      </c>
    </row>
    <row r="168" spans="1:9" x14ac:dyDescent="0.3">
      <c r="A168">
        <v>1476982</v>
      </c>
      <c r="B168">
        <v>47440</v>
      </c>
      <c r="C168" t="s">
        <v>77</v>
      </c>
      <c r="D168" t="s">
        <v>19</v>
      </c>
      <c r="E168">
        <v>8.73</v>
      </c>
      <c r="F168" t="s">
        <v>11</v>
      </c>
      <c r="G168">
        <v>5</v>
      </c>
      <c r="H168">
        <v>21</v>
      </c>
      <c r="I168">
        <v>19</v>
      </c>
    </row>
    <row r="169" spans="1:9" x14ac:dyDescent="0.3">
      <c r="A169">
        <v>1478282</v>
      </c>
      <c r="B169">
        <v>221394</v>
      </c>
      <c r="C169" t="s">
        <v>15</v>
      </c>
      <c r="D169" t="s">
        <v>16</v>
      </c>
      <c r="E169">
        <v>8.25</v>
      </c>
      <c r="F169" t="s">
        <v>11</v>
      </c>
      <c r="G169">
        <v>4</v>
      </c>
      <c r="H169">
        <v>21</v>
      </c>
      <c r="I169">
        <v>29</v>
      </c>
    </row>
    <row r="170" spans="1:9" x14ac:dyDescent="0.3">
      <c r="A170">
        <v>1478430</v>
      </c>
      <c r="B170">
        <v>133701</v>
      </c>
      <c r="C170" t="s">
        <v>132</v>
      </c>
      <c r="D170" t="s">
        <v>14</v>
      </c>
      <c r="E170">
        <v>24.3</v>
      </c>
      <c r="F170" t="s">
        <v>11</v>
      </c>
      <c r="G170">
        <v>5</v>
      </c>
      <c r="H170">
        <v>21</v>
      </c>
      <c r="I170">
        <v>29</v>
      </c>
    </row>
    <row r="171" spans="1:9" x14ac:dyDescent="0.3">
      <c r="A171">
        <v>1477605</v>
      </c>
      <c r="B171">
        <v>91907</v>
      </c>
      <c r="C171" t="s">
        <v>81</v>
      </c>
      <c r="D171" t="s">
        <v>14</v>
      </c>
      <c r="E171">
        <v>9.02</v>
      </c>
      <c r="F171" t="s">
        <v>11</v>
      </c>
      <c r="G171" t="s">
        <v>12</v>
      </c>
      <c r="H171">
        <v>21</v>
      </c>
      <c r="I171">
        <v>30</v>
      </c>
    </row>
    <row r="172" spans="1:9" x14ac:dyDescent="0.3">
      <c r="A172">
        <v>1477112</v>
      </c>
      <c r="B172">
        <v>65806</v>
      </c>
      <c r="C172" t="s">
        <v>18</v>
      </c>
      <c r="D172" t="s">
        <v>19</v>
      </c>
      <c r="E172">
        <v>12.13</v>
      </c>
      <c r="F172" t="s">
        <v>11</v>
      </c>
      <c r="G172" t="s">
        <v>12</v>
      </c>
      <c r="H172">
        <v>21</v>
      </c>
      <c r="I172">
        <v>28</v>
      </c>
    </row>
    <row r="173" spans="1:9" x14ac:dyDescent="0.3">
      <c r="A173">
        <v>1478407</v>
      </c>
      <c r="B173">
        <v>386766</v>
      </c>
      <c r="C173" t="s">
        <v>50</v>
      </c>
      <c r="D173" t="s">
        <v>24</v>
      </c>
      <c r="E173">
        <v>12.23</v>
      </c>
      <c r="F173" t="s">
        <v>11</v>
      </c>
      <c r="G173" t="s">
        <v>12</v>
      </c>
      <c r="H173">
        <v>21</v>
      </c>
      <c r="I173">
        <v>30</v>
      </c>
    </row>
    <row r="174" spans="1:9" x14ac:dyDescent="0.3">
      <c r="A174">
        <v>1477073</v>
      </c>
      <c r="B174">
        <v>87752</v>
      </c>
      <c r="C174" t="s">
        <v>34</v>
      </c>
      <c r="D174" t="s">
        <v>19</v>
      </c>
      <c r="E174">
        <v>29.05</v>
      </c>
      <c r="F174" t="s">
        <v>11</v>
      </c>
      <c r="G174">
        <v>5</v>
      </c>
      <c r="H174">
        <v>21</v>
      </c>
      <c r="I174">
        <v>22</v>
      </c>
    </row>
    <row r="175" spans="1:9" x14ac:dyDescent="0.3">
      <c r="A175">
        <v>1477538</v>
      </c>
      <c r="B175">
        <v>184085</v>
      </c>
      <c r="C175" t="s">
        <v>58</v>
      </c>
      <c r="D175" t="s">
        <v>59</v>
      </c>
      <c r="E175">
        <v>14.84</v>
      </c>
      <c r="F175" t="s">
        <v>11</v>
      </c>
      <c r="G175">
        <v>4</v>
      </c>
      <c r="H175">
        <v>21</v>
      </c>
      <c r="I175">
        <v>21</v>
      </c>
    </row>
    <row r="176" spans="1:9" x14ac:dyDescent="0.3">
      <c r="A176">
        <v>1476620</v>
      </c>
      <c r="B176">
        <v>54110</v>
      </c>
      <c r="C176" t="s">
        <v>21</v>
      </c>
      <c r="D176" t="s">
        <v>22</v>
      </c>
      <c r="E176">
        <v>12.23</v>
      </c>
      <c r="F176" t="s">
        <v>11</v>
      </c>
      <c r="G176">
        <v>4</v>
      </c>
      <c r="H176">
        <v>21</v>
      </c>
      <c r="I176">
        <v>21</v>
      </c>
    </row>
    <row r="177" spans="1:9" x14ac:dyDescent="0.3">
      <c r="A177">
        <v>1476756</v>
      </c>
      <c r="B177">
        <v>263426</v>
      </c>
      <c r="C177" t="s">
        <v>34</v>
      </c>
      <c r="D177" t="s">
        <v>19</v>
      </c>
      <c r="E177">
        <v>14.07</v>
      </c>
      <c r="F177" t="s">
        <v>11</v>
      </c>
      <c r="G177">
        <v>3</v>
      </c>
      <c r="H177">
        <v>21</v>
      </c>
      <c r="I177">
        <v>27</v>
      </c>
    </row>
    <row r="178" spans="1:9" x14ac:dyDescent="0.3">
      <c r="A178">
        <v>1477452</v>
      </c>
      <c r="B178">
        <v>107240</v>
      </c>
      <c r="C178" t="s">
        <v>34</v>
      </c>
      <c r="D178" t="s">
        <v>19</v>
      </c>
      <c r="E178">
        <v>8.34</v>
      </c>
      <c r="F178" t="s">
        <v>11</v>
      </c>
      <c r="G178">
        <v>5</v>
      </c>
      <c r="H178">
        <v>21</v>
      </c>
      <c r="I178">
        <v>30</v>
      </c>
    </row>
    <row r="179" spans="1:9" x14ac:dyDescent="0.3">
      <c r="A179">
        <v>1477039</v>
      </c>
      <c r="B179">
        <v>338923</v>
      </c>
      <c r="C179" t="s">
        <v>58</v>
      </c>
      <c r="D179" t="s">
        <v>59</v>
      </c>
      <c r="E179">
        <v>22.31</v>
      </c>
      <c r="F179" t="s">
        <v>17</v>
      </c>
      <c r="G179">
        <v>3</v>
      </c>
      <c r="H179">
        <v>21</v>
      </c>
      <c r="I179">
        <v>25</v>
      </c>
    </row>
    <row r="180" spans="1:9" x14ac:dyDescent="0.3">
      <c r="A180">
        <v>1477825</v>
      </c>
      <c r="B180">
        <v>389740</v>
      </c>
      <c r="C180" t="s">
        <v>96</v>
      </c>
      <c r="D180" t="s">
        <v>83</v>
      </c>
      <c r="E180">
        <v>11.98</v>
      </c>
      <c r="F180" t="s">
        <v>17</v>
      </c>
      <c r="G180">
        <v>5</v>
      </c>
      <c r="H180">
        <v>21</v>
      </c>
      <c r="I180">
        <v>28</v>
      </c>
    </row>
    <row r="181" spans="1:9" x14ac:dyDescent="0.3">
      <c r="A181">
        <v>1476735</v>
      </c>
      <c r="B181">
        <v>369272</v>
      </c>
      <c r="C181" t="s">
        <v>64</v>
      </c>
      <c r="D181" t="s">
        <v>14</v>
      </c>
      <c r="E181">
        <v>11.69</v>
      </c>
      <c r="F181" t="s">
        <v>17</v>
      </c>
      <c r="G181">
        <v>5</v>
      </c>
      <c r="H181">
        <v>21</v>
      </c>
      <c r="I181">
        <v>28</v>
      </c>
    </row>
    <row r="182" spans="1:9" x14ac:dyDescent="0.3">
      <c r="A182">
        <v>1478045</v>
      </c>
      <c r="B182">
        <v>97420</v>
      </c>
      <c r="C182" t="s">
        <v>93</v>
      </c>
      <c r="D182" t="s">
        <v>14</v>
      </c>
      <c r="E182">
        <v>31.33</v>
      </c>
      <c r="F182" t="s">
        <v>11</v>
      </c>
      <c r="G182">
        <v>5</v>
      </c>
      <c r="H182">
        <v>21</v>
      </c>
      <c r="I182">
        <v>27</v>
      </c>
    </row>
    <row r="183" spans="1:9" x14ac:dyDescent="0.3">
      <c r="A183">
        <v>1477876</v>
      </c>
      <c r="B183">
        <v>129823</v>
      </c>
      <c r="C183" t="s">
        <v>75</v>
      </c>
      <c r="D183" t="s">
        <v>24</v>
      </c>
      <c r="E183">
        <v>12.23</v>
      </c>
      <c r="F183" t="s">
        <v>11</v>
      </c>
      <c r="G183" t="s">
        <v>12</v>
      </c>
      <c r="H183">
        <v>21</v>
      </c>
      <c r="I183">
        <v>18</v>
      </c>
    </row>
    <row r="184" spans="1:9" x14ac:dyDescent="0.3">
      <c r="A184">
        <v>1478035</v>
      </c>
      <c r="B184">
        <v>178846</v>
      </c>
      <c r="C184" t="s">
        <v>18</v>
      </c>
      <c r="D184" t="s">
        <v>19</v>
      </c>
      <c r="E184">
        <v>10.14</v>
      </c>
      <c r="F184" t="s">
        <v>11</v>
      </c>
      <c r="G184">
        <v>4</v>
      </c>
      <c r="H184">
        <v>21</v>
      </c>
      <c r="I184">
        <v>17</v>
      </c>
    </row>
    <row r="185" spans="1:9" x14ac:dyDescent="0.3">
      <c r="A185">
        <v>1477148</v>
      </c>
      <c r="B185">
        <v>385406</v>
      </c>
      <c r="C185" t="s">
        <v>23</v>
      </c>
      <c r="D185" t="s">
        <v>24</v>
      </c>
      <c r="E185">
        <v>11.59</v>
      </c>
      <c r="F185" t="s">
        <v>17</v>
      </c>
      <c r="G185" t="s">
        <v>12</v>
      </c>
      <c r="H185">
        <v>21</v>
      </c>
      <c r="I185">
        <v>30</v>
      </c>
    </row>
    <row r="186" spans="1:9" x14ac:dyDescent="0.3">
      <c r="A186">
        <v>1478260</v>
      </c>
      <c r="B186">
        <v>41991</v>
      </c>
      <c r="C186" t="s">
        <v>64</v>
      </c>
      <c r="D186" t="s">
        <v>14</v>
      </c>
      <c r="E186">
        <v>12.37</v>
      </c>
      <c r="F186" t="s">
        <v>11</v>
      </c>
      <c r="G186" t="s">
        <v>12</v>
      </c>
      <c r="H186">
        <v>21</v>
      </c>
      <c r="I186">
        <v>16</v>
      </c>
    </row>
    <row r="187" spans="1:9" x14ac:dyDescent="0.3">
      <c r="A187">
        <v>1477120</v>
      </c>
      <c r="B187">
        <v>285774</v>
      </c>
      <c r="C187" t="s">
        <v>37</v>
      </c>
      <c r="D187" t="s">
        <v>14</v>
      </c>
      <c r="E187">
        <v>6.79</v>
      </c>
      <c r="F187" t="s">
        <v>17</v>
      </c>
      <c r="G187">
        <v>5</v>
      </c>
      <c r="H187">
        <v>21</v>
      </c>
      <c r="I187">
        <v>29</v>
      </c>
    </row>
    <row r="188" spans="1:9" x14ac:dyDescent="0.3">
      <c r="A188">
        <v>1477545</v>
      </c>
      <c r="B188">
        <v>144352</v>
      </c>
      <c r="C188" t="s">
        <v>34</v>
      </c>
      <c r="D188" t="s">
        <v>19</v>
      </c>
      <c r="E188">
        <v>21.93</v>
      </c>
      <c r="F188" t="s">
        <v>17</v>
      </c>
      <c r="G188" t="s">
        <v>12</v>
      </c>
      <c r="H188">
        <v>21</v>
      </c>
      <c r="I188">
        <v>33</v>
      </c>
    </row>
    <row r="189" spans="1:9" x14ac:dyDescent="0.3">
      <c r="A189">
        <v>1477005</v>
      </c>
      <c r="B189">
        <v>87006</v>
      </c>
      <c r="C189" t="s">
        <v>67</v>
      </c>
      <c r="D189" t="s">
        <v>14</v>
      </c>
      <c r="E189">
        <v>25.17</v>
      </c>
      <c r="F189" t="s">
        <v>11</v>
      </c>
      <c r="G189" t="s">
        <v>12</v>
      </c>
      <c r="H189">
        <v>21</v>
      </c>
      <c r="I189">
        <v>16</v>
      </c>
    </row>
    <row r="190" spans="1:9" x14ac:dyDescent="0.3">
      <c r="A190">
        <v>1476828</v>
      </c>
      <c r="B190">
        <v>52832</v>
      </c>
      <c r="C190" t="s">
        <v>103</v>
      </c>
      <c r="D190" t="s">
        <v>14</v>
      </c>
      <c r="E190">
        <v>6.64</v>
      </c>
      <c r="F190" t="s">
        <v>17</v>
      </c>
      <c r="G190" t="s">
        <v>12</v>
      </c>
      <c r="H190">
        <v>21</v>
      </c>
      <c r="I190">
        <v>29</v>
      </c>
    </row>
    <row r="191" spans="1:9" x14ac:dyDescent="0.3">
      <c r="A191">
        <v>1478145</v>
      </c>
      <c r="B191">
        <v>42461</v>
      </c>
      <c r="C191" t="s">
        <v>127</v>
      </c>
      <c r="D191" t="s">
        <v>19</v>
      </c>
      <c r="E191">
        <v>11.69</v>
      </c>
      <c r="F191" t="s">
        <v>17</v>
      </c>
      <c r="G191">
        <v>4</v>
      </c>
      <c r="H191">
        <v>21</v>
      </c>
      <c r="I191">
        <v>27</v>
      </c>
    </row>
    <row r="192" spans="1:9" x14ac:dyDescent="0.3">
      <c r="A192">
        <v>1477739</v>
      </c>
      <c r="B192">
        <v>63096</v>
      </c>
      <c r="C192" t="s">
        <v>75</v>
      </c>
      <c r="D192" t="s">
        <v>24</v>
      </c>
      <c r="E192">
        <v>12.51</v>
      </c>
      <c r="F192" t="s">
        <v>11</v>
      </c>
      <c r="G192">
        <v>5</v>
      </c>
      <c r="H192">
        <v>21</v>
      </c>
      <c r="I192">
        <v>15</v>
      </c>
    </row>
    <row r="193" spans="1:9" x14ac:dyDescent="0.3">
      <c r="A193">
        <v>1476822</v>
      </c>
      <c r="B193">
        <v>284256</v>
      </c>
      <c r="C193" t="s">
        <v>31</v>
      </c>
      <c r="D193" t="s">
        <v>16</v>
      </c>
      <c r="E193">
        <v>12.13</v>
      </c>
      <c r="F193" t="s">
        <v>11</v>
      </c>
      <c r="G193">
        <v>5</v>
      </c>
      <c r="H193">
        <v>21</v>
      </c>
      <c r="I193">
        <v>22</v>
      </c>
    </row>
    <row r="194" spans="1:9" x14ac:dyDescent="0.3">
      <c r="A194">
        <v>1477928</v>
      </c>
      <c r="B194">
        <v>70709</v>
      </c>
      <c r="C194" t="s">
        <v>36</v>
      </c>
      <c r="D194" t="s">
        <v>30</v>
      </c>
      <c r="E194">
        <v>25.17</v>
      </c>
      <c r="F194" t="s">
        <v>11</v>
      </c>
      <c r="G194" t="s">
        <v>12</v>
      </c>
      <c r="H194">
        <v>21</v>
      </c>
      <c r="I194">
        <v>17</v>
      </c>
    </row>
    <row r="195" spans="1:9" x14ac:dyDescent="0.3">
      <c r="A195">
        <v>1477455</v>
      </c>
      <c r="B195">
        <v>38336</v>
      </c>
      <c r="C195" t="s">
        <v>75</v>
      </c>
      <c r="D195" t="s">
        <v>24</v>
      </c>
      <c r="E195">
        <v>16.2</v>
      </c>
      <c r="F195" t="s">
        <v>11</v>
      </c>
      <c r="G195">
        <v>4</v>
      </c>
      <c r="H195">
        <v>21</v>
      </c>
      <c r="I195">
        <v>27</v>
      </c>
    </row>
    <row r="196" spans="1:9" x14ac:dyDescent="0.3">
      <c r="A196">
        <v>1477789</v>
      </c>
      <c r="B196">
        <v>185355</v>
      </c>
      <c r="C196" t="s">
        <v>51</v>
      </c>
      <c r="D196" t="s">
        <v>14</v>
      </c>
      <c r="E196">
        <v>22.85</v>
      </c>
      <c r="F196" t="s">
        <v>17</v>
      </c>
      <c r="G196">
        <v>5</v>
      </c>
      <c r="H196">
        <v>21</v>
      </c>
      <c r="I196">
        <v>32</v>
      </c>
    </row>
    <row r="197" spans="1:9" x14ac:dyDescent="0.3">
      <c r="A197">
        <v>1478069</v>
      </c>
      <c r="B197">
        <v>130521</v>
      </c>
      <c r="C197" t="s">
        <v>33</v>
      </c>
      <c r="D197" t="s">
        <v>19</v>
      </c>
      <c r="E197">
        <v>12.13</v>
      </c>
      <c r="F197" t="s">
        <v>17</v>
      </c>
      <c r="G197">
        <v>5</v>
      </c>
      <c r="H197">
        <v>21</v>
      </c>
      <c r="I197">
        <v>30</v>
      </c>
    </row>
    <row r="198" spans="1:9" x14ac:dyDescent="0.3">
      <c r="A198">
        <v>1477599</v>
      </c>
      <c r="B198">
        <v>60270</v>
      </c>
      <c r="C198" t="s">
        <v>182</v>
      </c>
      <c r="D198" t="s">
        <v>19</v>
      </c>
      <c r="E198">
        <v>6.79</v>
      </c>
      <c r="F198" t="s">
        <v>11</v>
      </c>
      <c r="G198" t="s">
        <v>12</v>
      </c>
      <c r="H198">
        <v>21</v>
      </c>
      <c r="I198">
        <v>17</v>
      </c>
    </row>
    <row r="199" spans="1:9" x14ac:dyDescent="0.3">
      <c r="A199">
        <v>1477320</v>
      </c>
      <c r="B199">
        <v>397261</v>
      </c>
      <c r="C199" t="s">
        <v>18</v>
      </c>
      <c r="D199" t="s">
        <v>19</v>
      </c>
      <c r="E199">
        <v>14.84</v>
      </c>
      <c r="F199" t="s">
        <v>11</v>
      </c>
      <c r="G199">
        <v>5</v>
      </c>
      <c r="H199">
        <v>21</v>
      </c>
      <c r="I199">
        <v>25</v>
      </c>
    </row>
    <row r="200" spans="1:9" x14ac:dyDescent="0.3">
      <c r="A200">
        <v>1478006</v>
      </c>
      <c r="B200">
        <v>42781</v>
      </c>
      <c r="C200" t="s">
        <v>37</v>
      </c>
      <c r="D200" t="s">
        <v>14</v>
      </c>
      <c r="E200">
        <v>24.3</v>
      </c>
      <c r="F200" t="s">
        <v>17</v>
      </c>
      <c r="G200" t="s">
        <v>12</v>
      </c>
      <c r="H200">
        <v>21</v>
      </c>
      <c r="I200">
        <v>26</v>
      </c>
    </row>
    <row r="201" spans="1:9" x14ac:dyDescent="0.3">
      <c r="A201">
        <v>1478271</v>
      </c>
      <c r="B201">
        <v>347181</v>
      </c>
      <c r="C201" t="s">
        <v>36</v>
      </c>
      <c r="D201" t="s">
        <v>30</v>
      </c>
      <c r="E201">
        <v>14.12</v>
      </c>
      <c r="F201" t="s">
        <v>11</v>
      </c>
      <c r="G201">
        <v>5</v>
      </c>
      <c r="H201">
        <v>21</v>
      </c>
      <c r="I201">
        <v>24</v>
      </c>
    </row>
    <row r="202" spans="1:9" x14ac:dyDescent="0.3">
      <c r="A202">
        <v>1477853</v>
      </c>
      <c r="B202">
        <v>115213</v>
      </c>
      <c r="C202" t="s">
        <v>145</v>
      </c>
      <c r="D202" t="s">
        <v>22</v>
      </c>
      <c r="E202">
        <v>28.62</v>
      </c>
      <c r="F202" t="s">
        <v>17</v>
      </c>
      <c r="G202">
        <v>5</v>
      </c>
      <c r="H202">
        <v>21</v>
      </c>
      <c r="I202">
        <v>32</v>
      </c>
    </row>
    <row r="203" spans="1:9" x14ac:dyDescent="0.3">
      <c r="A203">
        <v>1477393</v>
      </c>
      <c r="B203">
        <v>79849</v>
      </c>
      <c r="C203" t="s">
        <v>50</v>
      </c>
      <c r="D203" t="s">
        <v>24</v>
      </c>
      <c r="E203">
        <v>22.36</v>
      </c>
      <c r="F203" t="s">
        <v>11</v>
      </c>
      <c r="G203">
        <v>4</v>
      </c>
      <c r="H203">
        <v>21</v>
      </c>
      <c r="I203">
        <v>30</v>
      </c>
    </row>
    <row r="204" spans="1:9" x14ac:dyDescent="0.3">
      <c r="A204">
        <v>1477261</v>
      </c>
      <c r="B204">
        <v>76938</v>
      </c>
      <c r="C204" t="s">
        <v>35</v>
      </c>
      <c r="D204" t="s">
        <v>14</v>
      </c>
      <c r="E204">
        <v>31.43</v>
      </c>
      <c r="F204" t="s">
        <v>11</v>
      </c>
      <c r="G204" t="s">
        <v>12</v>
      </c>
      <c r="H204">
        <v>21</v>
      </c>
      <c r="I204">
        <v>27</v>
      </c>
    </row>
    <row r="205" spans="1:9" x14ac:dyDescent="0.3">
      <c r="A205">
        <v>1478273</v>
      </c>
      <c r="B205">
        <v>65009</v>
      </c>
      <c r="C205" t="s">
        <v>13</v>
      </c>
      <c r="D205" t="s">
        <v>14</v>
      </c>
      <c r="E205">
        <v>12.23</v>
      </c>
      <c r="F205" t="s">
        <v>11</v>
      </c>
      <c r="G205" t="s">
        <v>12</v>
      </c>
      <c r="H205">
        <v>21</v>
      </c>
      <c r="I205">
        <v>23</v>
      </c>
    </row>
    <row r="206" spans="1:9" x14ac:dyDescent="0.3">
      <c r="A206">
        <v>1477697</v>
      </c>
      <c r="B206">
        <v>362685</v>
      </c>
      <c r="C206" t="s">
        <v>81</v>
      </c>
      <c r="D206" t="s">
        <v>14</v>
      </c>
      <c r="E206">
        <v>29.1</v>
      </c>
      <c r="F206" t="s">
        <v>17</v>
      </c>
      <c r="G206">
        <v>4</v>
      </c>
      <c r="H206">
        <v>21</v>
      </c>
      <c r="I206">
        <v>29</v>
      </c>
    </row>
    <row r="207" spans="1:9" x14ac:dyDescent="0.3">
      <c r="A207">
        <v>1477976</v>
      </c>
      <c r="B207">
        <v>69348</v>
      </c>
      <c r="C207" t="s">
        <v>54</v>
      </c>
      <c r="D207" t="s">
        <v>30</v>
      </c>
      <c r="E207">
        <v>16.100000000000001</v>
      </c>
      <c r="F207" t="s">
        <v>11</v>
      </c>
      <c r="G207">
        <v>5</v>
      </c>
      <c r="H207">
        <v>21</v>
      </c>
      <c r="I207">
        <v>27</v>
      </c>
    </row>
    <row r="208" spans="1:9" x14ac:dyDescent="0.3">
      <c r="A208">
        <v>1477408</v>
      </c>
      <c r="B208">
        <v>125542</v>
      </c>
      <c r="C208" t="s">
        <v>184</v>
      </c>
      <c r="D208" t="s">
        <v>47</v>
      </c>
      <c r="E208">
        <v>12.37</v>
      </c>
      <c r="F208" t="s">
        <v>11</v>
      </c>
      <c r="G208">
        <v>4</v>
      </c>
      <c r="H208">
        <v>21</v>
      </c>
      <c r="I208">
        <v>20</v>
      </c>
    </row>
    <row r="209" spans="1:9" x14ac:dyDescent="0.3">
      <c r="A209">
        <v>1477802</v>
      </c>
      <c r="B209">
        <v>85091</v>
      </c>
      <c r="C209" t="s">
        <v>23</v>
      </c>
      <c r="D209" t="s">
        <v>24</v>
      </c>
      <c r="E209">
        <v>12.13</v>
      </c>
      <c r="F209" t="s">
        <v>11</v>
      </c>
      <c r="G209">
        <v>4</v>
      </c>
      <c r="H209">
        <v>21</v>
      </c>
      <c r="I209">
        <v>25</v>
      </c>
    </row>
    <row r="210" spans="1:9" x14ac:dyDescent="0.3">
      <c r="A210">
        <v>1476683</v>
      </c>
      <c r="B210">
        <v>263075</v>
      </c>
      <c r="C210" t="s">
        <v>120</v>
      </c>
      <c r="D210" t="s">
        <v>19</v>
      </c>
      <c r="E210">
        <v>12.23</v>
      </c>
      <c r="F210" t="s">
        <v>17</v>
      </c>
      <c r="G210" t="s">
        <v>12</v>
      </c>
      <c r="H210">
        <v>21</v>
      </c>
      <c r="I210">
        <v>27</v>
      </c>
    </row>
    <row r="211" spans="1:9" x14ac:dyDescent="0.3">
      <c r="A211">
        <v>1477553</v>
      </c>
      <c r="B211">
        <v>52037</v>
      </c>
      <c r="C211" t="s">
        <v>96</v>
      </c>
      <c r="D211" t="s">
        <v>83</v>
      </c>
      <c r="E211">
        <v>22.02</v>
      </c>
      <c r="F211" t="s">
        <v>17</v>
      </c>
      <c r="G211" t="s">
        <v>12</v>
      </c>
      <c r="H211">
        <v>21</v>
      </c>
      <c r="I211">
        <v>27</v>
      </c>
    </row>
    <row r="212" spans="1:9" x14ac:dyDescent="0.3">
      <c r="A212">
        <v>1478172</v>
      </c>
      <c r="B212">
        <v>125123</v>
      </c>
      <c r="C212" t="s">
        <v>51</v>
      </c>
      <c r="D212" t="s">
        <v>14</v>
      </c>
      <c r="E212">
        <v>12.95</v>
      </c>
      <c r="F212" t="s">
        <v>11</v>
      </c>
      <c r="G212" t="s">
        <v>12</v>
      </c>
      <c r="H212">
        <v>21</v>
      </c>
      <c r="I212">
        <v>21</v>
      </c>
    </row>
    <row r="213" spans="1:9" x14ac:dyDescent="0.3">
      <c r="A213">
        <v>1477182</v>
      </c>
      <c r="B213">
        <v>383826</v>
      </c>
      <c r="C213" t="s">
        <v>87</v>
      </c>
      <c r="D213" t="s">
        <v>47</v>
      </c>
      <c r="E213">
        <v>29.2</v>
      </c>
      <c r="F213" t="s">
        <v>11</v>
      </c>
      <c r="G213">
        <v>5</v>
      </c>
      <c r="H213">
        <v>21</v>
      </c>
      <c r="I213">
        <v>28</v>
      </c>
    </row>
    <row r="214" spans="1:9" x14ac:dyDescent="0.3">
      <c r="A214">
        <v>1477289</v>
      </c>
      <c r="B214">
        <v>72322</v>
      </c>
      <c r="C214" t="s">
        <v>40</v>
      </c>
      <c r="D214" t="s">
        <v>41</v>
      </c>
      <c r="E214">
        <v>12.95</v>
      </c>
      <c r="F214" t="s">
        <v>11</v>
      </c>
      <c r="G214">
        <v>3</v>
      </c>
      <c r="H214">
        <v>21</v>
      </c>
      <c r="I214">
        <v>20</v>
      </c>
    </row>
    <row r="215" spans="1:9" x14ac:dyDescent="0.3">
      <c r="A215">
        <v>1477433</v>
      </c>
      <c r="B215">
        <v>283331</v>
      </c>
      <c r="C215" t="s">
        <v>139</v>
      </c>
      <c r="D215" t="s">
        <v>19</v>
      </c>
      <c r="E215">
        <v>12.18</v>
      </c>
      <c r="F215" t="s">
        <v>11</v>
      </c>
      <c r="G215">
        <v>5</v>
      </c>
      <c r="H215">
        <v>21</v>
      </c>
      <c r="I215">
        <v>20</v>
      </c>
    </row>
    <row r="216" spans="1:9" x14ac:dyDescent="0.3">
      <c r="A216">
        <v>1478091</v>
      </c>
      <c r="B216">
        <v>369272</v>
      </c>
      <c r="C216" t="s">
        <v>64</v>
      </c>
      <c r="D216" t="s">
        <v>14</v>
      </c>
      <c r="E216">
        <v>15.81</v>
      </c>
      <c r="F216" t="s">
        <v>17</v>
      </c>
      <c r="G216" t="s">
        <v>12</v>
      </c>
      <c r="H216">
        <v>21</v>
      </c>
      <c r="I216">
        <v>29</v>
      </c>
    </row>
    <row r="217" spans="1:9" x14ac:dyDescent="0.3">
      <c r="A217">
        <v>1476990</v>
      </c>
      <c r="B217">
        <v>301032</v>
      </c>
      <c r="C217" t="s">
        <v>73</v>
      </c>
      <c r="D217" t="s">
        <v>16</v>
      </c>
      <c r="E217">
        <v>15.57</v>
      </c>
      <c r="F217" t="s">
        <v>11</v>
      </c>
      <c r="G217">
        <v>5</v>
      </c>
      <c r="H217">
        <v>21</v>
      </c>
      <c r="I217">
        <v>28</v>
      </c>
    </row>
    <row r="218" spans="1:9" x14ac:dyDescent="0.3">
      <c r="A218">
        <v>1478329</v>
      </c>
      <c r="B218">
        <v>116992</v>
      </c>
      <c r="C218" t="s">
        <v>179</v>
      </c>
      <c r="D218" t="s">
        <v>16</v>
      </c>
      <c r="E218">
        <v>33.32</v>
      </c>
      <c r="F218" t="s">
        <v>17</v>
      </c>
      <c r="G218">
        <v>4</v>
      </c>
      <c r="H218">
        <v>21</v>
      </c>
      <c r="I218">
        <v>33</v>
      </c>
    </row>
    <row r="219" spans="1:9" x14ac:dyDescent="0.3">
      <c r="A219">
        <v>1477089</v>
      </c>
      <c r="B219">
        <v>398930</v>
      </c>
      <c r="C219" t="s">
        <v>54</v>
      </c>
      <c r="D219" t="s">
        <v>30</v>
      </c>
      <c r="E219">
        <v>8.9700000000000006</v>
      </c>
      <c r="F219" t="s">
        <v>11</v>
      </c>
      <c r="G219" t="s">
        <v>12</v>
      </c>
      <c r="H219">
        <v>21</v>
      </c>
      <c r="I219">
        <v>16</v>
      </c>
    </row>
    <row r="220" spans="1:9" x14ac:dyDescent="0.3">
      <c r="A220">
        <v>1476766</v>
      </c>
      <c r="B220">
        <v>45837</v>
      </c>
      <c r="C220" t="s">
        <v>34</v>
      </c>
      <c r="D220" t="s">
        <v>19</v>
      </c>
      <c r="E220">
        <v>19.350000000000001</v>
      </c>
      <c r="F220" t="s">
        <v>11</v>
      </c>
      <c r="G220">
        <v>4</v>
      </c>
      <c r="H220">
        <v>21</v>
      </c>
      <c r="I220">
        <v>29</v>
      </c>
    </row>
    <row r="221" spans="1:9" x14ac:dyDescent="0.3">
      <c r="A221">
        <v>1477180</v>
      </c>
      <c r="B221">
        <v>154339</v>
      </c>
      <c r="C221" t="s">
        <v>53</v>
      </c>
      <c r="D221" t="s">
        <v>16</v>
      </c>
      <c r="E221">
        <v>29.15</v>
      </c>
      <c r="F221" t="s">
        <v>17</v>
      </c>
      <c r="G221" t="s">
        <v>12</v>
      </c>
      <c r="H221">
        <v>21</v>
      </c>
      <c r="I221">
        <v>24</v>
      </c>
    </row>
    <row r="222" spans="1:9" x14ac:dyDescent="0.3">
      <c r="A222">
        <v>1478352</v>
      </c>
      <c r="B222">
        <v>142192</v>
      </c>
      <c r="C222" t="s">
        <v>42</v>
      </c>
      <c r="D222" t="s">
        <v>24</v>
      </c>
      <c r="E222">
        <v>12.18</v>
      </c>
      <c r="F222" t="s">
        <v>11</v>
      </c>
      <c r="G222">
        <v>5</v>
      </c>
      <c r="H222">
        <v>21</v>
      </c>
      <c r="I222">
        <v>20</v>
      </c>
    </row>
    <row r="223" spans="1:9" x14ac:dyDescent="0.3">
      <c r="A223">
        <v>1477262</v>
      </c>
      <c r="B223">
        <v>43636</v>
      </c>
      <c r="C223" t="s">
        <v>18</v>
      </c>
      <c r="D223" t="s">
        <v>19</v>
      </c>
      <c r="E223">
        <v>12.08</v>
      </c>
      <c r="F223" t="s">
        <v>11</v>
      </c>
      <c r="G223">
        <v>4</v>
      </c>
      <c r="H223">
        <v>21</v>
      </c>
      <c r="I223">
        <v>21</v>
      </c>
    </row>
    <row r="224" spans="1:9" x14ac:dyDescent="0.3">
      <c r="A224">
        <v>1476987</v>
      </c>
      <c r="B224">
        <v>88078</v>
      </c>
      <c r="C224" t="s">
        <v>36</v>
      </c>
      <c r="D224" t="s">
        <v>30</v>
      </c>
      <c r="E224">
        <v>15.96</v>
      </c>
      <c r="F224" t="s">
        <v>11</v>
      </c>
      <c r="G224">
        <v>3</v>
      </c>
      <c r="H224">
        <v>21</v>
      </c>
      <c r="I224">
        <v>18</v>
      </c>
    </row>
    <row r="225" spans="1:9" x14ac:dyDescent="0.3">
      <c r="A225">
        <v>1477417</v>
      </c>
      <c r="B225">
        <v>355759</v>
      </c>
      <c r="C225" t="s">
        <v>89</v>
      </c>
      <c r="D225" t="s">
        <v>47</v>
      </c>
      <c r="E225">
        <v>11.79</v>
      </c>
      <c r="F225" t="s">
        <v>11</v>
      </c>
      <c r="G225">
        <v>5</v>
      </c>
      <c r="H225">
        <v>21</v>
      </c>
      <c r="I225">
        <v>27</v>
      </c>
    </row>
    <row r="226" spans="1:9" x14ac:dyDescent="0.3">
      <c r="A226">
        <v>1477305</v>
      </c>
      <c r="B226">
        <v>45846</v>
      </c>
      <c r="C226" t="s">
        <v>23</v>
      </c>
      <c r="D226" t="s">
        <v>19</v>
      </c>
      <c r="E226">
        <v>24.2</v>
      </c>
      <c r="F226" t="s">
        <v>11</v>
      </c>
      <c r="G226">
        <v>5</v>
      </c>
      <c r="H226">
        <v>21</v>
      </c>
      <c r="I226">
        <v>30</v>
      </c>
    </row>
    <row r="227" spans="1:9" x14ac:dyDescent="0.3">
      <c r="A227">
        <v>1478117</v>
      </c>
      <c r="B227">
        <v>56642</v>
      </c>
      <c r="C227" t="s">
        <v>77</v>
      </c>
      <c r="D227" t="s">
        <v>19</v>
      </c>
      <c r="E227">
        <v>22.85</v>
      </c>
      <c r="F227" t="s">
        <v>17</v>
      </c>
      <c r="G227" t="s">
        <v>12</v>
      </c>
      <c r="H227">
        <v>21</v>
      </c>
      <c r="I227">
        <v>30</v>
      </c>
    </row>
    <row r="228" spans="1:9" x14ac:dyDescent="0.3">
      <c r="A228">
        <v>1477845</v>
      </c>
      <c r="B228">
        <v>127056</v>
      </c>
      <c r="C228" t="s">
        <v>37</v>
      </c>
      <c r="D228" t="s">
        <v>14</v>
      </c>
      <c r="E228">
        <v>24.3</v>
      </c>
      <c r="F228" t="s">
        <v>17</v>
      </c>
      <c r="G228">
        <v>5</v>
      </c>
      <c r="H228">
        <v>21</v>
      </c>
      <c r="I228">
        <v>33</v>
      </c>
    </row>
    <row r="229" spans="1:9" x14ac:dyDescent="0.3">
      <c r="A229">
        <v>1478147</v>
      </c>
      <c r="B229">
        <v>372415</v>
      </c>
      <c r="C229" t="s">
        <v>38</v>
      </c>
      <c r="D229" t="s">
        <v>19</v>
      </c>
      <c r="E229">
        <v>12.18</v>
      </c>
      <c r="F229" t="s">
        <v>11</v>
      </c>
      <c r="G229" t="s">
        <v>12</v>
      </c>
      <c r="H229">
        <v>21</v>
      </c>
      <c r="I229">
        <v>19</v>
      </c>
    </row>
    <row r="230" spans="1:9" x14ac:dyDescent="0.3">
      <c r="A230">
        <v>1477549</v>
      </c>
      <c r="B230">
        <v>297130</v>
      </c>
      <c r="C230" t="s">
        <v>96</v>
      </c>
      <c r="D230" t="s">
        <v>83</v>
      </c>
      <c r="E230">
        <v>29.2</v>
      </c>
      <c r="F230" t="s">
        <v>11</v>
      </c>
      <c r="G230">
        <v>5</v>
      </c>
      <c r="H230">
        <v>21</v>
      </c>
      <c r="I230">
        <v>29</v>
      </c>
    </row>
    <row r="231" spans="1:9" x14ac:dyDescent="0.3">
      <c r="A231">
        <v>1476707</v>
      </c>
      <c r="B231">
        <v>144133</v>
      </c>
      <c r="C231" t="s">
        <v>34</v>
      </c>
      <c r="D231" t="s">
        <v>19</v>
      </c>
      <c r="E231">
        <v>22.75</v>
      </c>
      <c r="F231" t="s">
        <v>17</v>
      </c>
      <c r="G231">
        <v>4</v>
      </c>
      <c r="H231">
        <v>21</v>
      </c>
      <c r="I231">
        <v>27</v>
      </c>
    </row>
    <row r="232" spans="1:9" x14ac:dyDescent="0.3">
      <c r="A232">
        <v>1477733</v>
      </c>
      <c r="B232">
        <v>376499</v>
      </c>
      <c r="C232" t="s">
        <v>192</v>
      </c>
      <c r="D232" t="s">
        <v>19</v>
      </c>
      <c r="E232">
        <v>29.25</v>
      </c>
      <c r="F232" t="s">
        <v>11</v>
      </c>
      <c r="G232">
        <v>4</v>
      </c>
      <c r="H232">
        <v>21</v>
      </c>
      <c r="I232">
        <v>21</v>
      </c>
    </row>
    <row r="233" spans="1:9" x14ac:dyDescent="0.3">
      <c r="A233">
        <v>1477687</v>
      </c>
      <c r="B233">
        <v>72757</v>
      </c>
      <c r="C233" t="s">
        <v>61</v>
      </c>
      <c r="D233" t="s">
        <v>26</v>
      </c>
      <c r="E233">
        <v>12.13</v>
      </c>
      <c r="F233" t="s">
        <v>11</v>
      </c>
      <c r="G233">
        <v>5</v>
      </c>
      <c r="H233">
        <v>21</v>
      </c>
      <c r="I233">
        <v>19</v>
      </c>
    </row>
    <row r="234" spans="1:9" x14ac:dyDescent="0.3">
      <c r="A234">
        <v>1478083</v>
      </c>
      <c r="B234">
        <v>91817</v>
      </c>
      <c r="C234" t="s">
        <v>33</v>
      </c>
      <c r="D234" t="s">
        <v>19</v>
      </c>
      <c r="E234">
        <v>5.77</v>
      </c>
      <c r="F234" t="s">
        <v>11</v>
      </c>
      <c r="G234">
        <v>4</v>
      </c>
      <c r="H234">
        <v>21</v>
      </c>
      <c r="I234">
        <v>20</v>
      </c>
    </row>
    <row r="235" spans="1:9" x14ac:dyDescent="0.3">
      <c r="A235">
        <v>1477307</v>
      </c>
      <c r="B235">
        <v>141732</v>
      </c>
      <c r="C235" t="s">
        <v>150</v>
      </c>
      <c r="D235" t="s">
        <v>10</v>
      </c>
      <c r="E235">
        <v>5.77</v>
      </c>
      <c r="F235" t="s">
        <v>11</v>
      </c>
      <c r="G235">
        <v>5</v>
      </c>
      <c r="H235">
        <v>21</v>
      </c>
      <c r="I235">
        <v>17</v>
      </c>
    </row>
    <row r="236" spans="1:9" x14ac:dyDescent="0.3">
      <c r="A236">
        <v>1477611</v>
      </c>
      <c r="B236">
        <v>130820</v>
      </c>
      <c r="C236" t="s">
        <v>67</v>
      </c>
      <c r="D236" t="s">
        <v>14</v>
      </c>
      <c r="E236">
        <v>15.13</v>
      </c>
      <c r="F236" t="s">
        <v>17</v>
      </c>
      <c r="G236" t="s">
        <v>12</v>
      </c>
      <c r="H236">
        <v>21</v>
      </c>
      <c r="I236">
        <v>30</v>
      </c>
    </row>
    <row r="237" spans="1:9" x14ac:dyDescent="0.3">
      <c r="A237">
        <v>1477868</v>
      </c>
      <c r="B237">
        <v>27609</v>
      </c>
      <c r="C237" t="s">
        <v>64</v>
      </c>
      <c r="D237" t="s">
        <v>14</v>
      </c>
      <c r="E237">
        <v>15.81</v>
      </c>
      <c r="F237" t="s">
        <v>11</v>
      </c>
      <c r="G237" t="s">
        <v>12</v>
      </c>
      <c r="H237">
        <v>21</v>
      </c>
      <c r="I237">
        <v>25</v>
      </c>
    </row>
    <row r="238" spans="1:9" x14ac:dyDescent="0.3">
      <c r="A238">
        <v>1476965</v>
      </c>
      <c r="B238">
        <v>276192</v>
      </c>
      <c r="C238" t="s">
        <v>98</v>
      </c>
      <c r="D238" t="s">
        <v>19</v>
      </c>
      <c r="E238">
        <v>24.2</v>
      </c>
      <c r="F238" t="s">
        <v>11</v>
      </c>
      <c r="G238">
        <v>4</v>
      </c>
      <c r="H238">
        <v>21</v>
      </c>
      <c r="I238">
        <v>19</v>
      </c>
    </row>
    <row r="239" spans="1:9" x14ac:dyDescent="0.3">
      <c r="A239">
        <v>1478276</v>
      </c>
      <c r="B239">
        <v>352827</v>
      </c>
      <c r="C239" t="s">
        <v>34</v>
      </c>
      <c r="D239" t="s">
        <v>19</v>
      </c>
      <c r="E239">
        <v>17.03</v>
      </c>
      <c r="F239" t="s">
        <v>11</v>
      </c>
      <c r="G239" t="s">
        <v>12</v>
      </c>
      <c r="H239">
        <v>21</v>
      </c>
      <c r="I239">
        <v>28</v>
      </c>
    </row>
    <row r="240" spans="1:9" x14ac:dyDescent="0.3">
      <c r="A240">
        <v>1477837</v>
      </c>
      <c r="B240">
        <v>93133</v>
      </c>
      <c r="C240" t="s">
        <v>67</v>
      </c>
      <c r="D240" t="s">
        <v>14</v>
      </c>
      <c r="E240">
        <v>12.08</v>
      </c>
      <c r="F240" t="s">
        <v>11</v>
      </c>
      <c r="G240" t="s">
        <v>12</v>
      </c>
      <c r="H240">
        <v>21</v>
      </c>
      <c r="I240">
        <v>19</v>
      </c>
    </row>
    <row r="241" spans="1:9" x14ac:dyDescent="0.3">
      <c r="A241">
        <v>1476614</v>
      </c>
      <c r="B241">
        <v>138462</v>
      </c>
      <c r="C241" t="s">
        <v>53</v>
      </c>
      <c r="D241" t="s">
        <v>16</v>
      </c>
      <c r="E241">
        <v>29.1</v>
      </c>
      <c r="F241" t="s">
        <v>17</v>
      </c>
      <c r="G241">
        <v>5</v>
      </c>
      <c r="H241">
        <v>21</v>
      </c>
      <c r="I241">
        <v>29</v>
      </c>
    </row>
    <row r="242" spans="1:9" x14ac:dyDescent="0.3">
      <c r="A242">
        <v>1477101</v>
      </c>
      <c r="B242">
        <v>81828</v>
      </c>
      <c r="C242" t="s">
        <v>23</v>
      </c>
      <c r="D242" t="s">
        <v>19</v>
      </c>
      <c r="E242">
        <v>14.55</v>
      </c>
      <c r="F242" t="s">
        <v>11</v>
      </c>
      <c r="G242">
        <v>5</v>
      </c>
      <c r="H242">
        <v>21</v>
      </c>
      <c r="I242">
        <v>30</v>
      </c>
    </row>
    <row r="243" spans="1:9" x14ac:dyDescent="0.3">
      <c r="A243">
        <v>1477665</v>
      </c>
      <c r="B243">
        <v>231061</v>
      </c>
      <c r="C243" t="s">
        <v>71</v>
      </c>
      <c r="D243" t="s">
        <v>30</v>
      </c>
      <c r="E243">
        <v>34.19</v>
      </c>
      <c r="F243" t="s">
        <v>17</v>
      </c>
      <c r="G243" t="s">
        <v>12</v>
      </c>
      <c r="H243">
        <v>21</v>
      </c>
      <c r="I243">
        <v>31</v>
      </c>
    </row>
    <row r="244" spans="1:9" x14ac:dyDescent="0.3">
      <c r="A244">
        <v>1477880</v>
      </c>
      <c r="B244">
        <v>114410</v>
      </c>
      <c r="C244" t="s">
        <v>23</v>
      </c>
      <c r="D244" t="s">
        <v>24</v>
      </c>
      <c r="E244">
        <v>14.6</v>
      </c>
      <c r="F244" t="s">
        <v>11</v>
      </c>
      <c r="G244">
        <v>5</v>
      </c>
      <c r="H244">
        <v>21</v>
      </c>
      <c r="I244">
        <v>23</v>
      </c>
    </row>
    <row r="245" spans="1:9" x14ac:dyDescent="0.3">
      <c r="A245">
        <v>1477673</v>
      </c>
      <c r="B245">
        <v>132906</v>
      </c>
      <c r="C245" t="s">
        <v>44</v>
      </c>
      <c r="D245" t="s">
        <v>14</v>
      </c>
      <c r="E245">
        <v>22.46</v>
      </c>
      <c r="F245" t="s">
        <v>17</v>
      </c>
      <c r="G245" t="s">
        <v>12</v>
      </c>
      <c r="H245">
        <v>21</v>
      </c>
      <c r="I245">
        <v>29</v>
      </c>
    </row>
    <row r="246" spans="1:9" x14ac:dyDescent="0.3">
      <c r="A246">
        <v>1478442</v>
      </c>
      <c r="B246">
        <v>378035</v>
      </c>
      <c r="C246" t="s">
        <v>38</v>
      </c>
      <c r="D246" t="s">
        <v>19</v>
      </c>
      <c r="E246">
        <v>29.73</v>
      </c>
      <c r="F246" t="s">
        <v>11</v>
      </c>
      <c r="G246">
        <v>5</v>
      </c>
      <c r="H246">
        <v>21</v>
      </c>
      <c r="I246">
        <v>25</v>
      </c>
    </row>
    <row r="247" spans="1:9" x14ac:dyDescent="0.3">
      <c r="A247">
        <v>1477454</v>
      </c>
      <c r="B247">
        <v>210544</v>
      </c>
      <c r="C247" t="s">
        <v>190</v>
      </c>
      <c r="D247" t="s">
        <v>86</v>
      </c>
      <c r="E247">
        <v>16.059999999999999</v>
      </c>
      <c r="F247" t="s">
        <v>11</v>
      </c>
      <c r="G247">
        <v>5</v>
      </c>
      <c r="H247">
        <v>21</v>
      </c>
      <c r="I247">
        <v>17</v>
      </c>
    </row>
    <row r="248" spans="1:9" x14ac:dyDescent="0.3">
      <c r="A248">
        <v>1477759</v>
      </c>
      <c r="B248">
        <v>68551</v>
      </c>
      <c r="C248" t="s">
        <v>64</v>
      </c>
      <c r="D248" t="s">
        <v>14</v>
      </c>
      <c r="E248">
        <v>12.13</v>
      </c>
      <c r="F248" t="s">
        <v>11</v>
      </c>
      <c r="G248" t="s">
        <v>12</v>
      </c>
      <c r="H248">
        <v>21</v>
      </c>
      <c r="I248">
        <v>29</v>
      </c>
    </row>
    <row r="249" spans="1:9" x14ac:dyDescent="0.3">
      <c r="A249">
        <v>1478243</v>
      </c>
      <c r="B249">
        <v>159626</v>
      </c>
      <c r="C249" t="s">
        <v>37</v>
      </c>
      <c r="D249" t="s">
        <v>14</v>
      </c>
      <c r="E249">
        <v>29.1</v>
      </c>
      <c r="F249" t="s">
        <v>11</v>
      </c>
      <c r="G249">
        <v>4</v>
      </c>
      <c r="H249">
        <v>21</v>
      </c>
      <c r="I249">
        <v>15</v>
      </c>
    </row>
    <row r="250" spans="1:9" x14ac:dyDescent="0.3">
      <c r="A250">
        <v>1477141</v>
      </c>
      <c r="B250">
        <v>66331</v>
      </c>
      <c r="C250" t="s">
        <v>34</v>
      </c>
      <c r="D250" t="s">
        <v>19</v>
      </c>
      <c r="E250">
        <v>24.3</v>
      </c>
      <c r="F250" t="s">
        <v>11</v>
      </c>
      <c r="G250">
        <v>5</v>
      </c>
      <c r="H250">
        <v>21</v>
      </c>
      <c r="I250">
        <v>24</v>
      </c>
    </row>
    <row r="251" spans="1:9" x14ac:dyDescent="0.3">
      <c r="A251">
        <v>1476724</v>
      </c>
      <c r="B251">
        <v>130956</v>
      </c>
      <c r="C251" t="s">
        <v>37</v>
      </c>
      <c r="D251" t="s">
        <v>14</v>
      </c>
      <c r="E251">
        <v>21.83</v>
      </c>
      <c r="F251" t="s">
        <v>17</v>
      </c>
      <c r="G251">
        <v>3</v>
      </c>
      <c r="H251">
        <v>21</v>
      </c>
      <c r="I251">
        <v>26</v>
      </c>
    </row>
    <row r="252" spans="1:9" x14ac:dyDescent="0.3">
      <c r="A252">
        <v>1476634</v>
      </c>
      <c r="B252">
        <v>82092</v>
      </c>
      <c r="C252" t="s">
        <v>44</v>
      </c>
      <c r="D252" t="s">
        <v>14</v>
      </c>
      <c r="E252">
        <v>16.3</v>
      </c>
      <c r="F252" t="s">
        <v>11</v>
      </c>
      <c r="G252" t="s">
        <v>12</v>
      </c>
      <c r="H252">
        <v>21</v>
      </c>
      <c r="I252">
        <v>29</v>
      </c>
    </row>
    <row r="253" spans="1:9" x14ac:dyDescent="0.3">
      <c r="A253">
        <v>1476843</v>
      </c>
      <c r="B253">
        <v>361846</v>
      </c>
      <c r="C253" t="s">
        <v>202</v>
      </c>
      <c r="D253" t="s">
        <v>19</v>
      </c>
      <c r="E253">
        <v>14.12</v>
      </c>
      <c r="F253" t="s">
        <v>17</v>
      </c>
      <c r="G253">
        <v>3</v>
      </c>
      <c r="H253">
        <v>21</v>
      </c>
      <c r="I253">
        <v>33</v>
      </c>
    </row>
    <row r="254" spans="1:9" x14ac:dyDescent="0.3">
      <c r="A254">
        <v>1478418</v>
      </c>
      <c r="B254">
        <v>95049</v>
      </c>
      <c r="C254" t="s">
        <v>67</v>
      </c>
      <c r="D254" t="s">
        <v>14</v>
      </c>
      <c r="E254">
        <v>9.6999999999999993</v>
      </c>
      <c r="F254" t="s">
        <v>11</v>
      </c>
      <c r="G254" t="s">
        <v>12</v>
      </c>
      <c r="H254">
        <v>21</v>
      </c>
      <c r="I254">
        <v>19</v>
      </c>
    </row>
    <row r="255" spans="1:9" x14ac:dyDescent="0.3">
      <c r="A255">
        <v>1477353</v>
      </c>
      <c r="B255">
        <v>106324</v>
      </c>
      <c r="C255" t="s">
        <v>23</v>
      </c>
      <c r="D255" t="s">
        <v>24</v>
      </c>
      <c r="E255">
        <v>16.2</v>
      </c>
      <c r="F255" t="s">
        <v>11</v>
      </c>
      <c r="G255">
        <v>5</v>
      </c>
      <c r="H255">
        <v>21</v>
      </c>
      <c r="I255">
        <v>26</v>
      </c>
    </row>
    <row r="256" spans="1:9" x14ac:dyDescent="0.3">
      <c r="A256">
        <v>1477267</v>
      </c>
      <c r="B256">
        <v>133637</v>
      </c>
      <c r="C256" t="s">
        <v>54</v>
      </c>
      <c r="D256" t="s">
        <v>30</v>
      </c>
      <c r="E256">
        <v>24.25</v>
      </c>
      <c r="F256" t="s">
        <v>11</v>
      </c>
      <c r="G256">
        <v>5</v>
      </c>
      <c r="H256">
        <v>22</v>
      </c>
      <c r="I256">
        <v>15</v>
      </c>
    </row>
    <row r="257" spans="1:9" x14ac:dyDescent="0.3">
      <c r="A257">
        <v>1476930</v>
      </c>
      <c r="B257">
        <v>198802</v>
      </c>
      <c r="C257" t="s">
        <v>56</v>
      </c>
      <c r="D257" t="s">
        <v>19</v>
      </c>
      <c r="E257">
        <v>29.05</v>
      </c>
      <c r="F257" t="s">
        <v>11</v>
      </c>
      <c r="G257">
        <v>5</v>
      </c>
      <c r="H257">
        <v>22</v>
      </c>
      <c r="I257">
        <v>30</v>
      </c>
    </row>
    <row r="258" spans="1:9" x14ac:dyDescent="0.3">
      <c r="A258">
        <v>1477205</v>
      </c>
      <c r="B258">
        <v>112036</v>
      </c>
      <c r="C258" t="s">
        <v>49</v>
      </c>
      <c r="D258" t="s">
        <v>14</v>
      </c>
      <c r="E258">
        <v>20.23</v>
      </c>
      <c r="F258" t="s">
        <v>11</v>
      </c>
      <c r="G258">
        <v>5</v>
      </c>
      <c r="H258">
        <v>22</v>
      </c>
      <c r="I258">
        <v>20</v>
      </c>
    </row>
    <row r="259" spans="1:9" x14ac:dyDescent="0.3">
      <c r="A259">
        <v>1478107</v>
      </c>
      <c r="B259">
        <v>73895</v>
      </c>
      <c r="C259" t="s">
        <v>54</v>
      </c>
      <c r="D259" t="s">
        <v>30</v>
      </c>
      <c r="E259">
        <v>29.1</v>
      </c>
      <c r="F259" t="s">
        <v>11</v>
      </c>
      <c r="G259" t="s">
        <v>12</v>
      </c>
      <c r="H259">
        <v>22</v>
      </c>
      <c r="I259">
        <v>23</v>
      </c>
    </row>
    <row r="260" spans="1:9" x14ac:dyDescent="0.3">
      <c r="A260">
        <v>1478121</v>
      </c>
      <c r="B260">
        <v>62980</v>
      </c>
      <c r="C260" t="s">
        <v>65</v>
      </c>
      <c r="D260" t="s">
        <v>19</v>
      </c>
      <c r="E260">
        <v>8.34</v>
      </c>
      <c r="F260" t="s">
        <v>17</v>
      </c>
      <c r="G260" t="s">
        <v>12</v>
      </c>
      <c r="H260">
        <v>22</v>
      </c>
      <c r="I260">
        <v>26</v>
      </c>
    </row>
    <row r="261" spans="1:9" x14ac:dyDescent="0.3">
      <c r="A261">
        <v>1478077</v>
      </c>
      <c r="B261">
        <v>82041</v>
      </c>
      <c r="C261" t="s">
        <v>34</v>
      </c>
      <c r="D261" t="s">
        <v>19</v>
      </c>
      <c r="E261">
        <v>33.03</v>
      </c>
      <c r="F261" t="s">
        <v>17</v>
      </c>
      <c r="G261" t="s">
        <v>12</v>
      </c>
      <c r="H261">
        <v>22</v>
      </c>
      <c r="I261">
        <v>32</v>
      </c>
    </row>
    <row r="262" spans="1:9" x14ac:dyDescent="0.3">
      <c r="A262">
        <v>1478359</v>
      </c>
      <c r="B262">
        <v>361616</v>
      </c>
      <c r="C262" t="s">
        <v>66</v>
      </c>
      <c r="D262" t="s">
        <v>19</v>
      </c>
      <c r="E262">
        <v>24.2</v>
      </c>
      <c r="F262" t="s">
        <v>17</v>
      </c>
      <c r="G262">
        <v>3</v>
      </c>
      <c r="H262">
        <v>22</v>
      </c>
      <c r="I262">
        <v>32</v>
      </c>
    </row>
    <row r="263" spans="1:9" x14ac:dyDescent="0.3">
      <c r="A263">
        <v>1477932</v>
      </c>
      <c r="B263">
        <v>170221</v>
      </c>
      <c r="C263" t="s">
        <v>34</v>
      </c>
      <c r="D263" t="s">
        <v>19</v>
      </c>
      <c r="E263">
        <v>16.98</v>
      </c>
      <c r="F263" t="s">
        <v>11</v>
      </c>
      <c r="G263" t="s">
        <v>12</v>
      </c>
      <c r="H263">
        <v>22</v>
      </c>
      <c r="I263">
        <v>21</v>
      </c>
    </row>
    <row r="264" spans="1:9" x14ac:dyDescent="0.3">
      <c r="A264">
        <v>1477385</v>
      </c>
      <c r="B264">
        <v>67538</v>
      </c>
      <c r="C264" t="s">
        <v>53</v>
      </c>
      <c r="D264" t="s">
        <v>16</v>
      </c>
      <c r="E264">
        <v>12.56</v>
      </c>
      <c r="F264" t="s">
        <v>11</v>
      </c>
      <c r="G264">
        <v>5</v>
      </c>
      <c r="H264">
        <v>22</v>
      </c>
      <c r="I264">
        <v>18</v>
      </c>
    </row>
    <row r="265" spans="1:9" x14ac:dyDescent="0.3">
      <c r="A265">
        <v>1477702</v>
      </c>
      <c r="B265">
        <v>128600</v>
      </c>
      <c r="C265" t="s">
        <v>18</v>
      </c>
      <c r="D265" t="s">
        <v>19</v>
      </c>
      <c r="E265">
        <v>31.29</v>
      </c>
      <c r="F265" t="s">
        <v>17</v>
      </c>
      <c r="G265" t="s">
        <v>12</v>
      </c>
      <c r="H265">
        <v>22</v>
      </c>
      <c r="I265">
        <v>33</v>
      </c>
    </row>
    <row r="266" spans="1:9" x14ac:dyDescent="0.3">
      <c r="A266">
        <v>1476770</v>
      </c>
      <c r="B266">
        <v>65009</v>
      </c>
      <c r="C266" t="s">
        <v>18</v>
      </c>
      <c r="D266" t="s">
        <v>19</v>
      </c>
      <c r="E266">
        <v>7.86</v>
      </c>
      <c r="F266" t="s">
        <v>17</v>
      </c>
      <c r="G266">
        <v>4</v>
      </c>
      <c r="H266">
        <v>22</v>
      </c>
      <c r="I266">
        <v>33</v>
      </c>
    </row>
    <row r="267" spans="1:9" x14ac:dyDescent="0.3">
      <c r="A267">
        <v>1477704</v>
      </c>
      <c r="B267">
        <v>100999</v>
      </c>
      <c r="C267" t="s">
        <v>82</v>
      </c>
      <c r="D267" t="s">
        <v>83</v>
      </c>
      <c r="E267">
        <v>12.13</v>
      </c>
      <c r="F267" t="s">
        <v>11</v>
      </c>
      <c r="G267" t="s">
        <v>12</v>
      </c>
      <c r="H267">
        <v>22</v>
      </c>
      <c r="I267">
        <v>27</v>
      </c>
    </row>
    <row r="268" spans="1:9" x14ac:dyDescent="0.3">
      <c r="A268">
        <v>1477110</v>
      </c>
      <c r="B268">
        <v>144997</v>
      </c>
      <c r="C268" t="s">
        <v>36</v>
      </c>
      <c r="D268" t="s">
        <v>30</v>
      </c>
      <c r="E268">
        <v>29.05</v>
      </c>
      <c r="F268" t="s">
        <v>11</v>
      </c>
      <c r="G268">
        <v>4</v>
      </c>
      <c r="H268">
        <v>22</v>
      </c>
      <c r="I268">
        <v>28</v>
      </c>
    </row>
    <row r="269" spans="1:9" x14ac:dyDescent="0.3">
      <c r="A269">
        <v>1478269</v>
      </c>
      <c r="B269">
        <v>250494</v>
      </c>
      <c r="C269" t="s">
        <v>23</v>
      </c>
      <c r="D269" t="s">
        <v>24</v>
      </c>
      <c r="E269">
        <v>11.16</v>
      </c>
      <c r="F269" t="s">
        <v>17</v>
      </c>
      <c r="G269">
        <v>5</v>
      </c>
      <c r="H269">
        <v>22</v>
      </c>
      <c r="I269">
        <v>28</v>
      </c>
    </row>
    <row r="270" spans="1:9" x14ac:dyDescent="0.3">
      <c r="A270">
        <v>1476969</v>
      </c>
      <c r="B270">
        <v>198309</v>
      </c>
      <c r="C270" t="s">
        <v>37</v>
      </c>
      <c r="D270" t="s">
        <v>14</v>
      </c>
      <c r="E270">
        <v>29.2</v>
      </c>
      <c r="F270" t="s">
        <v>11</v>
      </c>
      <c r="G270" t="s">
        <v>12</v>
      </c>
      <c r="H270">
        <v>22</v>
      </c>
      <c r="I270">
        <v>25</v>
      </c>
    </row>
    <row r="271" spans="1:9" x14ac:dyDescent="0.3">
      <c r="A271">
        <v>1477955</v>
      </c>
      <c r="B271">
        <v>198936</v>
      </c>
      <c r="C271" t="s">
        <v>88</v>
      </c>
      <c r="D271" t="s">
        <v>19</v>
      </c>
      <c r="E271">
        <v>10.24</v>
      </c>
      <c r="F271" t="s">
        <v>17</v>
      </c>
      <c r="G271" t="s">
        <v>12</v>
      </c>
      <c r="H271">
        <v>22</v>
      </c>
      <c r="I271">
        <v>25</v>
      </c>
    </row>
    <row r="272" spans="1:9" x14ac:dyDescent="0.3">
      <c r="A272">
        <v>1476606</v>
      </c>
      <c r="B272">
        <v>350085</v>
      </c>
      <c r="C272" t="s">
        <v>23</v>
      </c>
      <c r="D272" t="s">
        <v>24</v>
      </c>
      <c r="E272">
        <v>17.03</v>
      </c>
      <c r="F272" t="s">
        <v>17</v>
      </c>
      <c r="G272" t="s">
        <v>12</v>
      </c>
      <c r="H272">
        <v>22</v>
      </c>
      <c r="I272">
        <v>29</v>
      </c>
    </row>
    <row r="273" spans="1:9" x14ac:dyDescent="0.3">
      <c r="A273">
        <v>1477150</v>
      </c>
      <c r="B273">
        <v>92832</v>
      </c>
      <c r="C273" t="s">
        <v>38</v>
      </c>
      <c r="D273" t="s">
        <v>19</v>
      </c>
      <c r="E273">
        <v>12.23</v>
      </c>
      <c r="F273" t="s">
        <v>11</v>
      </c>
      <c r="G273">
        <v>5</v>
      </c>
      <c r="H273">
        <v>22</v>
      </c>
      <c r="I273">
        <v>22</v>
      </c>
    </row>
    <row r="274" spans="1:9" x14ac:dyDescent="0.3">
      <c r="A274">
        <v>1476892</v>
      </c>
      <c r="B274">
        <v>177078</v>
      </c>
      <c r="C274" t="s">
        <v>109</v>
      </c>
      <c r="D274" t="s">
        <v>47</v>
      </c>
      <c r="E274">
        <v>21.93</v>
      </c>
      <c r="F274" t="s">
        <v>17</v>
      </c>
      <c r="G274" t="s">
        <v>12</v>
      </c>
      <c r="H274">
        <v>22</v>
      </c>
      <c r="I274">
        <v>25</v>
      </c>
    </row>
    <row r="275" spans="1:9" x14ac:dyDescent="0.3">
      <c r="A275">
        <v>1477926</v>
      </c>
      <c r="B275">
        <v>72639</v>
      </c>
      <c r="C275" t="s">
        <v>108</v>
      </c>
      <c r="D275" t="s">
        <v>19</v>
      </c>
      <c r="E275">
        <v>12.18</v>
      </c>
      <c r="F275" t="s">
        <v>11</v>
      </c>
      <c r="G275">
        <v>3</v>
      </c>
      <c r="H275">
        <v>22</v>
      </c>
      <c r="I275">
        <v>28</v>
      </c>
    </row>
    <row r="276" spans="1:9" x14ac:dyDescent="0.3">
      <c r="A276">
        <v>1476551</v>
      </c>
      <c r="B276">
        <v>49034</v>
      </c>
      <c r="C276" t="s">
        <v>111</v>
      </c>
      <c r="D276" t="s">
        <v>19</v>
      </c>
      <c r="E276">
        <v>12.18</v>
      </c>
      <c r="F276" t="s">
        <v>11</v>
      </c>
      <c r="G276" t="s">
        <v>12</v>
      </c>
      <c r="H276">
        <v>22</v>
      </c>
      <c r="I276">
        <v>27</v>
      </c>
    </row>
    <row r="277" spans="1:9" x14ac:dyDescent="0.3">
      <c r="A277">
        <v>1478440</v>
      </c>
      <c r="B277">
        <v>231042</v>
      </c>
      <c r="C277" t="s">
        <v>81</v>
      </c>
      <c r="D277" t="s">
        <v>14</v>
      </c>
      <c r="E277">
        <v>12.13</v>
      </c>
      <c r="F277" t="s">
        <v>11</v>
      </c>
      <c r="G277">
        <v>5</v>
      </c>
      <c r="H277">
        <v>22</v>
      </c>
      <c r="I277">
        <v>21</v>
      </c>
    </row>
    <row r="278" spans="1:9" x14ac:dyDescent="0.3">
      <c r="A278">
        <v>1477301</v>
      </c>
      <c r="B278">
        <v>232035</v>
      </c>
      <c r="C278" t="s">
        <v>18</v>
      </c>
      <c r="D278" t="s">
        <v>19</v>
      </c>
      <c r="E278">
        <v>12.18</v>
      </c>
      <c r="F278" t="s">
        <v>11</v>
      </c>
      <c r="G278">
        <v>4</v>
      </c>
      <c r="H278">
        <v>22</v>
      </c>
      <c r="I278">
        <v>29</v>
      </c>
    </row>
    <row r="279" spans="1:9" x14ac:dyDescent="0.3">
      <c r="A279">
        <v>1477762</v>
      </c>
      <c r="B279">
        <v>91397</v>
      </c>
      <c r="C279" t="s">
        <v>53</v>
      </c>
      <c r="D279" t="s">
        <v>16</v>
      </c>
      <c r="E279">
        <v>14.16</v>
      </c>
      <c r="F279" t="s">
        <v>17</v>
      </c>
      <c r="G279" t="s">
        <v>12</v>
      </c>
      <c r="H279">
        <v>22</v>
      </c>
      <c r="I279">
        <v>24</v>
      </c>
    </row>
    <row r="280" spans="1:9" x14ac:dyDescent="0.3">
      <c r="A280">
        <v>1478067</v>
      </c>
      <c r="B280">
        <v>237616</v>
      </c>
      <c r="C280" t="s">
        <v>34</v>
      </c>
      <c r="D280" t="s">
        <v>19</v>
      </c>
      <c r="E280">
        <v>12.13</v>
      </c>
      <c r="F280" t="s">
        <v>17</v>
      </c>
      <c r="G280">
        <v>3</v>
      </c>
      <c r="H280">
        <v>22</v>
      </c>
      <c r="I280">
        <v>27</v>
      </c>
    </row>
    <row r="281" spans="1:9" x14ac:dyDescent="0.3">
      <c r="A281">
        <v>1477964</v>
      </c>
      <c r="B281">
        <v>165130</v>
      </c>
      <c r="C281" t="s">
        <v>23</v>
      </c>
      <c r="D281" t="s">
        <v>24</v>
      </c>
      <c r="E281">
        <v>12.13</v>
      </c>
      <c r="F281" t="s">
        <v>17</v>
      </c>
      <c r="G281">
        <v>4</v>
      </c>
      <c r="H281">
        <v>22</v>
      </c>
      <c r="I281">
        <v>32</v>
      </c>
    </row>
    <row r="282" spans="1:9" x14ac:dyDescent="0.3">
      <c r="A282">
        <v>1476623</v>
      </c>
      <c r="B282">
        <v>277898</v>
      </c>
      <c r="C282" t="s">
        <v>18</v>
      </c>
      <c r="D282" t="s">
        <v>19</v>
      </c>
      <c r="E282">
        <v>24.3</v>
      </c>
      <c r="F282" t="s">
        <v>11</v>
      </c>
      <c r="G282">
        <v>5</v>
      </c>
      <c r="H282">
        <v>22</v>
      </c>
      <c r="I282">
        <v>26</v>
      </c>
    </row>
    <row r="283" spans="1:9" x14ac:dyDescent="0.3">
      <c r="A283">
        <v>1476912</v>
      </c>
      <c r="B283">
        <v>149386</v>
      </c>
      <c r="C283" t="s">
        <v>80</v>
      </c>
      <c r="D283" t="s">
        <v>14</v>
      </c>
      <c r="E283">
        <v>8.7799999999999994</v>
      </c>
      <c r="F283" t="s">
        <v>11</v>
      </c>
      <c r="G283">
        <v>4</v>
      </c>
      <c r="H283">
        <v>22</v>
      </c>
      <c r="I283">
        <v>28</v>
      </c>
    </row>
    <row r="284" spans="1:9" x14ac:dyDescent="0.3">
      <c r="A284">
        <v>1478104</v>
      </c>
      <c r="B284">
        <v>75722</v>
      </c>
      <c r="C284" t="s">
        <v>68</v>
      </c>
      <c r="D284" t="s">
        <v>24</v>
      </c>
      <c r="E284">
        <v>24.25</v>
      </c>
      <c r="F284" t="s">
        <v>17</v>
      </c>
      <c r="G284" t="s">
        <v>12</v>
      </c>
      <c r="H284">
        <v>22</v>
      </c>
      <c r="I284">
        <v>24</v>
      </c>
    </row>
    <row r="285" spans="1:9" x14ac:dyDescent="0.3">
      <c r="A285">
        <v>1477271</v>
      </c>
      <c r="B285">
        <v>94152</v>
      </c>
      <c r="C285" t="s">
        <v>23</v>
      </c>
      <c r="D285" t="s">
        <v>24</v>
      </c>
      <c r="E285">
        <v>17.079999999999998</v>
      </c>
      <c r="F285" t="s">
        <v>17</v>
      </c>
      <c r="G285">
        <v>5</v>
      </c>
      <c r="H285">
        <v>22</v>
      </c>
      <c r="I285">
        <v>26</v>
      </c>
    </row>
    <row r="286" spans="1:9" x14ac:dyDescent="0.3">
      <c r="A286">
        <v>1477875</v>
      </c>
      <c r="B286">
        <v>154022</v>
      </c>
      <c r="C286" t="s">
        <v>64</v>
      </c>
      <c r="D286" t="s">
        <v>14</v>
      </c>
      <c r="E286">
        <v>12.18</v>
      </c>
      <c r="F286" t="s">
        <v>11</v>
      </c>
      <c r="G286">
        <v>5</v>
      </c>
      <c r="H286">
        <v>22</v>
      </c>
      <c r="I286">
        <v>18</v>
      </c>
    </row>
    <row r="287" spans="1:9" x14ac:dyDescent="0.3">
      <c r="A287">
        <v>1477738</v>
      </c>
      <c r="B287">
        <v>97346</v>
      </c>
      <c r="C287" t="s">
        <v>68</v>
      </c>
      <c r="D287" t="s">
        <v>24</v>
      </c>
      <c r="E287">
        <v>12.13</v>
      </c>
      <c r="F287" t="s">
        <v>11</v>
      </c>
      <c r="G287">
        <v>5</v>
      </c>
      <c r="H287">
        <v>22</v>
      </c>
      <c r="I287">
        <v>26</v>
      </c>
    </row>
    <row r="288" spans="1:9" x14ac:dyDescent="0.3">
      <c r="A288">
        <v>1477130</v>
      </c>
      <c r="B288">
        <v>365469</v>
      </c>
      <c r="C288" t="s">
        <v>137</v>
      </c>
      <c r="D288" t="s">
        <v>30</v>
      </c>
      <c r="E288">
        <v>14.16</v>
      </c>
      <c r="F288" t="s">
        <v>11</v>
      </c>
      <c r="G288">
        <v>4</v>
      </c>
      <c r="H288">
        <v>22</v>
      </c>
      <c r="I288">
        <v>16</v>
      </c>
    </row>
    <row r="289" spans="1:9" x14ac:dyDescent="0.3">
      <c r="A289">
        <v>1476902</v>
      </c>
      <c r="B289">
        <v>165110</v>
      </c>
      <c r="C289" t="s">
        <v>121</v>
      </c>
      <c r="D289" t="s">
        <v>47</v>
      </c>
      <c r="E289">
        <v>22.31</v>
      </c>
      <c r="F289" t="s">
        <v>11</v>
      </c>
      <c r="G289" t="s">
        <v>12</v>
      </c>
      <c r="H289">
        <v>22</v>
      </c>
      <c r="I289">
        <v>15</v>
      </c>
    </row>
    <row r="290" spans="1:9" x14ac:dyDescent="0.3">
      <c r="A290">
        <v>1477400</v>
      </c>
      <c r="B290">
        <v>68775</v>
      </c>
      <c r="C290" t="s">
        <v>119</v>
      </c>
      <c r="D290" t="s">
        <v>14</v>
      </c>
      <c r="E290">
        <v>29.15</v>
      </c>
      <c r="F290" t="s">
        <v>11</v>
      </c>
      <c r="G290">
        <v>4</v>
      </c>
      <c r="H290">
        <v>22</v>
      </c>
      <c r="I290">
        <v>17</v>
      </c>
    </row>
    <row r="291" spans="1:9" x14ac:dyDescent="0.3">
      <c r="A291">
        <v>1476711</v>
      </c>
      <c r="B291">
        <v>106968</v>
      </c>
      <c r="C291" t="s">
        <v>18</v>
      </c>
      <c r="D291" t="s">
        <v>19</v>
      </c>
      <c r="E291">
        <v>8.7799999999999994</v>
      </c>
      <c r="F291" t="s">
        <v>11</v>
      </c>
      <c r="G291" t="s">
        <v>12</v>
      </c>
      <c r="H291">
        <v>22</v>
      </c>
      <c r="I291">
        <v>26</v>
      </c>
    </row>
    <row r="292" spans="1:9" x14ac:dyDescent="0.3">
      <c r="A292">
        <v>1476895</v>
      </c>
      <c r="B292">
        <v>105460</v>
      </c>
      <c r="C292" t="s">
        <v>120</v>
      </c>
      <c r="D292" t="s">
        <v>19</v>
      </c>
      <c r="E292">
        <v>13.1</v>
      </c>
      <c r="F292" t="s">
        <v>11</v>
      </c>
      <c r="G292" t="s">
        <v>12</v>
      </c>
      <c r="H292">
        <v>22</v>
      </c>
      <c r="I292">
        <v>18</v>
      </c>
    </row>
    <row r="293" spans="1:9" x14ac:dyDescent="0.3">
      <c r="A293">
        <v>1478073</v>
      </c>
      <c r="B293">
        <v>121686</v>
      </c>
      <c r="C293" t="s">
        <v>49</v>
      </c>
      <c r="D293" t="s">
        <v>14</v>
      </c>
      <c r="E293">
        <v>24.25</v>
      </c>
      <c r="F293" t="s">
        <v>11</v>
      </c>
      <c r="G293">
        <v>4</v>
      </c>
      <c r="H293">
        <v>22</v>
      </c>
      <c r="I293">
        <v>21</v>
      </c>
    </row>
    <row r="294" spans="1:9" x14ac:dyDescent="0.3">
      <c r="A294">
        <v>1478319</v>
      </c>
      <c r="B294">
        <v>84087</v>
      </c>
      <c r="C294" t="s">
        <v>23</v>
      </c>
      <c r="D294" t="s">
        <v>24</v>
      </c>
      <c r="E294">
        <v>16.489999999999998</v>
      </c>
      <c r="F294" t="s">
        <v>11</v>
      </c>
      <c r="G294">
        <v>3</v>
      </c>
      <c r="H294">
        <v>22</v>
      </c>
      <c r="I294">
        <v>28</v>
      </c>
    </row>
    <row r="295" spans="1:9" x14ac:dyDescent="0.3">
      <c r="A295">
        <v>1477288</v>
      </c>
      <c r="B295">
        <v>47879</v>
      </c>
      <c r="C295" t="s">
        <v>151</v>
      </c>
      <c r="D295" t="s">
        <v>16</v>
      </c>
      <c r="E295">
        <v>13.19</v>
      </c>
      <c r="F295" t="s">
        <v>17</v>
      </c>
      <c r="G295">
        <v>5</v>
      </c>
      <c r="H295">
        <v>22</v>
      </c>
      <c r="I295">
        <v>28</v>
      </c>
    </row>
    <row r="296" spans="1:9" x14ac:dyDescent="0.3">
      <c r="A296">
        <v>1476893</v>
      </c>
      <c r="B296">
        <v>164131</v>
      </c>
      <c r="C296" t="s">
        <v>155</v>
      </c>
      <c r="D296" t="s">
        <v>24</v>
      </c>
      <c r="E296">
        <v>14.07</v>
      </c>
      <c r="F296" t="s">
        <v>11</v>
      </c>
      <c r="G296" t="s">
        <v>12</v>
      </c>
      <c r="H296">
        <v>22</v>
      </c>
      <c r="I296">
        <v>27</v>
      </c>
    </row>
    <row r="297" spans="1:9" x14ac:dyDescent="0.3">
      <c r="A297">
        <v>1476933</v>
      </c>
      <c r="B297">
        <v>375704</v>
      </c>
      <c r="C297" t="s">
        <v>34</v>
      </c>
      <c r="D297" t="s">
        <v>19</v>
      </c>
      <c r="E297">
        <v>32.979999999999997</v>
      </c>
      <c r="F297" t="s">
        <v>11</v>
      </c>
      <c r="G297">
        <v>3</v>
      </c>
      <c r="H297">
        <v>22</v>
      </c>
      <c r="I297">
        <v>21</v>
      </c>
    </row>
    <row r="298" spans="1:9" x14ac:dyDescent="0.3">
      <c r="A298">
        <v>1478332</v>
      </c>
      <c r="B298">
        <v>146456</v>
      </c>
      <c r="C298" t="s">
        <v>38</v>
      </c>
      <c r="D298" t="s">
        <v>19</v>
      </c>
      <c r="E298">
        <v>12.18</v>
      </c>
      <c r="F298" t="s">
        <v>11</v>
      </c>
      <c r="G298" t="s">
        <v>12</v>
      </c>
      <c r="H298">
        <v>22</v>
      </c>
      <c r="I298">
        <v>26</v>
      </c>
    </row>
    <row r="299" spans="1:9" x14ac:dyDescent="0.3">
      <c r="A299">
        <v>1477838</v>
      </c>
      <c r="B299">
        <v>52256</v>
      </c>
      <c r="C299" t="s">
        <v>71</v>
      </c>
      <c r="D299" t="s">
        <v>30</v>
      </c>
      <c r="E299">
        <v>12.08</v>
      </c>
      <c r="F299" t="s">
        <v>11</v>
      </c>
      <c r="G299">
        <v>5</v>
      </c>
      <c r="H299">
        <v>22</v>
      </c>
      <c r="I299">
        <v>23</v>
      </c>
    </row>
    <row r="300" spans="1:9" x14ac:dyDescent="0.3">
      <c r="A300">
        <v>1477862</v>
      </c>
      <c r="B300">
        <v>317660</v>
      </c>
      <c r="C300" t="s">
        <v>34</v>
      </c>
      <c r="D300" t="s">
        <v>19</v>
      </c>
      <c r="E300">
        <v>10.24</v>
      </c>
      <c r="F300" t="s">
        <v>11</v>
      </c>
      <c r="G300" t="s">
        <v>12</v>
      </c>
      <c r="H300">
        <v>22</v>
      </c>
      <c r="I300">
        <v>21</v>
      </c>
    </row>
    <row r="301" spans="1:9" x14ac:dyDescent="0.3">
      <c r="A301">
        <v>1478141</v>
      </c>
      <c r="B301">
        <v>150865</v>
      </c>
      <c r="C301" t="s">
        <v>112</v>
      </c>
      <c r="D301" t="s">
        <v>30</v>
      </c>
      <c r="E301">
        <v>29.1</v>
      </c>
      <c r="F301" t="s">
        <v>17</v>
      </c>
      <c r="G301" t="s">
        <v>12</v>
      </c>
      <c r="H301">
        <v>22</v>
      </c>
      <c r="I301">
        <v>25</v>
      </c>
    </row>
    <row r="302" spans="1:9" x14ac:dyDescent="0.3">
      <c r="A302">
        <v>1478049</v>
      </c>
      <c r="B302">
        <v>259341</v>
      </c>
      <c r="C302" t="s">
        <v>49</v>
      </c>
      <c r="D302" t="s">
        <v>14</v>
      </c>
      <c r="E302">
        <v>12.71</v>
      </c>
      <c r="F302" t="s">
        <v>11</v>
      </c>
      <c r="G302">
        <v>3</v>
      </c>
      <c r="H302">
        <v>22</v>
      </c>
      <c r="I302">
        <v>17</v>
      </c>
    </row>
    <row r="303" spans="1:9" x14ac:dyDescent="0.3">
      <c r="A303">
        <v>1477989</v>
      </c>
      <c r="B303">
        <v>102801</v>
      </c>
      <c r="C303" t="s">
        <v>110</v>
      </c>
      <c r="D303" t="s">
        <v>41</v>
      </c>
      <c r="E303">
        <v>13.73</v>
      </c>
      <c r="F303" t="s">
        <v>17</v>
      </c>
      <c r="G303">
        <v>5</v>
      </c>
      <c r="H303">
        <v>22</v>
      </c>
      <c r="I303">
        <v>33</v>
      </c>
    </row>
    <row r="304" spans="1:9" x14ac:dyDescent="0.3">
      <c r="A304">
        <v>1476971</v>
      </c>
      <c r="B304">
        <v>250494</v>
      </c>
      <c r="C304" t="s">
        <v>50</v>
      </c>
      <c r="D304" t="s">
        <v>24</v>
      </c>
      <c r="E304">
        <v>28.57</v>
      </c>
      <c r="F304" t="s">
        <v>17</v>
      </c>
      <c r="G304">
        <v>5</v>
      </c>
      <c r="H304">
        <v>22</v>
      </c>
      <c r="I304">
        <v>32</v>
      </c>
    </row>
    <row r="305" spans="1:9" x14ac:dyDescent="0.3">
      <c r="A305">
        <v>1477357</v>
      </c>
      <c r="B305">
        <v>5444</v>
      </c>
      <c r="C305" t="s">
        <v>162</v>
      </c>
      <c r="D305" t="s">
        <v>14</v>
      </c>
      <c r="E305">
        <v>20.18</v>
      </c>
      <c r="F305" t="s">
        <v>11</v>
      </c>
      <c r="G305">
        <v>3</v>
      </c>
      <c r="H305">
        <v>22</v>
      </c>
      <c r="I305">
        <v>29</v>
      </c>
    </row>
    <row r="306" spans="1:9" x14ac:dyDescent="0.3">
      <c r="A306">
        <v>1477061</v>
      </c>
      <c r="B306">
        <v>390436</v>
      </c>
      <c r="C306" t="s">
        <v>37</v>
      </c>
      <c r="D306" t="s">
        <v>14</v>
      </c>
      <c r="E306">
        <v>13</v>
      </c>
      <c r="F306" t="s">
        <v>17</v>
      </c>
      <c r="G306">
        <v>5</v>
      </c>
      <c r="H306">
        <v>22</v>
      </c>
      <c r="I306">
        <v>31</v>
      </c>
    </row>
    <row r="307" spans="1:9" x14ac:dyDescent="0.3">
      <c r="A307">
        <v>1477787</v>
      </c>
      <c r="B307">
        <v>14869</v>
      </c>
      <c r="C307" t="s">
        <v>34</v>
      </c>
      <c r="D307" t="s">
        <v>19</v>
      </c>
      <c r="E307">
        <v>4.8</v>
      </c>
      <c r="F307" t="s">
        <v>11</v>
      </c>
      <c r="G307">
        <v>4</v>
      </c>
      <c r="H307">
        <v>22</v>
      </c>
      <c r="I307">
        <v>24</v>
      </c>
    </row>
    <row r="308" spans="1:9" x14ac:dyDescent="0.3">
      <c r="A308">
        <v>1477882</v>
      </c>
      <c r="B308">
        <v>80737</v>
      </c>
      <c r="C308" t="s">
        <v>54</v>
      </c>
      <c r="D308" t="s">
        <v>30</v>
      </c>
      <c r="E308">
        <v>24.2</v>
      </c>
      <c r="F308" t="s">
        <v>17</v>
      </c>
      <c r="G308" t="s">
        <v>12</v>
      </c>
      <c r="H308">
        <v>22</v>
      </c>
      <c r="I308">
        <v>33</v>
      </c>
    </row>
    <row r="309" spans="1:9" x14ac:dyDescent="0.3">
      <c r="A309">
        <v>1477491</v>
      </c>
      <c r="B309">
        <v>276192</v>
      </c>
      <c r="C309" t="s">
        <v>119</v>
      </c>
      <c r="D309" t="s">
        <v>14</v>
      </c>
      <c r="E309">
        <v>9.4600000000000009</v>
      </c>
      <c r="F309" t="s">
        <v>11</v>
      </c>
      <c r="G309" t="s">
        <v>12</v>
      </c>
      <c r="H309">
        <v>22</v>
      </c>
      <c r="I309">
        <v>29</v>
      </c>
    </row>
    <row r="310" spans="1:9" x14ac:dyDescent="0.3">
      <c r="A310">
        <v>1477382</v>
      </c>
      <c r="B310">
        <v>69025</v>
      </c>
      <c r="C310" t="s">
        <v>71</v>
      </c>
      <c r="D310" t="s">
        <v>30</v>
      </c>
      <c r="E310">
        <v>6.84</v>
      </c>
      <c r="F310" t="s">
        <v>11</v>
      </c>
      <c r="G310">
        <v>5</v>
      </c>
      <c r="H310">
        <v>22</v>
      </c>
      <c r="I310">
        <v>22</v>
      </c>
    </row>
    <row r="311" spans="1:9" x14ac:dyDescent="0.3">
      <c r="A311">
        <v>1477582</v>
      </c>
      <c r="B311">
        <v>297130</v>
      </c>
      <c r="C311" t="s">
        <v>37</v>
      </c>
      <c r="D311" t="s">
        <v>14</v>
      </c>
      <c r="E311">
        <v>12.95</v>
      </c>
      <c r="F311" t="s">
        <v>11</v>
      </c>
      <c r="G311" t="s">
        <v>12</v>
      </c>
      <c r="H311">
        <v>22</v>
      </c>
      <c r="I311">
        <v>23</v>
      </c>
    </row>
    <row r="312" spans="1:9" x14ac:dyDescent="0.3">
      <c r="A312">
        <v>1477043</v>
      </c>
      <c r="B312">
        <v>142356</v>
      </c>
      <c r="C312" t="s">
        <v>37</v>
      </c>
      <c r="D312" t="s">
        <v>14</v>
      </c>
      <c r="E312">
        <v>6.74</v>
      </c>
      <c r="F312" t="s">
        <v>11</v>
      </c>
      <c r="G312">
        <v>4</v>
      </c>
      <c r="H312">
        <v>22</v>
      </c>
      <c r="I312">
        <v>28</v>
      </c>
    </row>
    <row r="313" spans="1:9" x14ac:dyDescent="0.3">
      <c r="A313">
        <v>1478165</v>
      </c>
      <c r="B313">
        <v>54851</v>
      </c>
      <c r="C313" t="s">
        <v>36</v>
      </c>
      <c r="D313" t="s">
        <v>30</v>
      </c>
      <c r="E313">
        <v>12.18</v>
      </c>
      <c r="F313" t="s">
        <v>11</v>
      </c>
      <c r="G313" t="s">
        <v>12</v>
      </c>
      <c r="H313">
        <v>22</v>
      </c>
      <c r="I313">
        <v>27</v>
      </c>
    </row>
    <row r="314" spans="1:9" x14ac:dyDescent="0.3">
      <c r="A314">
        <v>1477960</v>
      </c>
      <c r="B314">
        <v>375098</v>
      </c>
      <c r="C314" t="s">
        <v>165</v>
      </c>
      <c r="D314" t="s">
        <v>41</v>
      </c>
      <c r="E314">
        <v>29.1</v>
      </c>
      <c r="F314" t="s">
        <v>11</v>
      </c>
      <c r="G314" t="s">
        <v>12</v>
      </c>
      <c r="H314">
        <v>22</v>
      </c>
      <c r="I314">
        <v>26</v>
      </c>
    </row>
    <row r="315" spans="1:9" x14ac:dyDescent="0.3">
      <c r="A315">
        <v>1476720</v>
      </c>
      <c r="B315">
        <v>91958</v>
      </c>
      <c r="C315" t="s">
        <v>115</v>
      </c>
      <c r="D315" t="s">
        <v>19</v>
      </c>
      <c r="E315">
        <v>12.13</v>
      </c>
      <c r="F315" t="s">
        <v>11</v>
      </c>
      <c r="G315">
        <v>4</v>
      </c>
      <c r="H315">
        <v>22</v>
      </c>
      <c r="I315">
        <v>27</v>
      </c>
    </row>
    <row r="316" spans="1:9" x14ac:dyDescent="0.3">
      <c r="A316">
        <v>1476967</v>
      </c>
      <c r="B316">
        <v>129798</v>
      </c>
      <c r="C316" t="s">
        <v>49</v>
      </c>
      <c r="D316" t="s">
        <v>14</v>
      </c>
      <c r="E316">
        <v>29.49</v>
      </c>
      <c r="F316" t="s">
        <v>17</v>
      </c>
      <c r="G316" t="s">
        <v>12</v>
      </c>
      <c r="H316">
        <v>22</v>
      </c>
      <c r="I316">
        <v>32</v>
      </c>
    </row>
    <row r="317" spans="1:9" x14ac:dyDescent="0.3">
      <c r="A317">
        <v>1477416</v>
      </c>
      <c r="B317">
        <v>123977</v>
      </c>
      <c r="C317" t="s">
        <v>43</v>
      </c>
      <c r="D317" t="s">
        <v>24</v>
      </c>
      <c r="E317">
        <v>22.26</v>
      </c>
      <c r="F317" t="s">
        <v>17</v>
      </c>
      <c r="G317" t="s">
        <v>12</v>
      </c>
      <c r="H317">
        <v>22</v>
      </c>
      <c r="I317">
        <v>32</v>
      </c>
    </row>
    <row r="318" spans="1:9" x14ac:dyDescent="0.3">
      <c r="A318">
        <v>1476813</v>
      </c>
      <c r="B318">
        <v>261665</v>
      </c>
      <c r="C318" t="s">
        <v>71</v>
      </c>
      <c r="D318" t="s">
        <v>30</v>
      </c>
      <c r="E318">
        <v>7.71</v>
      </c>
      <c r="F318" t="s">
        <v>11</v>
      </c>
      <c r="G318">
        <v>5</v>
      </c>
      <c r="H318">
        <v>22</v>
      </c>
      <c r="I318">
        <v>18</v>
      </c>
    </row>
    <row r="319" spans="1:9" x14ac:dyDescent="0.3">
      <c r="A319">
        <v>1478225</v>
      </c>
      <c r="B319">
        <v>142574</v>
      </c>
      <c r="C319" t="s">
        <v>35</v>
      </c>
      <c r="D319" t="s">
        <v>14</v>
      </c>
      <c r="E319">
        <v>15.96</v>
      </c>
      <c r="F319" t="s">
        <v>11</v>
      </c>
      <c r="G319" t="s">
        <v>12</v>
      </c>
      <c r="H319">
        <v>22</v>
      </c>
      <c r="I319">
        <v>19</v>
      </c>
    </row>
    <row r="320" spans="1:9" x14ac:dyDescent="0.3">
      <c r="A320">
        <v>1477847</v>
      </c>
      <c r="B320">
        <v>106478</v>
      </c>
      <c r="C320" t="s">
        <v>37</v>
      </c>
      <c r="D320" t="s">
        <v>14</v>
      </c>
      <c r="E320">
        <v>24.25</v>
      </c>
      <c r="F320" t="s">
        <v>17</v>
      </c>
      <c r="G320">
        <v>4</v>
      </c>
      <c r="H320">
        <v>22</v>
      </c>
      <c r="I320">
        <v>29</v>
      </c>
    </row>
    <row r="321" spans="1:9" x14ac:dyDescent="0.3">
      <c r="A321">
        <v>1477529</v>
      </c>
      <c r="B321">
        <v>377260</v>
      </c>
      <c r="C321" t="s">
        <v>111</v>
      </c>
      <c r="D321" t="s">
        <v>19</v>
      </c>
      <c r="E321">
        <v>5.82</v>
      </c>
      <c r="F321" t="s">
        <v>11</v>
      </c>
      <c r="G321">
        <v>3</v>
      </c>
      <c r="H321">
        <v>22</v>
      </c>
      <c r="I321">
        <v>25</v>
      </c>
    </row>
    <row r="322" spans="1:9" x14ac:dyDescent="0.3">
      <c r="A322">
        <v>1476874</v>
      </c>
      <c r="B322">
        <v>60901</v>
      </c>
      <c r="C322" t="s">
        <v>36</v>
      </c>
      <c r="D322" t="s">
        <v>30</v>
      </c>
      <c r="E322">
        <v>5.82</v>
      </c>
      <c r="F322" t="s">
        <v>11</v>
      </c>
      <c r="G322">
        <v>5</v>
      </c>
      <c r="H322">
        <v>22</v>
      </c>
      <c r="I322">
        <v>22</v>
      </c>
    </row>
    <row r="323" spans="1:9" x14ac:dyDescent="0.3">
      <c r="A323">
        <v>1476730</v>
      </c>
      <c r="B323">
        <v>344577</v>
      </c>
      <c r="C323" t="s">
        <v>53</v>
      </c>
      <c r="D323" t="s">
        <v>16</v>
      </c>
      <c r="E323">
        <v>29.05</v>
      </c>
      <c r="F323" t="s">
        <v>11</v>
      </c>
      <c r="G323">
        <v>4</v>
      </c>
      <c r="H323">
        <v>22</v>
      </c>
      <c r="I323">
        <v>21</v>
      </c>
    </row>
    <row r="324" spans="1:9" x14ac:dyDescent="0.3">
      <c r="A324">
        <v>1476786</v>
      </c>
      <c r="B324">
        <v>103852</v>
      </c>
      <c r="C324" t="s">
        <v>37</v>
      </c>
      <c r="D324" t="s">
        <v>14</v>
      </c>
      <c r="E324">
        <v>6.74</v>
      </c>
      <c r="F324" t="s">
        <v>11</v>
      </c>
      <c r="G324">
        <v>5</v>
      </c>
      <c r="H324">
        <v>22</v>
      </c>
      <c r="I324">
        <v>29</v>
      </c>
    </row>
    <row r="325" spans="1:9" x14ac:dyDescent="0.3">
      <c r="A325">
        <v>1477294</v>
      </c>
      <c r="B325">
        <v>39334</v>
      </c>
      <c r="C325" t="s">
        <v>23</v>
      </c>
      <c r="D325" t="s">
        <v>19</v>
      </c>
      <c r="E325">
        <v>12.18</v>
      </c>
      <c r="F325" t="s">
        <v>11</v>
      </c>
      <c r="G325">
        <v>5</v>
      </c>
      <c r="H325">
        <v>22</v>
      </c>
      <c r="I325">
        <v>26</v>
      </c>
    </row>
    <row r="326" spans="1:9" x14ac:dyDescent="0.3">
      <c r="A326">
        <v>1476691</v>
      </c>
      <c r="B326">
        <v>68775</v>
      </c>
      <c r="C326" t="s">
        <v>119</v>
      </c>
      <c r="D326" t="s">
        <v>14</v>
      </c>
      <c r="E326">
        <v>24.2</v>
      </c>
      <c r="F326" t="s">
        <v>11</v>
      </c>
      <c r="G326" t="s">
        <v>12</v>
      </c>
      <c r="H326">
        <v>22</v>
      </c>
      <c r="I326">
        <v>21</v>
      </c>
    </row>
    <row r="327" spans="1:9" x14ac:dyDescent="0.3">
      <c r="A327">
        <v>1477453</v>
      </c>
      <c r="B327">
        <v>83287</v>
      </c>
      <c r="C327" t="s">
        <v>34</v>
      </c>
      <c r="D327" t="s">
        <v>19</v>
      </c>
      <c r="E327">
        <v>9.41</v>
      </c>
      <c r="F327" t="s">
        <v>11</v>
      </c>
      <c r="G327">
        <v>5</v>
      </c>
      <c r="H327">
        <v>22</v>
      </c>
      <c r="I327">
        <v>20</v>
      </c>
    </row>
    <row r="328" spans="1:9" x14ac:dyDescent="0.3">
      <c r="A328">
        <v>1477506</v>
      </c>
      <c r="B328">
        <v>283831</v>
      </c>
      <c r="C328" t="s">
        <v>64</v>
      </c>
      <c r="D328" t="s">
        <v>14</v>
      </c>
      <c r="E328">
        <v>13.05</v>
      </c>
      <c r="F328" t="s">
        <v>17</v>
      </c>
      <c r="G328">
        <v>5</v>
      </c>
      <c r="H328">
        <v>22</v>
      </c>
      <c r="I328">
        <v>28</v>
      </c>
    </row>
    <row r="329" spans="1:9" x14ac:dyDescent="0.3">
      <c r="A329">
        <v>1477236</v>
      </c>
      <c r="B329">
        <v>1311</v>
      </c>
      <c r="C329" t="s">
        <v>53</v>
      </c>
      <c r="D329" t="s">
        <v>16</v>
      </c>
      <c r="E329">
        <v>16.100000000000001</v>
      </c>
      <c r="F329" t="s">
        <v>11</v>
      </c>
      <c r="G329" t="s">
        <v>12</v>
      </c>
      <c r="H329">
        <v>22</v>
      </c>
      <c r="I329">
        <v>26</v>
      </c>
    </row>
    <row r="330" spans="1:9" x14ac:dyDescent="0.3">
      <c r="A330">
        <v>1478392</v>
      </c>
      <c r="B330">
        <v>77511</v>
      </c>
      <c r="C330" t="s">
        <v>50</v>
      </c>
      <c r="D330" t="s">
        <v>24</v>
      </c>
      <c r="E330">
        <v>21.93</v>
      </c>
      <c r="F330" t="s">
        <v>11</v>
      </c>
      <c r="G330">
        <v>4</v>
      </c>
      <c r="H330">
        <v>22</v>
      </c>
      <c r="I330">
        <v>25</v>
      </c>
    </row>
    <row r="331" spans="1:9" x14ac:dyDescent="0.3">
      <c r="A331">
        <v>1478177</v>
      </c>
      <c r="B331">
        <v>80683</v>
      </c>
      <c r="C331" t="s">
        <v>37</v>
      </c>
      <c r="D331" t="s">
        <v>14</v>
      </c>
      <c r="E331">
        <v>11.59</v>
      </c>
      <c r="F331" t="s">
        <v>11</v>
      </c>
      <c r="G331">
        <v>4</v>
      </c>
      <c r="H331">
        <v>22</v>
      </c>
      <c r="I331">
        <v>18</v>
      </c>
    </row>
    <row r="332" spans="1:9" x14ac:dyDescent="0.3">
      <c r="A332">
        <v>1476679</v>
      </c>
      <c r="B332">
        <v>241719</v>
      </c>
      <c r="C332" t="s">
        <v>13</v>
      </c>
      <c r="D332" t="s">
        <v>14</v>
      </c>
      <c r="E332">
        <v>14.41</v>
      </c>
      <c r="F332" t="s">
        <v>11</v>
      </c>
      <c r="G332">
        <v>5</v>
      </c>
      <c r="H332">
        <v>22</v>
      </c>
      <c r="I332">
        <v>20</v>
      </c>
    </row>
    <row r="333" spans="1:9" x14ac:dyDescent="0.3">
      <c r="A333">
        <v>1476986</v>
      </c>
      <c r="B333">
        <v>298794</v>
      </c>
      <c r="C333" t="s">
        <v>49</v>
      </c>
      <c r="D333" t="s">
        <v>14</v>
      </c>
      <c r="E333">
        <v>15.86</v>
      </c>
      <c r="F333" t="s">
        <v>11</v>
      </c>
      <c r="G333">
        <v>4</v>
      </c>
      <c r="H333">
        <v>22</v>
      </c>
      <c r="I333">
        <v>17</v>
      </c>
    </row>
    <row r="334" spans="1:9" x14ac:dyDescent="0.3">
      <c r="A334">
        <v>1477474</v>
      </c>
      <c r="B334">
        <v>357761</v>
      </c>
      <c r="C334" t="s">
        <v>162</v>
      </c>
      <c r="D334" t="s">
        <v>14</v>
      </c>
      <c r="E334">
        <v>33.03</v>
      </c>
      <c r="F334" t="s">
        <v>11</v>
      </c>
      <c r="G334" t="s">
        <v>12</v>
      </c>
      <c r="H334">
        <v>22</v>
      </c>
      <c r="I334">
        <v>15</v>
      </c>
    </row>
    <row r="335" spans="1:9" x14ac:dyDescent="0.3">
      <c r="A335">
        <v>1477001</v>
      </c>
      <c r="B335">
        <v>318451</v>
      </c>
      <c r="C335" t="s">
        <v>37</v>
      </c>
      <c r="D335" t="s">
        <v>14</v>
      </c>
      <c r="E335">
        <v>29.25</v>
      </c>
      <c r="F335" t="s">
        <v>11</v>
      </c>
      <c r="G335" t="s">
        <v>12</v>
      </c>
      <c r="H335">
        <v>22</v>
      </c>
      <c r="I335">
        <v>27</v>
      </c>
    </row>
    <row r="336" spans="1:9" x14ac:dyDescent="0.3">
      <c r="A336">
        <v>1478127</v>
      </c>
      <c r="B336">
        <v>78879</v>
      </c>
      <c r="C336" t="s">
        <v>18</v>
      </c>
      <c r="D336" t="s">
        <v>19</v>
      </c>
      <c r="E336">
        <v>20.18</v>
      </c>
      <c r="F336" t="s">
        <v>11</v>
      </c>
      <c r="G336">
        <v>3</v>
      </c>
      <c r="H336">
        <v>22</v>
      </c>
      <c r="I336">
        <v>20</v>
      </c>
    </row>
    <row r="337" spans="1:9" x14ac:dyDescent="0.3">
      <c r="A337">
        <v>1477968</v>
      </c>
      <c r="B337">
        <v>350083</v>
      </c>
      <c r="C337" t="s">
        <v>35</v>
      </c>
      <c r="D337" t="s">
        <v>14</v>
      </c>
      <c r="E337">
        <v>6.69</v>
      </c>
      <c r="F337" t="s">
        <v>11</v>
      </c>
      <c r="G337">
        <v>4</v>
      </c>
      <c r="H337">
        <v>22</v>
      </c>
      <c r="I337">
        <v>16</v>
      </c>
    </row>
    <row r="338" spans="1:9" x14ac:dyDescent="0.3">
      <c r="A338">
        <v>1477982</v>
      </c>
      <c r="B338">
        <v>39421</v>
      </c>
      <c r="C338" t="s">
        <v>162</v>
      </c>
      <c r="D338" t="s">
        <v>14</v>
      </c>
      <c r="E338">
        <v>14.02</v>
      </c>
      <c r="F338" t="s">
        <v>17</v>
      </c>
      <c r="G338">
        <v>4</v>
      </c>
      <c r="H338">
        <v>22</v>
      </c>
      <c r="I338">
        <v>27</v>
      </c>
    </row>
    <row r="339" spans="1:9" x14ac:dyDescent="0.3">
      <c r="A339">
        <v>1478308</v>
      </c>
      <c r="B339">
        <v>358158</v>
      </c>
      <c r="C339" t="s">
        <v>183</v>
      </c>
      <c r="D339" t="s">
        <v>24</v>
      </c>
      <c r="E339">
        <v>16.059999999999999</v>
      </c>
      <c r="F339" t="s">
        <v>11</v>
      </c>
      <c r="G339">
        <v>5</v>
      </c>
      <c r="H339">
        <v>22</v>
      </c>
      <c r="I339">
        <v>16</v>
      </c>
    </row>
    <row r="340" spans="1:9" x14ac:dyDescent="0.3">
      <c r="A340">
        <v>1478362</v>
      </c>
      <c r="B340">
        <v>134152</v>
      </c>
      <c r="C340" t="s">
        <v>23</v>
      </c>
      <c r="D340" t="s">
        <v>24</v>
      </c>
      <c r="E340">
        <v>29.1</v>
      </c>
      <c r="F340" t="s">
        <v>17</v>
      </c>
      <c r="G340">
        <v>5</v>
      </c>
      <c r="H340">
        <v>22</v>
      </c>
      <c r="I340">
        <v>33</v>
      </c>
    </row>
    <row r="341" spans="1:9" x14ac:dyDescent="0.3">
      <c r="A341">
        <v>1478194</v>
      </c>
      <c r="B341">
        <v>67937</v>
      </c>
      <c r="C341" t="s">
        <v>34</v>
      </c>
      <c r="D341" t="s">
        <v>19</v>
      </c>
      <c r="E341">
        <v>15.52</v>
      </c>
      <c r="F341" t="s">
        <v>11</v>
      </c>
      <c r="G341">
        <v>5</v>
      </c>
      <c r="H341">
        <v>22</v>
      </c>
      <c r="I341">
        <v>17</v>
      </c>
    </row>
    <row r="342" spans="1:9" x14ac:dyDescent="0.3">
      <c r="A342">
        <v>1477143</v>
      </c>
      <c r="B342">
        <v>165695</v>
      </c>
      <c r="C342" t="s">
        <v>111</v>
      </c>
      <c r="D342" t="s">
        <v>19</v>
      </c>
      <c r="E342">
        <v>29.1</v>
      </c>
      <c r="F342" t="s">
        <v>11</v>
      </c>
      <c r="G342" t="s">
        <v>12</v>
      </c>
      <c r="H342">
        <v>22</v>
      </c>
      <c r="I342">
        <v>16</v>
      </c>
    </row>
    <row r="343" spans="1:9" x14ac:dyDescent="0.3">
      <c r="A343">
        <v>1477954</v>
      </c>
      <c r="B343">
        <v>130237</v>
      </c>
      <c r="C343" t="s">
        <v>21</v>
      </c>
      <c r="D343" t="s">
        <v>22</v>
      </c>
      <c r="E343">
        <v>16.98</v>
      </c>
      <c r="F343" t="s">
        <v>11</v>
      </c>
      <c r="G343">
        <v>5</v>
      </c>
      <c r="H343">
        <v>22</v>
      </c>
      <c r="I343">
        <v>17</v>
      </c>
    </row>
    <row r="344" spans="1:9" x14ac:dyDescent="0.3">
      <c r="A344">
        <v>1478328</v>
      </c>
      <c r="B344">
        <v>58898</v>
      </c>
      <c r="C344" t="s">
        <v>75</v>
      </c>
      <c r="D344" t="s">
        <v>24</v>
      </c>
      <c r="E344">
        <v>33.03</v>
      </c>
      <c r="F344" t="s">
        <v>11</v>
      </c>
      <c r="G344">
        <v>5</v>
      </c>
      <c r="H344">
        <v>22</v>
      </c>
      <c r="I344">
        <v>28</v>
      </c>
    </row>
    <row r="345" spans="1:9" x14ac:dyDescent="0.3">
      <c r="A345">
        <v>1478015</v>
      </c>
      <c r="B345">
        <v>364714</v>
      </c>
      <c r="C345" t="s">
        <v>67</v>
      </c>
      <c r="D345" t="s">
        <v>14</v>
      </c>
      <c r="E345">
        <v>8.9700000000000006</v>
      </c>
      <c r="F345" t="s">
        <v>17</v>
      </c>
      <c r="G345" t="s">
        <v>12</v>
      </c>
      <c r="H345">
        <v>22</v>
      </c>
      <c r="I345">
        <v>31</v>
      </c>
    </row>
    <row r="346" spans="1:9" x14ac:dyDescent="0.3">
      <c r="A346">
        <v>1477478</v>
      </c>
      <c r="B346">
        <v>140757</v>
      </c>
      <c r="C346" t="s">
        <v>50</v>
      </c>
      <c r="D346" t="s">
        <v>24</v>
      </c>
      <c r="E346">
        <v>12.47</v>
      </c>
      <c r="F346" t="s">
        <v>11</v>
      </c>
      <c r="G346" t="s">
        <v>12</v>
      </c>
      <c r="H346">
        <v>22</v>
      </c>
      <c r="I346">
        <v>24</v>
      </c>
    </row>
    <row r="347" spans="1:9" x14ac:dyDescent="0.3">
      <c r="A347">
        <v>1477418</v>
      </c>
      <c r="B347">
        <v>387102</v>
      </c>
      <c r="C347" t="s">
        <v>100</v>
      </c>
      <c r="D347" t="s">
        <v>30</v>
      </c>
      <c r="E347">
        <v>14.02</v>
      </c>
      <c r="F347" t="s">
        <v>11</v>
      </c>
      <c r="G347">
        <v>4</v>
      </c>
      <c r="H347">
        <v>22</v>
      </c>
      <c r="I347">
        <v>24</v>
      </c>
    </row>
    <row r="348" spans="1:9" x14ac:dyDescent="0.3">
      <c r="A348">
        <v>1477962</v>
      </c>
      <c r="B348">
        <v>59703</v>
      </c>
      <c r="C348" t="s">
        <v>174</v>
      </c>
      <c r="D348" t="s">
        <v>19</v>
      </c>
      <c r="E348">
        <v>12.08</v>
      </c>
      <c r="F348" t="s">
        <v>11</v>
      </c>
      <c r="G348">
        <v>5</v>
      </c>
      <c r="H348">
        <v>22</v>
      </c>
      <c r="I348">
        <v>16</v>
      </c>
    </row>
    <row r="349" spans="1:9" x14ac:dyDescent="0.3">
      <c r="A349">
        <v>1478139</v>
      </c>
      <c r="B349">
        <v>107909</v>
      </c>
      <c r="C349" t="s">
        <v>34</v>
      </c>
      <c r="D349" t="s">
        <v>19</v>
      </c>
      <c r="E349">
        <v>24.2</v>
      </c>
      <c r="F349" t="s">
        <v>17</v>
      </c>
      <c r="G349" t="s">
        <v>12</v>
      </c>
      <c r="H349">
        <v>22</v>
      </c>
      <c r="I349">
        <v>31</v>
      </c>
    </row>
    <row r="350" spans="1:9" x14ac:dyDescent="0.3">
      <c r="A350">
        <v>1477805</v>
      </c>
      <c r="B350">
        <v>290313</v>
      </c>
      <c r="C350" t="s">
        <v>54</v>
      </c>
      <c r="D350" t="s">
        <v>30</v>
      </c>
      <c r="E350">
        <v>21.93</v>
      </c>
      <c r="F350" t="s">
        <v>11</v>
      </c>
      <c r="G350" t="s">
        <v>12</v>
      </c>
      <c r="H350">
        <v>22</v>
      </c>
      <c r="I350">
        <v>22</v>
      </c>
    </row>
    <row r="351" spans="1:9" x14ac:dyDescent="0.3">
      <c r="A351">
        <v>1477223</v>
      </c>
      <c r="B351">
        <v>303548</v>
      </c>
      <c r="C351" t="s">
        <v>128</v>
      </c>
      <c r="D351" t="s">
        <v>19</v>
      </c>
      <c r="E351">
        <v>22.26</v>
      </c>
      <c r="F351" t="s">
        <v>11</v>
      </c>
      <c r="G351">
        <v>5</v>
      </c>
      <c r="H351">
        <v>22</v>
      </c>
      <c r="I351">
        <v>25</v>
      </c>
    </row>
    <row r="352" spans="1:9" x14ac:dyDescent="0.3">
      <c r="A352">
        <v>1478122</v>
      </c>
      <c r="B352">
        <v>96262</v>
      </c>
      <c r="C352" t="s">
        <v>15</v>
      </c>
      <c r="D352" t="s">
        <v>16</v>
      </c>
      <c r="E352">
        <v>9.51</v>
      </c>
      <c r="F352" t="s">
        <v>11</v>
      </c>
      <c r="G352">
        <v>5</v>
      </c>
      <c r="H352">
        <v>22</v>
      </c>
      <c r="I352">
        <v>21</v>
      </c>
    </row>
    <row r="353" spans="1:9" x14ac:dyDescent="0.3">
      <c r="A353">
        <v>1477718</v>
      </c>
      <c r="B353">
        <v>42755</v>
      </c>
      <c r="C353" t="s">
        <v>37</v>
      </c>
      <c r="D353" t="s">
        <v>14</v>
      </c>
      <c r="E353">
        <v>16.11</v>
      </c>
      <c r="F353" t="s">
        <v>11</v>
      </c>
      <c r="G353">
        <v>5</v>
      </c>
      <c r="H353">
        <v>22</v>
      </c>
      <c r="I353">
        <v>26</v>
      </c>
    </row>
    <row r="354" spans="1:9" x14ac:dyDescent="0.3">
      <c r="A354">
        <v>1477766</v>
      </c>
      <c r="B354">
        <v>186473</v>
      </c>
      <c r="C354" t="s">
        <v>37</v>
      </c>
      <c r="D354" t="s">
        <v>14</v>
      </c>
      <c r="E354">
        <v>19.45</v>
      </c>
      <c r="F354" t="s">
        <v>17</v>
      </c>
      <c r="G354" t="s">
        <v>12</v>
      </c>
      <c r="H354">
        <v>22</v>
      </c>
      <c r="I354">
        <v>27</v>
      </c>
    </row>
    <row r="355" spans="1:9" x14ac:dyDescent="0.3">
      <c r="A355">
        <v>1477435</v>
      </c>
      <c r="B355">
        <v>154030</v>
      </c>
      <c r="C355" t="s">
        <v>104</v>
      </c>
      <c r="D355" t="s">
        <v>14</v>
      </c>
      <c r="E355">
        <v>29.49</v>
      </c>
      <c r="F355" t="s">
        <v>11</v>
      </c>
      <c r="G355">
        <v>4</v>
      </c>
      <c r="H355">
        <v>22</v>
      </c>
      <c r="I355">
        <v>23</v>
      </c>
    </row>
    <row r="356" spans="1:9" x14ac:dyDescent="0.3">
      <c r="A356">
        <v>1477268</v>
      </c>
      <c r="B356">
        <v>375585</v>
      </c>
      <c r="C356" t="s">
        <v>49</v>
      </c>
      <c r="D356" t="s">
        <v>14</v>
      </c>
      <c r="E356">
        <v>6.69</v>
      </c>
      <c r="F356" t="s">
        <v>11</v>
      </c>
      <c r="G356">
        <v>5</v>
      </c>
      <c r="H356">
        <v>22</v>
      </c>
      <c r="I356">
        <v>28</v>
      </c>
    </row>
    <row r="357" spans="1:9" x14ac:dyDescent="0.3">
      <c r="A357">
        <v>1476594</v>
      </c>
      <c r="B357">
        <v>94480</v>
      </c>
      <c r="C357" t="s">
        <v>49</v>
      </c>
      <c r="D357" t="s">
        <v>14</v>
      </c>
      <c r="E357">
        <v>12.17</v>
      </c>
      <c r="F357" t="s">
        <v>11</v>
      </c>
      <c r="G357">
        <v>5</v>
      </c>
      <c r="H357">
        <v>22</v>
      </c>
      <c r="I357">
        <v>16</v>
      </c>
    </row>
    <row r="358" spans="1:9" x14ac:dyDescent="0.3">
      <c r="A358">
        <v>1477793</v>
      </c>
      <c r="B358">
        <v>318451</v>
      </c>
      <c r="C358" t="s">
        <v>37</v>
      </c>
      <c r="D358" t="s">
        <v>14</v>
      </c>
      <c r="E358">
        <v>8.5399999999999991</v>
      </c>
      <c r="F358" t="s">
        <v>17</v>
      </c>
      <c r="G358">
        <v>4</v>
      </c>
      <c r="H358">
        <v>22</v>
      </c>
      <c r="I358">
        <v>26</v>
      </c>
    </row>
    <row r="359" spans="1:9" x14ac:dyDescent="0.3">
      <c r="A359">
        <v>1478185</v>
      </c>
      <c r="B359">
        <v>97079</v>
      </c>
      <c r="C359" t="s">
        <v>70</v>
      </c>
      <c r="D359" t="s">
        <v>14</v>
      </c>
      <c r="E359">
        <v>5.77</v>
      </c>
      <c r="F359" t="s">
        <v>11</v>
      </c>
      <c r="G359" t="s">
        <v>12</v>
      </c>
      <c r="H359">
        <v>22</v>
      </c>
      <c r="I359">
        <v>22</v>
      </c>
    </row>
    <row r="360" spans="1:9" x14ac:dyDescent="0.3">
      <c r="A360">
        <v>1476547</v>
      </c>
      <c r="B360">
        <v>83095</v>
      </c>
      <c r="C360" t="s">
        <v>77</v>
      </c>
      <c r="D360" t="s">
        <v>19</v>
      </c>
      <c r="E360">
        <v>6.84</v>
      </c>
      <c r="F360" t="s">
        <v>11</v>
      </c>
      <c r="G360">
        <v>5</v>
      </c>
      <c r="H360">
        <v>22</v>
      </c>
      <c r="I360">
        <v>24</v>
      </c>
    </row>
    <row r="361" spans="1:9" x14ac:dyDescent="0.3">
      <c r="A361">
        <v>1477406</v>
      </c>
      <c r="B361">
        <v>154022</v>
      </c>
      <c r="C361" t="s">
        <v>64</v>
      </c>
      <c r="D361" t="s">
        <v>14</v>
      </c>
      <c r="E361">
        <v>16.739999999999998</v>
      </c>
      <c r="F361" t="s">
        <v>11</v>
      </c>
      <c r="G361">
        <v>4</v>
      </c>
      <c r="H361">
        <v>22</v>
      </c>
      <c r="I361">
        <v>20</v>
      </c>
    </row>
    <row r="362" spans="1:9" x14ac:dyDescent="0.3">
      <c r="A362">
        <v>1476781</v>
      </c>
      <c r="B362">
        <v>333449</v>
      </c>
      <c r="C362" t="s">
        <v>34</v>
      </c>
      <c r="D362" t="s">
        <v>19</v>
      </c>
      <c r="E362">
        <v>12.13</v>
      </c>
      <c r="F362" t="s">
        <v>17</v>
      </c>
      <c r="G362" t="s">
        <v>12</v>
      </c>
      <c r="H362">
        <v>22</v>
      </c>
      <c r="I362">
        <v>25</v>
      </c>
    </row>
    <row r="363" spans="1:9" x14ac:dyDescent="0.3">
      <c r="A363">
        <v>1478356</v>
      </c>
      <c r="B363">
        <v>62540</v>
      </c>
      <c r="C363" t="s">
        <v>37</v>
      </c>
      <c r="D363" t="s">
        <v>14</v>
      </c>
      <c r="E363">
        <v>16.440000000000001</v>
      </c>
      <c r="F363" t="s">
        <v>11</v>
      </c>
      <c r="G363" t="s">
        <v>12</v>
      </c>
      <c r="H363">
        <v>22</v>
      </c>
      <c r="I363">
        <v>18</v>
      </c>
    </row>
    <row r="364" spans="1:9" x14ac:dyDescent="0.3">
      <c r="A364">
        <v>1478040</v>
      </c>
      <c r="B364">
        <v>47280</v>
      </c>
      <c r="C364" t="s">
        <v>119</v>
      </c>
      <c r="D364" t="s">
        <v>14</v>
      </c>
      <c r="E364">
        <v>12.13</v>
      </c>
      <c r="F364" t="s">
        <v>17</v>
      </c>
      <c r="G364">
        <v>5</v>
      </c>
      <c r="H364">
        <v>22</v>
      </c>
      <c r="I364">
        <v>26</v>
      </c>
    </row>
    <row r="365" spans="1:9" x14ac:dyDescent="0.3">
      <c r="A365">
        <v>1477103</v>
      </c>
      <c r="B365">
        <v>342515</v>
      </c>
      <c r="C365" t="s">
        <v>38</v>
      </c>
      <c r="D365" t="s">
        <v>19</v>
      </c>
      <c r="E365">
        <v>19.45</v>
      </c>
      <c r="F365" t="s">
        <v>11</v>
      </c>
      <c r="G365">
        <v>5</v>
      </c>
      <c r="H365">
        <v>22</v>
      </c>
      <c r="I365">
        <v>23</v>
      </c>
    </row>
    <row r="366" spans="1:9" x14ac:dyDescent="0.3">
      <c r="A366">
        <v>1476959</v>
      </c>
      <c r="B366">
        <v>65007</v>
      </c>
      <c r="C366" t="s">
        <v>141</v>
      </c>
      <c r="D366" t="s">
        <v>24</v>
      </c>
      <c r="E366">
        <v>19.5</v>
      </c>
      <c r="F366" t="s">
        <v>17</v>
      </c>
      <c r="G366">
        <v>5</v>
      </c>
      <c r="H366">
        <v>22</v>
      </c>
      <c r="I366">
        <v>33</v>
      </c>
    </row>
    <row r="367" spans="1:9" x14ac:dyDescent="0.3">
      <c r="A367">
        <v>1478060</v>
      </c>
      <c r="B367">
        <v>97346</v>
      </c>
      <c r="C367" t="s">
        <v>68</v>
      </c>
      <c r="D367" t="s">
        <v>24</v>
      </c>
      <c r="E367">
        <v>9.51</v>
      </c>
      <c r="F367" t="s">
        <v>11</v>
      </c>
      <c r="G367" t="s">
        <v>12</v>
      </c>
      <c r="H367">
        <v>22</v>
      </c>
      <c r="I367">
        <v>26</v>
      </c>
    </row>
    <row r="368" spans="1:9" x14ac:dyDescent="0.3">
      <c r="A368">
        <v>1478264</v>
      </c>
      <c r="B368">
        <v>70564</v>
      </c>
      <c r="C368" t="s">
        <v>61</v>
      </c>
      <c r="D368" t="s">
        <v>26</v>
      </c>
      <c r="E368">
        <v>16.149999999999999</v>
      </c>
      <c r="F368" t="s">
        <v>17</v>
      </c>
      <c r="G368">
        <v>5</v>
      </c>
      <c r="H368">
        <v>22</v>
      </c>
      <c r="I368">
        <v>24</v>
      </c>
    </row>
    <row r="369" spans="1:9" x14ac:dyDescent="0.3">
      <c r="A369">
        <v>1478256</v>
      </c>
      <c r="B369">
        <v>147468</v>
      </c>
      <c r="C369" t="s">
        <v>21</v>
      </c>
      <c r="D369" t="s">
        <v>22</v>
      </c>
      <c r="E369">
        <v>6.69</v>
      </c>
      <c r="F369" t="s">
        <v>11</v>
      </c>
      <c r="G369">
        <v>5</v>
      </c>
      <c r="H369">
        <v>22</v>
      </c>
      <c r="I369">
        <v>18</v>
      </c>
    </row>
    <row r="370" spans="1:9" x14ac:dyDescent="0.3">
      <c r="A370">
        <v>1476727</v>
      </c>
      <c r="B370">
        <v>49086</v>
      </c>
      <c r="C370" t="s">
        <v>61</v>
      </c>
      <c r="D370" t="s">
        <v>26</v>
      </c>
      <c r="E370">
        <v>12.95</v>
      </c>
      <c r="F370" t="s">
        <v>17</v>
      </c>
      <c r="G370">
        <v>3</v>
      </c>
      <c r="H370">
        <v>22</v>
      </c>
      <c r="I370">
        <v>33</v>
      </c>
    </row>
    <row r="371" spans="1:9" x14ac:dyDescent="0.3">
      <c r="A371">
        <v>1476677</v>
      </c>
      <c r="B371">
        <v>302790</v>
      </c>
      <c r="C371" t="s">
        <v>198</v>
      </c>
      <c r="D371" t="s">
        <v>24</v>
      </c>
      <c r="E371">
        <v>15.47</v>
      </c>
      <c r="F371" t="s">
        <v>11</v>
      </c>
      <c r="G371" t="s">
        <v>12</v>
      </c>
      <c r="H371">
        <v>22</v>
      </c>
      <c r="I371">
        <v>30</v>
      </c>
    </row>
    <row r="372" spans="1:9" x14ac:dyDescent="0.3">
      <c r="A372">
        <v>1478397</v>
      </c>
      <c r="B372">
        <v>121706</v>
      </c>
      <c r="C372" t="s">
        <v>18</v>
      </c>
      <c r="D372" t="s">
        <v>19</v>
      </c>
      <c r="E372">
        <v>24.3</v>
      </c>
      <c r="F372" t="s">
        <v>11</v>
      </c>
      <c r="G372">
        <v>5</v>
      </c>
      <c r="H372">
        <v>22</v>
      </c>
      <c r="I372">
        <v>15</v>
      </c>
    </row>
    <row r="373" spans="1:9" x14ac:dyDescent="0.3">
      <c r="A373">
        <v>1476989</v>
      </c>
      <c r="B373">
        <v>64401</v>
      </c>
      <c r="C373" t="s">
        <v>23</v>
      </c>
      <c r="D373" t="s">
        <v>24</v>
      </c>
      <c r="E373">
        <v>21.34</v>
      </c>
      <c r="F373" t="s">
        <v>17</v>
      </c>
      <c r="G373">
        <v>5</v>
      </c>
      <c r="H373">
        <v>22</v>
      </c>
      <c r="I373">
        <v>24</v>
      </c>
    </row>
    <row r="374" spans="1:9" x14ac:dyDescent="0.3">
      <c r="A374">
        <v>1477134</v>
      </c>
      <c r="B374">
        <v>361654</v>
      </c>
      <c r="C374" t="s">
        <v>23</v>
      </c>
      <c r="D374" t="s">
        <v>24</v>
      </c>
      <c r="E374">
        <v>13.53</v>
      </c>
      <c r="F374" t="s">
        <v>11</v>
      </c>
      <c r="G374">
        <v>5</v>
      </c>
      <c r="H374">
        <v>22</v>
      </c>
      <c r="I374">
        <v>24</v>
      </c>
    </row>
    <row r="375" spans="1:9" x14ac:dyDescent="0.3">
      <c r="A375">
        <v>1478116</v>
      </c>
      <c r="B375">
        <v>378482</v>
      </c>
      <c r="C375" t="s">
        <v>38</v>
      </c>
      <c r="D375" t="s">
        <v>19</v>
      </c>
      <c r="E375">
        <v>5.72</v>
      </c>
      <c r="F375" t="s">
        <v>17</v>
      </c>
      <c r="G375" t="s">
        <v>12</v>
      </c>
      <c r="H375">
        <v>22</v>
      </c>
      <c r="I375">
        <v>24</v>
      </c>
    </row>
    <row r="376" spans="1:9" x14ac:dyDescent="0.3">
      <c r="A376">
        <v>1478444</v>
      </c>
      <c r="B376">
        <v>355090</v>
      </c>
      <c r="C376" t="s">
        <v>34</v>
      </c>
      <c r="D376" t="s">
        <v>19</v>
      </c>
      <c r="E376">
        <v>31.43</v>
      </c>
      <c r="F376" t="s">
        <v>11</v>
      </c>
      <c r="G376">
        <v>3</v>
      </c>
      <c r="H376">
        <v>22</v>
      </c>
      <c r="I376">
        <v>24</v>
      </c>
    </row>
    <row r="377" spans="1:9" x14ac:dyDescent="0.3">
      <c r="A377">
        <v>1477885</v>
      </c>
      <c r="B377">
        <v>178158</v>
      </c>
      <c r="C377" t="s">
        <v>53</v>
      </c>
      <c r="D377" t="s">
        <v>16</v>
      </c>
      <c r="E377">
        <v>29.1</v>
      </c>
      <c r="F377" t="s">
        <v>17</v>
      </c>
      <c r="G377">
        <v>4</v>
      </c>
      <c r="H377">
        <v>22</v>
      </c>
      <c r="I377">
        <v>32</v>
      </c>
    </row>
    <row r="378" spans="1:9" x14ac:dyDescent="0.3">
      <c r="A378">
        <v>1476981</v>
      </c>
      <c r="B378">
        <v>138586</v>
      </c>
      <c r="C378" t="s">
        <v>34</v>
      </c>
      <c r="D378" t="s">
        <v>19</v>
      </c>
      <c r="E378">
        <v>5.82</v>
      </c>
      <c r="F378" t="s">
        <v>11</v>
      </c>
      <c r="G378" t="s">
        <v>12</v>
      </c>
      <c r="H378">
        <v>22</v>
      </c>
      <c r="I378">
        <v>28</v>
      </c>
    </row>
    <row r="379" spans="1:9" x14ac:dyDescent="0.3">
      <c r="A379">
        <v>1477070</v>
      </c>
      <c r="B379">
        <v>66393</v>
      </c>
      <c r="C379" t="s">
        <v>15</v>
      </c>
      <c r="D379" t="s">
        <v>16</v>
      </c>
      <c r="E379">
        <v>12.23</v>
      </c>
      <c r="F379" t="s">
        <v>17</v>
      </c>
      <c r="G379">
        <v>5</v>
      </c>
      <c r="H379">
        <v>23</v>
      </c>
      <c r="I379">
        <v>28</v>
      </c>
    </row>
    <row r="380" spans="1:9" x14ac:dyDescent="0.3">
      <c r="A380">
        <v>1478437</v>
      </c>
      <c r="B380">
        <v>221206</v>
      </c>
      <c r="C380" t="s">
        <v>31</v>
      </c>
      <c r="D380" t="s">
        <v>16</v>
      </c>
      <c r="E380">
        <v>8.1</v>
      </c>
      <c r="F380" t="s">
        <v>11</v>
      </c>
      <c r="G380">
        <v>5</v>
      </c>
      <c r="H380">
        <v>23</v>
      </c>
      <c r="I380">
        <v>22</v>
      </c>
    </row>
    <row r="381" spans="1:9" x14ac:dyDescent="0.3">
      <c r="A381">
        <v>1476966</v>
      </c>
      <c r="B381">
        <v>129969</v>
      </c>
      <c r="C381" t="s">
        <v>18</v>
      </c>
      <c r="D381" t="s">
        <v>19</v>
      </c>
      <c r="E381">
        <v>24.3</v>
      </c>
      <c r="F381" t="s">
        <v>11</v>
      </c>
      <c r="G381">
        <v>5</v>
      </c>
      <c r="H381">
        <v>23</v>
      </c>
      <c r="I381">
        <v>17</v>
      </c>
    </row>
    <row r="382" spans="1:9" x14ac:dyDescent="0.3">
      <c r="A382">
        <v>1478198</v>
      </c>
      <c r="B382">
        <v>62667</v>
      </c>
      <c r="C382" t="s">
        <v>33</v>
      </c>
      <c r="D382" t="s">
        <v>19</v>
      </c>
      <c r="E382">
        <v>12.13</v>
      </c>
      <c r="F382" t="s">
        <v>17</v>
      </c>
      <c r="G382" t="s">
        <v>12</v>
      </c>
      <c r="H382">
        <v>23</v>
      </c>
      <c r="I382">
        <v>30</v>
      </c>
    </row>
    <row r="383" spans="1:9" x14ac:dyDescent="0.3">
      <c r="A383">
        <v>1478017</v>
      </c>
      <c r="B383">
        <v>148649</v>
      </c>
      <c r="C383" t="s">
        <v>37</v>
      </c>
      <c r="D383" t="s">
        <v>14</v>
      </c>
      <c r="E383">
        <v>16.010000000000002</v>
      </c>
      <c r="F383" t="s">
        <v>17</v>
      </c>
      <c r="G383">
        <v>4</v>
      </c>
      <c r="H383">
        <v>23</v>
      </c>
      <c r="I383">
        <v>31</v>
      </c>
    </row>
    <row r="384" spans="1:9" x14ac:dyDescent="0.3">
      <c r="A384">
        <v>1478143</v>
      </c>
      <c r="B384">
        <v>337525</v>
      </c>
      <c r="C384" t="s">
        <v>49</v>
      </c>
      <c r="D384" t="s">
        <v>14</v>
      </c>
      <c r="E384">
        <v>33.22</v>
      </c>
      <c r="F384" t="s">
        <v>11</v>
      </c>
      <c r="G384" t="s">
        <v>12</v>
      </c>
      <c r="H384">
        <v>23</v>
      </c>
      <c r="I384">
        <v>19</v>
      </c>
    </row>
    <row r="385" spans="1:9" x14ac:dyDescent="0.3">
      <c r="A385">
        <v>1476820</v>
      </c>
      <c r="B385">
        <v>152786</v>
      </c>
      <c r="C385" t="s">
        <v>15</v>
      </c>
      <c r="D385" t="s">
        <v>16</v>
      </c>
      <c r="E385">
        <v>31.38</v>
      </c>
      <c r="F385" t="s">
        <v>11</v>
      </c>
      <c r="G385">
        <v>4</v>
      </c>
      <c r="H385">
        <v>23</v>
      </c>
      <c r="I385">
        <v>27</v>
      </c>
    </row>
    <row r="386" spans="1:9" x14ac:dyDescent="0.3">
      <c r="A386">
        <v>1477821</v>
      </c>
      <c r="B386">
        <v>277898</v>
      </c>
      <c r="C386" t="s">
        <v>69</v>
      </c>
      <c r="D386" t="s">
        <v>22</v>
      </c>
      <c r="E386">
        <v>5.67</v>
      </c>
      <c r="F386" t="s">
        <v>17</v>
      </c>
      <c r="G386">
        <v>4</v>
      </c>
      <c r="H386">
        <v>23</v>
      </c>
      <c r="I386">
        <v>31</v>
      </c>
    </row>
    <row r="387" spans="1:9" x14ac:dyDescent="0.3">
      <c r="A387">
        <v>1477364</v>
      </c>
      <c r="B387">
        <v>125123</v>
      </c>
      <c r="C387" t="s">
        <v>34</v>
      </c>
      <c r="D387" t="s">
        <v>19</v>
      </c>
      <c r="E387">
        <v>21.83</v>
      </c>
      <c r="F387" t="s">
        <v>11</v>
      </c>
      <c r="G387" t="s">
        <v>12</v>
      </c>
      <c r="H387">
        <v>23</v>
      </c>
      <c r="I387">
        <v>22</v>
      </c>
    </row>
    <row r="388" spans="1:9" x14ac:dyDescent="0.3">
      <c r="A388">
        <v>1477296</v>
      </c>
      <c r="B388">
        <v>222879</v>
      </c>
      <c r="C388" t="s">
        <v>50</v>
      </c>
      <c r="D388" t="s">
        <v>24</v>
      </c>
      <c r="E388">
        <v>29.15</v>
      </c>
      <c r="F388" t="s">
        <v>17</v>
      </c>
      <c r="G388">
        <v>5</v>
      </c>
      <c r="H388">
        <v>23</v>
      </c>
      <c r="I388">
        <v>27</v>
      </c>
    </row>
    <row r="389" spans="1:9" x14ac:dyDescent="0.3">
      <c r="A389">
        <v>1477904</v>
      </c>
      <c r="B389">
        <v>48131</v>
      </c>
      <c r="C389" t="s">
        <v>36</v>
      </c>
      <c r="D389" t="s">
        <v>30</v>
      </c>
      <c r="E389">
        <v>16.100000000000001</v>
      </c>
      <c r="F389" t="s">
        <v>11</v>
      </c>
      <c r="G389">
        <v>4</v>
      </c>
      <c r="H389">
        <v>23</v>
      </c>
      <c r="I389">
        <v>29</v>
      </c>
    </row>
    <row r="390" spans="1:9" x14ac:dyDescent="0.3">
      <c r="A390">
        <v>1477831</v>
      </c>
      <c r="B390">
        <v>60052</v>
      </c>
      <c r="C390" t="s">
        <v>54</v>
      </c>
      <c r="D390" t="s">
        <v>30</v>
      </c>
      <c r="E390">
        <v>16.010000000000002</v>
      </c>
      <c r="F390" t="s">
        <v>17</v>
      </c>
      <c r="G390">
        <v>4</v>
      </c>
      <c r="H390">
        <v>23</v>
      </c>
      <c r="I390">
        <v>27</v>
      </c>
    </row>
    <row r="391" spans="1:9" x14ac:dyDescent="0.3">
      <c r="A391">
        <v>1477029</v>
      </c>
      <c r="B391">
        <v>295111</v>
      </c>
      <c r="C391" t="s">
        <v>23</v>
      </c>
      <c r="D391" t="s">
        <v>24</v>
      </c>
      <c r="E391">
        <v>13</v>
      </c>
      <c r="F391" t="s">
        <v>17</v>
      </c>
      <c r="G391">
        <v>5</v>
      </c>
      <c r="H391">
        <v>23</v>
      </c>
      <c r="I391">
        <v>26</v>
      </c>
    </row>
    <row r="392" spans="1:9" x14ac:dyDescent="0.3">
      <c r="A392">
        <v>1477342</v>
      </c>
      <c r="B392">
        <v>49631</v>
      </c>
      <c r="C392" t="s">
        <v>23</v>
      </c>
      <c r="D392" t="s">
        <v>24</v>
      </c>
      <c r="E392">
        <v>14.31</v>
      </c>
      <c r="F392" t="s">
        <v>11</v>
      </c>
      <c r="G392" t="s">
        <v>12</v>
      </c>
      <c r="H392">
        <v>23</v>
      </c>
      <c r="I392">
        <v>17</v>
      </c>
    </row>
    <row r="393" spans="1:9" x14ac:dyDescent="0.3">
      <c r="A393">
        <v>1477712</v>
      </c>
      <c r="B393">
        <v>373633</v>
      </c>
      <c r="C393" t="s">
        <v>93</v>
      </c>
      <c r="D393" t="s">
        <v>14</v>
      </c>
      <c r="E393">
        <v>12.61</v>
      </c>
      <c r="F393" t="s">
        <v>17</v>
      </c>
      <c r="G393">
        <v>5</v>
      </c>
      <c r="H393">
        <v>23</v>
      </c>
      <c r="I393">
        <v>28</v>
      </c>
    </row>
    <row r="394" spans="1:9" x14ac:dyDescent="0.3">
      <c r="A394">
        <v>1477057</v>
      </c>
      <c r="B394">
        <v>390490</v>
      </c>
      <c r="C394" t="s">
        <v>66</v>
      </c>
      <c r="D394" t="s">
        <v>19</v>
      </c>
      <c r="E394">
        <v>22.85</v>
      </c>
      <c r="F394" t="s">
        <v>11</v>
      </c>
      <c r="G394">
        <v>3</v>
      </c>
      <c r="H394">
        <v>23</v>
      </c>
      <c r="I394">
        <v>19</v>
      </c>
    </row>
    <row r="395" spans="1:9" x14ac:dyDescent="0.3">
      <c r="A395">
        <v>1477091</v>
      </c>
      <c r="B395">
        <v>373486</v>
      </c>
      <c r="C395" t="s">
        <v>53</v>
      </c>
      <c r="D395" t="s">
        <v>16</v>
      </c>
      <c r="E395">
        <v>9.6</v>
      </c>
      <c r="F395" t="s">
        <v>11</v>
      </c>
      <c r="G395">
        <v>3</v>
      </c>
      <c r="H395">
        <v>23</v>
      </c>
      <c r="I395">
        <v>26</v>
      </c>
    </row>
    <row r="396" spans="1:9" x14ac:dyDescent="0.3">
      <c r="A396">
        <v>1477573</v>
      </c>
      <c r="B396">
        <v>58898</v>
      </c>
      <c r="C396" t="s">
        <v>54</v>
      </c>
      <c r="D396" t="s">
        <v>30</v>
      </c>
      <c r="E396">
        <v>21.39</v>
      </c>
      <c r="F396" t="s">
        <v>11</v>
      </c>
      <c r="G396">
        <v>5</v>
      </c>
      <c r="H396">
        <v>23</v>
      </c>
      <c r="I396">
        <v>24</v>
      </c>
    </row>
    <row r="397" spans="1:9" x14ac:dyDescent="0.3">
      <c r="A397">
        <v>1477723</v>
      </c>
      <c r="B397">
        <v>368663</v>
      </c>
      <c r="C397" t="s">
        <v>34</v>
      </c>
      <c r="D397" t="s">
        <v>19</v>
      </c>
      <c r="E397">
        <v>12.18</v>
      </c>
      <c r="F397" t="s">
        <v>11</v>
      </c>
      <c r="G397">
        <v>4</v>
      </c>
      <c r="H397">
        <v>23</v>
      </c>
      <c r="I397">
        <v>28</v>
      </c>
    </row>
    <row r="398" spans="1:9" x14ac:dyDescent="0.3">
      <c r="A398">
        <v>1477983</v>
      </c>
      <c r="B398">
        <v>334373</v>
      </c>
      <c r="C398" t="s">
        <v>38</v>
      </c>
      <c r="D398" t="s">
        <v>19</v>
      </c>
      <c r="E398">
        <v>14.12</v>
      </c>
      <c r="F398" t="s">
        <v>17</v>
      </c>
      <c r="G398">
        <v>5</v>
      </c>
      <c r="H398">
        <v>23</v>
      </c>
      <c r="I398">
        <v>32</v>
      </c>
    </row>
    <row r="399" spans="1:9" x14ac:dyDescent="0.3">
      <c r="A399">
        <v>1477677</v>
      </c>
      <c r="B399">
        <v>181782</v>
      </c>
      <c r="C399" t="s">
        <v>50</v>
      </c>
      <c r="D399" t="s">
        <v>24</v>
      </c>
      <c r="E399">
        <v>8.7799999999999994</v>
      </c>
      <c r="F399" t="s">
        <v>11</v>
      </c>
      <c r="G399">
        <v>3</v>
      </c>
      <c r="H399">
        <v>23</v>
      </c>
      <c r="I399">
        <v>26</v>
      </c>
    </row>
    <row r="400" spans="1:9" x14ac:dyDescent="0.3">
      <c r="A400">
        <v>1476589</v>
      </c>
      <c r="B400">
        <v>146588</v>
      </c>
      <c r="C400" t="s">
        <v>35</v>
      </c>
      <c r="D400" t="s">
        <v>14</v>
      </c>
      <c r="E400">
        <v>15.96</v>
      </c>
      <c r="F400" t="s">
        <v>11</v>
      </c>
      <c r="G400">
        <v>5</v>
      </c>
      <c r="H400">
        <v>23</v>
      </c>
      <c r="I400">
        <v>22</v>
      </c>
    </row>
    <row r="401" spans="1:9" x14ac:dyDescent="0.3">
      <c r="A401">
        <v>1477708</v>
      </c>
      <c r="B401">
        <v>141908</v>
      </c>
      <c r="C401" t="s">
        <v>77</v>
      </c>
      <c r="D401" t="s">
        <v>19</v>
      </c>
      <c r="E401">
        <v>6.07</v>
      </c>
      <c r="F401" t="s">
        <v>11</v>
      </c>
      <c r="G401">
        <v>4</v>
      </c>
      <c r="H401">
        <v>23</v>
      </c>
      <c r="I401">
        <v>15</v>
      </c>
    </row>
    <row r="402" spans="1:9" x14ac:dyDescent="0.3">
      <c r="A402">
        <v>1477256</v>
      </c>
      <c r="B402">
        <v>196355</v>
      </c>
      <c r="C402" t="s">
        <v>34</v>
      </c>
      <c r="D402" t="s">
        <v>19</v>
      </c>
      <c r="E402">
        <v>12.18</v>
      </c>
      <c r="F402" t="s">
        <v>17</v>
      </c>
      <c r="G402">
        <v>5</v>
      </c>
      <c r="H402">
        <v>23</v>
      </c>
      <c r="I402">
        <v>31</v>
      </c>
    </row>
    <row r="403" spans="1:9" x14ac:dyDescent="0.3">
      <c r="A403">
        <v>1477517</v>
      </c>
      <c r="B403">
        <v>77793</v>
      </c>
      <c r="C403" t="s">
        <v>23</v>
      </c>
      <c r="D403" t="s">
        <v>24</v>
      </c>
      <c r="E403">
        <v>29.15</v>
      </c>
      <c r="F403" t="s">
        <v>11</v>
      </c>
      <c r="G403">
        <v>5</v>
      </c>
      <c r="H403">
        <v>23</v>
      </c>
      <c r="I403">
        <v>30</v>
      </c>
    </row>
    <row r="404" spans="1:9" x14ac:dyDescent="0.3">
      <c r="A404">
        <v>1477711</v>
      </c>
      <c r="B404">
        <v>67647</v>
      </c>
      <c r="C404" t="s">
        <v>128</v>
      </c>
      <c r="D404" t="s">
        <v>19</v>
      </c>
      <c r="E404">
        <v>12.66</v>
      </c>
      <c r="F404" t="s">
        <v>11</v>
      </c>
      <c r="G404">
        <v>4</v>
      </c>
      <c r="H404">
        <v>23</v>
      </c>
      <c r="I404">
        <v>20</v>
      </c>
    </row>
    <row r="405" spans="1:9" x14ac:dyDescent="0.3">
      <c r="A405">
        <v>1477558</v>
      </c>
      <c r="B405">
        <v>268365</v>
      </c>
      <c r="C405" t="s">
        <v>40</v>
      </c>
      <c r="D405" t="s">
        <v>41</v>
      </c>
      <c r="E405">
        <v>25.17</v>
      </c>
      <c r="F405" t="s">
        <v>11</v>
      </c>
      <c r="G405">
        <v>4</v>
      </c>
      <c r="H405">
        <v>23</v>
      </c>
      <c r="I405">
        <v>30</v>
      </c>
    </row>
    <row r="406" spans="1:9" x14ac:dyDescent="0.3">
      <c r="A406">
        <v>1478209</v>
      </c>
      <c r="B406">
        <v>63141</v>
      </c>
      <c r="C406" t="s">
        <v>34</v>
      </c>
      <c r="D406" t="s">
        <v>19</v>
      </c>
      <c r="E406">
        <v>29.1</v>
      </c>
      <c r="F406" t="s">
        <v>11</v>
      </c>
      <c r="G406" t="s">
        <v>12</v>
      </c>
      <c r="H406">
        <v>23</v>
      </c>
      <c r="I406">
        <v>28</v>
      </c>
    </row>
    <row r="407" spans="1:9" x14ac:dyDescent="0.3">
      <c r="A407">
        <v>1477809</v>
      </c>
      <c r="B407">
        <v>148499</v>
      </c>
      <c r="C407" t="s">
        <v>134</v>
      </c>
      <c r="D407" t="s">
        <v>24</v>
      </c>
      <c r="E407">
        <v>24.25</v>
      </c>
      <c r="F407" t="s">
        <v>11</v>
      </c>
      <c r="G407" t="s">
        <v>12</v>
      </c>
      <c r="H407">
        <v>23</v>
      </c>
      <c r="I407">
        <v>25</v>
      </c>
    </row>
    <row r="408" spans="1:9" x14ac:dyDescent="0.3">
      <c r="A408">
        <v>1478037</v>
      </c>
      <c r="B408">
        <v>97346</v>
      </c>
      <c r="C408" t="s">
        <v>118</v>
      </c>
      <c r="D408" t="s">
        <v>24</v>
      </c>
      <c r="E408">
        <v>7.61</v>
      </c>
      <c r="F408" t="s">
        <v>11</v>
      </c>
      <c r="G408" t="s">
        <v>12</v>
      </c>
      <c r="H408">
        <v>23</v>
      </c>
      <c r="I408">
        <v>26</v>
      </c>
    </row>
    <row r="409" spans="1:9" x14ac:dyDescent="0.3">
      <c r="A409">
        <v>1476916</v>
      </c>
      <c r="B409">
        <v>52832</v>
      </c>
      <c r="C409" t="s">
        <v>139</v>
      </c>
      <c r="D409" t="s">
        <v>19</v>
      </c>
      <c r="E409">
        <v>15.72</v>
      </c>
      <c r="F409" t="s">
        <v>11</v>
      </c>
      <c r="G409">
        <v>4</v>
      </c>
      <c r="H409">
        <v>23</v>
      </c>
      <c r="I409">
        <v>28</v>
      </c>
    </row>
    <row r="410" spans="1:9" x14ac:dyDescent="0.3">
      <c r="A410">
        <v>1476994</v>
      </c>
      <c r="B410">
        <v>141576</v>
      </c>
      <c r="C410" t="s">
        <v>64</v>
      </c>
      <c r="D410" t="s">
        <v>14</v>
      </c>
      <c r="E410">
        <v>19.350000000000001</v>
      </c>
      <c r="F410" t="s">
        <v>17</v>
      </c>
      <c r="G410">
        <v>5</v>
      </c>
      <c r="H410">
        <v>23</v>
      </c>
      <c r="I410">
        <v>28</v>
      </c>
    </row>
    <row r="411" spans="1:9" x14ac:dyDescent="0.3">
      <c r="A411">
        <v>1477788</v>
      </c>
      <c r="B411">
        <v>270444</v>
      </c>
      <c r="C411" t="s">
        <v>108</v>
      </c>
      <c r="D411" t="s">
        <v>19</v>
      </c>
      <c r="E411">
        <v>4.71</v>
      </c>
      <c r="F411" t="s">
        <v>11</v>
      </c>
      <c r="G411" t="s">
        <v>12</v>
      </c>
      <c r="H411">
        <v>23</v>
      </c>
      <c r="I411">
        <v>15</v>
      </c>
    </row>
    <row r="412" spans="1:9" x14ac:dyDescent="0.3">
      <c r="A412">
        <v>1477743</v>
      </c>
      <c r="B412">
        <v>104130</v>
      </c>
      <c r="C412" t="s">
        <v>37</v>
      </c>
      <c r="D412" t="s">
        <v>14</v>
      </c>
      <c r="E412">
        <v>6.64</v>
      </c>
      <c r="F412" t="s">
        <v>11</v>
      </c>
      <c r="G412" t="s">
        <v>12</v>
      </c>
      <c r="H412">
        <v>23</v>
      </c>
      <c r="I412">
        <v>15</v>
      </c>
    </row>
    <row r="413" spans="1:9" x14ac:dyDescent="0.3">
      <c r="A413">
        <v>1477178</v>
      </c>
      <c r="B413">
        <v>47440</v>
      </c>
      <c r="C413" t="s">
        <v>77</v>
      </c>
      <c r="D413" t="s">
        <v>19</v>
      </c>
      <c r="E413">
        <v>24.2</v>
      </c>
      <c r="F413" t="s">
        <v>11</v>
      </c>
      <c r="G413">
        <v>4</v>
      </c>
      <c r="H413">
        <v>23</v>
      </c>
      <c r="I413">
        <v>23</v>
      </c>
    </row>
    <row r="414" spans="1:9" x14ac:dyDescent="0.3">
      <c r="A414">
        <v>1476717</v>
      </c>
      <c r="B414">
        <v>151191</v>
      </c>
      <c r="C414" t="s">
        <v>79</v>
      </c>
      <c r="D414" t="s">
        <v>47</v>
      </c>
      <c r="E414">
        <v>20.18</v>
      </c>
      <c r="F414" t="s">
        <v>17</v>
      </c>
      <c r="G414" t="s">
        <v>12</v>
      </c>
      <c r="H414">
        <v>23</v>
      </c>
      <c r="I414">
        <v>25</v>
      </c>
    </row>
    <row r="415" spans="1:9" x14ac:dyDescent="0.3">
      <c r="A415">
        <v>1477165</v>
      </c>
      <c r="B415">
        <v>128600</v>
      </c>
      <c r="C415" t="s">
        <v>18</v>
      </c>
      <c r="D415" t="s">
        <v>19</v>
      </c>
      <c r="E415">
        <v>15.33</v>
      </c>
      <c r="F415" t="s">
        <v>11</v>
      </c>
      <c r="G415" t="s">
        <v>12</v>
      </c>
      <c r="H415">
        <v>23</v>
      </c>
      <c r="I415">
        <v>15</v>
      </c>
    </row>
    <row r="416" spans="1:9" x14ac:dyDescent="0.3">
      <c r="A416">
        <v>1476774</v>
      </c>
      <c r="B416">
        <v>114400</v>
      </c>
      <c r="C416" t="s">
        <v>34</v>
      </c>
      <c r="D416" t="s">
        <v>19</v>
      </c>
      <c r="E416">
        <v>29.39</v>
      </c>
      <c r="F416" t="s">
        <v>17</v>
      </c>
      <c r="G416" t="s">
        <v>12</v>
      </c>
      <c r="H416">
        <v>23</v>
      </c>
      <c r="I416">
        <v>33</v>
      </c>
    </row>
    <row r="417" spans="1:9" x14ac:dyDescent="0.3">
      <c r="A417">
        <v>1478363</v>
      </c>
      <c r="B417">
        <v>138024</v>
      </c>
      <c r="C417" t="s">
        <v>150</v>
      </c>
      <c r="D417" t="s">
        <v>10</v>
      </c>
      <c r="E417">
        <v>29.25</v>
      </c>
      <c r="F417" t="s">
        <v>11</v>
      </c>
      <c r="G417">
        <v>4</v>
      </c>
      <c r="H417">
        <v>23</v>
      </c>
      <c r="I417">
        <v>21</v>
      </c>
    </row>
    <row r="418" spans="1:9" x14ac:dyDescent="0.3">
      <c r="A418">
        <v>1476955</v>
      </c>
      <c r="B418">
        <v>70001</v>
      </c>
      <c r="C418" t="s">
        <v>20</v>
      </c>
      <c r="D418" t="s">
        <v>19</v>
      </c>
      <c r="E418">
        <v>12.08</v>
      </c>
      <c r="F418" t="s">
        <v>17</v>
      </c>
      <c r="G418" t="s">
        <v>12</v>
      </c>
      <c r="H418">
        <v>23</v>
      </c>
      <c r="I418">
        <v>32</v>
      </c>
    </row>
    <row r="419" spans="1:9" x14ac:dyDescent="0.3">
      <c r="A419">
        <v>1476739</v>
      </c>
      <c r="B419">
        <v>290266</v>
      </c>
      <c r="C419" t="s">
        <v>152</v>
      </c>
      <c r="D419" t="s">
        <v>86</v>
      </c>
      <c r="E419">
        <v>25.22</v>
      </c>
      <c r="F419" t="s">
        <v>11</v>
      </c>
      <c r="G419">
        <v>5</v>
      </c>
      <c r="H419">
        <v>23</v>
      </c>
      <c r="I419">
        <v>20</v>
      </c>
    </row>
    <row r="420" spans="1:9" x14ac:dyDescent="0.3">
      <c r="A420">
        <v>1477325</v>
      </c>
      <c r="B420">
        <v>54110</v>
      </c>
      <c r="C420" t="s">
        <v>50</v>
      </c>
      <c r="D420" t="s">
        <v>24</v>
      </c>
      <c r="E420">
        <v>19.350000000000001</v>
      </c>
      <c r="F420" t="s">
        <v>17</v>
      </c>
      <c r="G420">
        <v>4</v>
      </c>
      <c r="H420">
        <v>23</v>
      </c>
      <c r="I420">
        <v>26</v>
      </c>
    </row>
    <row r="421" spans="1:9" x14ac:dyDescent="0.3">
      <c r="A421">
        <v>1477219</v>
      </c>
      <c r="B421">
        <v>389155</v>
      </c>
      <c r="C421" t="s">
        <v>23</v>
      </c>
      <c r="D421" t="s">
        <v>24</v>
      </c>
      <c r="E421">
        <v>32.979999999999997</v>
      </c>
      <c r="F421" t="s">
        <v>17</v>
      </c>
      <c r="G421">
        <v>3</v>
      </c>
      <c r="H421">
        <v>23</v>
      </c>
      <c r="I421">
        <v>25</v>
      </c>
    </row>
    <row r="422" spans="1:9" x14ac:dyDescent="0.3">
      <c r="A422">
        <v>1478053</v>
      </c>
      <c r="B422">
        <v>125262</v>
      </c>
      <c r="C422" t="s">
        <v>25</v>
      </c>
      <c r="D422" t="s">
        <v>26</v>
      </c>
      <c r="E422">
        <v>5.77</v>
      </c>
      <c r="F422" t="s">
        <v>11</v>
      </c>
      <c r="G422" t="s">
        <v>12</v>
      </c>
      <c r="H422">
        <v>23</v>
      </c>
      <c r="I422">
        <v>23</v>
      </c>
    </row>
    <row r="423" spans="1:9" x14ac:dyDescent="0.3">
      <c r="A423">
        <v>1477568</v>
      </c>
      <c r="B423">
        <v>296554</v>
      </c>
      <c r="C423" t="s">
        <v>18</v>
      </c>
      <c r="D423" t="s">
        <v>19</v>
      </c>
      <c r="E423">
        <v>9.75</v>
      </c>
      <c r="F423" t="s">
        <v>17</v>
      </c>
      <c r="G423">
        <v>5</v>
      </c>
      <c r="H423">
        <v>23</v>
      </c>
      <c r="I423">
        <v>32</v>
      </c>
    </row>
    <row r="424" spans="1:9" x14ac:dyDescent="0.3">
      <c r="A424">
        <v>1476797</v>
      </c>
      <c r="B424">
        <v>357592</v>
      </c>
      <c r="C424" t="s">
        <v>37</v>
      </c>
      <c r="D424" t="s">
        <v>14</v>
      </c>
      <c r="E424">
        <v>16.149999999999999</v>
      </c>
      <c r="F424" t="s">
        <v>11</v>
      </c>
      <c r="G424">
        <v>3</v>
      </c>
      <c r="H424">
        <v>23</v>
      </c>
      <c r="I424">
        <v>21</v>
      </c>
    </row>
    <row r="425" spans="1:9" x14ac:dyDescent="0.3">
      <c r="A425">
        <v>1477139</v>
      </c>
      <c r="B425">
        <v>139755</v>
      </c>
      <c r="C425" t="s">
        <v>39</v>
      </c>
      <c r="D425" t="s">
        <v>16</v>
      </c>
      <c r="E425">
        <v>13.05</v>
      </c>
      <c r="F425" t="s">
        <v>11</v>
      </c>
      <c r="G425">
        <v>5</v>
      </c>
      <c r="H425">
        <v>23</v>
      </c>
      <c r="I425">
        <v>19</v>
      </c>
    </row>
    <row r="426" spans="1:9" x14ac:dyDescent="0.3">
      <c r="A426">
        <v>1476605</v>
      </c>
      <c r="B426">
        <v>366975</v>
      </c>
      <c r="C426" t="s">
        <v>64</v>
      </c>
      <c r="D426" t="s">
        <v>14</v>
      </c>
      <c r="E426">
        <v>19.350000000000001</v>
      </c>
      <c r="F426" t="s">
        <v>11</v>
      </c>
      <c r="G426" t="s">
        <v>12</v>
      </c>
      <c r="H426">
        <v>23</v>
      </c>
      <c r="I426">
        <v>17</v>
      </c>
    </row>
    <row r="427" spans="1:9" x14ac:dyDescent="0.3">
      <c r="A427">
        <v>1476802</v>
      </c>
      <c r="B427">
        <v>318451</v>
      </c>
      <c r="C427" t="s">
        <v>37</v>
      </c>
      <c r="D427" t="s">
        <v>14</v>
      </c>
      <c r="E427">
        <v>14.02</v>
      </c>
      <c r="F427" t="s">
        <v>11</v>
      </c>
      <c r="G427">
        <v>4</v>
      </c>
      <c r="H427">
        <v>23</v>
      </c>
      <c r="I427">
        <v>18</v>
      </c>
    </row>
    <row r="428" spans="1:9" x14ac:dyDescent="0.3">
      <c r="A428">
        <v>1477706</v>
      </c>
      <c r="B428">
        <v>68258</v>
      </c>
      <c r="C428" t="s">
        <v>61</v>
      </c>
      <c r="D428" t="s">
        <v>26</v>
      </c>
      <c r="E428">
        <v>22.31</v>
      </c>
      <c r="F428" t="s">
        <v>11</v>
      </c>
      <c r="G428" t="s">
        <v>12</v>
      </c>
      <c r="H428">
        <v>23</v>
      </c>
      <c r="I428">
        <v>28</v>
      </c>
    </row>
    <row r="429" spans="1:9" x14ac:dyDescent="0.3">
      <c r="A429">
        <v>1477041</v>
      </c>
      <c r="B429">
        <v>52832</v>
      </c>
      <c r="C429" t="s">
        <v>145</v>
      </c>
      <c r="D429" t="s">
        <v>22</v>
      </c>
      <c r="E429">
        <v>25.17</v>
      </c>
      <c r="F429" t="s">
        <v>17</v>
      </c>
      <c r="G429" t="s">
        <v>12</v>
      </c>
      <c r="H429">
        <v>23</v>
      </c>
      <c r="I429">
        <v>24</v>
      </c>
    </row>
    <row r="430" spans="1:9" x14ac:dyDescent="0.3">
      <c r="A430">
        <v>1477660</v>
      </c>
      <c r="B430">
        <v>304365</v>
      </c>
      <c r="C430" t="s">
        <v>122</v>
      </c>
      <c r="D430" t="s">
        <v>19</v>
      </c>
      <c r="E430">
        <v>24.25</v>
      </c>
      <c r="F430" t="s">
        <v>11</v>
      </c>
      <c r="G430">
        <v>5</v>
      </c>
      <c r="H430">
        <v>23</v>
      </c>
      <c r="I430">
        <v>24</v>
      </c>
    </row>
    <row r="431" spans="1:9" x14ac:dyDescent="0.3">
      <c r="A431">
        <v>1477036</v>
      </c>
      <c r="B431">
        <v>162330</v>
      </c>
      <c r="C431" t="s">
        <v>34</v>
      </c>
      <c r="D431" t="s">
        <v>19</v>
      </c>
      <c r="E431">
        <v>11.64</v>
      </c>
      <c r="F431" t="s">
        <v>11</v>
      </c>
      <c r="G431" t="s">
        <v>12</v>
      </c>
      <c r="H431">
        <v>23</v>
      </c>
      <c r="I431">
        <v>29</v>
      </c>
    </row>
    <row r="432" spans="1:9" x14ac:dyDescent="0.3">
      <c r="A432">
        <v>1477514</v>
      </c>
      <c r="B432">
        <v>178172</v>
      </c>
      <c r="C432" t="s">
        <v>23</v>
      </c>
      <c r="D432" t="s">
        <v>19</v>
      </c>
      <c r="E432">
        <v>12.18</v>
      </c>
      <c r="F432" t="s">
        <v>11</v>
      </c>
      <c r="G432">
        <v>4</v>
      </c>
      <c r="H432">
        <v>23</v>
      </c>
      <c r="I432">
        <v>22</v>
      </c>
    </row>
    <row r="433" spans="1:9" x14ac:dyDescent="0.3">
      <c r="A433">
        <v>1477078</v>
      </c>
      <c r="B433">
        <v>115231</v>
      </c>
      <c r="C433" t="s">
        <v>164</v>
      </c>
      <c r="D433" t="s">
        <v>14</v>
      </c>
      <c r="E433">
        <v>12.23</v>
      </c>
      <c r="F433" t="s">
        <v>17</v>
      </c>
      <c r="G433">
        <v>5</v>
      </c>
      <c r="H433">
        <v>23</v>
      </c>
      <c r="I433">
        <v>24</v>
      </c>
    </row>
    <row r="434" spans="1:9" x14ac:dyDescent="0.3">
      <c r="A434">
        <v>1477136</v>
      </c>
      <c r="B434">
        <v>120490</v>
      </c>
      <c r="C434" t="s">
        <v>50</v>
      </c>
      <c r="D434" t="s">
        <v>24</v>
      </c>
      <c r="E434">
        <v>21.88</v>
      </c>
      <c r="F434" t="s">
        <v>11</v>
      </c>
      <c r="G434">
        <v>4</v>
      </c>
      <c r="H434">
        <v>23</v>
      </c>
      <c r="I434">
        <v>30</v>
      </c>
    </row>
    <row r="435" spans="1:9" x14ac:dyDescent="0.3">
      <c r="A435">
        <v>1477246</v>
      </c>
      <c r="B435">
        <v>39705</v>
      </c>
      <c r="C435" t="s">
        <v>28</v>
      </c>
      <c r="D435" t="s">
        <v>22</v>
      </c>
      <c r="E435">
        <v>16.54</v>
      </c>
      <c r="F435" t="s">
        <v>11</v>
      </c>
      <c r="G435">
        <v>5</v>
      </c>
      <c r="H435">
        <v>23</v>
      </c>
      <c r="I435">
        <v>17</v>
      </c>
    </row>
    <row r="436" spans="1:9" x14ac:dyDescent="0.3">
      <c r="A436">
        <v>1476578</v>
      </c>
      <c r="B436">
        <v>97079</v>
      </c>
      <c r="C436" t="s">
        <v>103</v>
      </c>
      <c r="D436" t="s">
        <v>14</v>
      </c>
      <c r="E436">
        <v>12.18</v>
      </c>
      <c r="F436" t="s">
        <v>11</v>
      </c>
      <c r="G436" t="s">
        <v>12</v>
      </c>
      <c r="H436">
        <v>23</v>
      </c>
      <c r="I436">
        <v>23</v>
      </c>
    </row>
    <row r="437" spans="1:9" x14ac:dyDescent="0.3">
      <c r="A437">
        <v>1478257</v>
      </c>
      <c r="B437">
        <v>41877</v>
      </c>
      <c r="C437" t="s">
        <v>40</v>
      </c>
      <c r="D437" t="s">
        <v>41</v>
      </c>
      <c r="E437">
        <v>6.69</v>
      </c>
      <c r="F437" t="s">
        <v>11</v>
      </c>
      <c r="G437">
        <v>4</v>
      </c>
      <c r="H437">
        <v>23</v>
      </c>
      <c r="I437">
        <v>30</v>
      </c>
    </row>
    <row r="438" spans="1:9" x14ac:dyDescent="0.3">
      <c r="A438">
        <v>1476768</v>
      </c>
      <c r="B438">
        <v>72757</v>
      </c>
      <c r="C438" t="s">
        <v>61</v>
      </c>
      <c r="D438" t="s">
        <v>26</v>
      </c>
      <c r="E438">
        <v>8.49</v>
      </c>
      <c r="F438" t="s">
        <v>11</v>
      </c>
      <c r="G438" t="s">
        <v>12</v>
      </c>
      <c r="H438">
        <v>23</v>
      </c>
      <c r="I438">
        <v>18</v>
      </c>
    </row>
    <row r="439" spans="1:9" x14ac:dyDescent="0.3">
      <c r="A439">
        <v>1477282</v>
      </c>
      <c r="B439">
        <v>241719</v>
      </c>
      <c r="C439" t="s">
        <v>119</v>
      </c>
      <c r="D439" t="s">
        <v>14</v>
      </c>
      <c r="E439">
        <v>12.42</v>
      </c>
      <c r="F439" t="s">
        <v>11</v>
      </c>
      <c r="G439">
        <v>4</v>
      </c>
      <c r="H439">
        <v>23</v>
      </c>
      <c r="I439">
        <v>20</v>
      </c>
    </row>
    <row r="440" spans="1:9" x14ac:dyDescent="0.3">
      <c r="A440">
        <v>1476666</v>
      </c>
      <c r="B440">
        <v>205241</v>
      </c>
      <c r="C440" t="s">
        <v>34</v>
      </c>
      <c r="D440" t="s">
        <v>19</v>
      </c>
      <c r="E440">
        <v>6.07</v>
      </c>
      <c r="F440" t="s">
        <v>17</v>
      </c>
      <c r="G440">
        <v>4</v>
      </c>
      <c r="H440">
        <v>23</v>
      </c>
      <c r="I440">
        <v>27</v>
      </c>
    </row>
    <row r="441" spans="1:9" x14ac:dyDescent="0.3">
      <c r="A441">
        <v>1478215</v>
      </c>
      <c r="B441">
        <v>92726</v>
      </c>
      <c r="C441" t="s">
        <v>57</v>
      </c>
      <c r="D441" t="s">
        <v>19</v>
      </c>
      <c r="E441">
        <v>25.27</v>
      </c>
      <c r="F441" t="s">
        <v>11</v>
      </c>
      <c r="G441">
        <v>4</v>
      </c>
      <c r="H441">
        <v>23</v>
      </c>
      <c r="I441">
        <v>19</v>
      </c>
    </row>
    <row r="442" spans="1:9" x14ac:dyDescent="0.3">
      <c r="A442">
        <v>1477584</v>
      </c>
      <c r="B442">
        <v>275689</v>
      </c>
      <c r="C442" t="s">
        <v>15</v>
      </c>
      <c r="D442" t="s">
        <v>16</v>
      </c>
      <c r="E442">
        <v>16.98</v>
      </c>
      <c r="F442" t="s">
        <v>17</v>
      </c>
      <c r="G442">
        <v>4</v>
      </c>
      <c r="H442">
        <v>23</v>
      </c>
      <c r="I442">
        <v>30</v>
      </c>
    </row>
    <row r="443" spans="1:9" x14ac:dyDescent="0.3">
      <c r="A443">
        <v>1476561</v>
      </c>
      <c r="B443">
        <v>115213</v>
      </c>
      <c r="C443" t="s">
        <v>21</v>
      </c>
      <c r="D443" t="s">
        <v>22</v>
      </c>
      <c r="E443">
        <v>13.24</v>
      </c>
      <c r="F443" t="s">
        <v>11</v>
      </c>
      <c r="G443" t="s">
        <v>12</v>
      </c>
      <c r="H443">
        <v>23</v>
      </c>
      <c r="I443">
        <v>30</v>
      </c>
    </row>
    <row r="444" spans="1:9" x14ac:dyDescent="0.3">
      <c r="A444">
        <v>1477142</v>
      </c>
      <c r="B444">
        <v>87151</v>
      </c>
      <c r="C444" t="s">
        <v>75</v>
      </c>
      <c r="D444" t="s">
        <v>24</v>
      </c>
      <c r="E444">
        <v>24.2</v>
      </c>
      <c r="F444" t="s">
        <v>11</v>
      </c>
      <c r="G444">
        <v>4</v>
      </c>
      <c r="H444">
        <v>23</v>
      </c>
      <c r="I444">
        <v>26</v>
      </c>
    </row>
    <row r="445" spans="1:9" x14ac:dyDescent="0.3">
      <c r="A445">
        <v>1476949</v>
      </c>
      <c r="B445">
        <v>14869</v>
      </c>
      <c r="C445" t="s">
        <v>95</v>
      </c>
      <c r="D445" t="s">
        <v>24</v>
      </c>
      <c r="E445">
        <v>16.3</v>
      </c>
      <c r="F445" t="s">
        <v>11</v>
      </c>
      <c r="G445" t="s">
        <v>12</v>
      </c>
      <c r="H445">
        <v>23</v>
      </c>
      <c r="I445">
        <v>30</v>
      </c>
    </row>
    <row r="446" spans="1:9" x14ac:dyDescent="0.3">
      <c r="A446">
        <v>1478131</v>
      </c>
      <c r="B446">
        <v>395616</v>
      </c>
      <c r="C446" t="s">
        <v>50</v>
      </c>
      <c r="D446" t="s">
        <v>24</v>
      </c>
      <c r="E446">
        <v>12.13</v>
      </c>
      <c r="F446" t="s">
        <v>11</v>
      </c>
      <c r="G446">
        <v>3</v>
      </c>
      <c r="H446">
        <v>23</v>
      </c>
      <c r="I446">
        <v>15</v>
      </c>
    </row>
    <row r="447" spans="1:9" x14ac:dyDescent="0.3">
      <c r="A447">
        <v>1476834</v>
      </c>
      <c r="B447">
        <v>176622</v>
      </c>
      <c r="C447" t="s">
        <v>40</v>
      </c>
      <c r="D447" t="s">
        <v>41</v>
      </c>
      <c r="E447">
        <v>9.2200000000000006</v>
      </c>
      <c r="F447" t="s">
        <v>11</v>
      </c>
      <c r="G447" t="s">
        <v>12</v>
      </c>
      <c r="H447">
        <v>23</v>
      </c>
      <c r="I447">
        <v>15</v>
      </c>
    </row>
    <row r="448" spans="1:9" x14ac:dyDescent="0.3">
      <c r="A448">
        <v>1476812</v>
      </c>
      <c r="B448">
        <v>83287</v>
      </c>
      <c r="C448" t="s">
        <v>34</v>
      </c>
      <c r="D448" t="s">
        <v>19</v>
      </c>
      <c r="E448">
        <v>9.02</v>
      </c>
      <c r="F448" t="s">
        <v>17</v>
      </c>
      <c r="G448">
        <v>4</v>
      </c>
      <c r="H448">
        <v>23</v>
      </c>
      <c r="I448">
        <v>27</v>
      </c>
    </row>
    <row r="449" spans="1:9" x14ac:dyDescent="0.3">
      <c r="A449">
        <v>1477398</v>
      </c>
      <c r="B449">
        <v>87357</v>
      </c>
      <c r="C449" t="s">
        <v>38</v>
      </c>
      <c r="D449" t="s">
        <v>19</v>
      </c>
      <c r="E449">
        <v>6.4</v>
      </c>
      <c r="F449" t="s">
        <v>17</v>
      </c>
      <c r="G449">
        <v>5</v>
      </c>
      <c r="H449">
        <v>23</v>
      </c>
      <c r="I449">
        <v>32</v>
      </c>
    </row>
    <row r="450" spans="1:9" x14ac:dyDescent="0.3">
      <c r="A450">
        <v>1477780</v>
      </c>
      <c r="B450">
        <v>303409</v>
      </c>
      <c r="C450" t="s">
        <v>49</v>
      </c>
      <c r="D450" t="s">
        <v>14</v>
      </c>
      <c r="E450">
        <v>12.18</v>
      </c>
      <c r="F450" t="s">
        <v>11</v>
      </c>
      <c r="G450" t="s">
        <v>12</v>
      </c>
      <c r="H450">
        <v>23</v>
      </c>
      <c r="I450">
        <v>24</v>
      </c>
    </row>
    <row r="451" spans="1:9" x14ac:dyDescent="0.3">
      <c r="A451">
        <v>1478245</v>
      </c>
      <c r="B451">
        <v>52832</v>
      </c>
      <c r="C451" t="s">
        <v>145</v>
      </c>
      <c r="D451" t="s">
        <v>22</v>
      </c>
      <c r="E451">
        <v>29.49</v>
      </c>
      <c r="F451" t="s">
        <v>11</v>
      </c>
      <c r="G451">
        <v>5</v>
      </c>
      <c r="H451">
        <v>23</v>
      </c>
      <c r="I451">
        <v>17</v>
      </c>
    </row>
    <row r="452" spans="1:9" x14ac:dyDescent="0.3">
      <c r="A452">
        <v>1477505</v>
      </c>
      <c r="B452">
        <v>399832</v>
      </c>
      <c r="C452" t="s">
        <v>45</v>
      </c>
      <c r="D452" t="s">
        <v>22</v>
      </c>
      <c r="E452">
        <v>14.07</v>
      </c>
      <c r="F452" t="s">
        <v>11</v>
      </c>
      <c r="G452">
        <v>5</v>
      </c>
      <c r="H452">
        <v>23</v>
      </c>
      <c r="I452">
        <v>20</v>
      </c>
    </row>
    <row r="453" spans="1:9" x14ac:dyDescent="0.3">
      <c r="A453">
        <v>1477988</v>
      </c>
      <c r="B453">
        <v>82041</v>
      </c>
      <c r="C453" t="s">
        <v>50</v>
      </c>
      <c r="D453" t="s">
        <v>24</v>
      </c>
      <c r="E453">
        <v>16.440000000000001</v>
      </c>
      <c r="F453" t="s">
        <v>11</v>
      </c>
      <c r="G453">
        <v>4</v>
      </c>
      <c r="H453">
        <v>23</v>
      </c>
      <c r="I453">
        <v>22</v>
      </c>
    </row>
    <row r="454" spans="1:9" x14ac:dyDescent="0.3">
      <c r="A454">
        <v>1478413</v>
      </c>
      <c r="B454">
        <v>318689</v>
      </c>
      <c r="C454" t="s">
        <v>177</v>
      </c>
      <c r="D454" t="s">
        <v>24</v>
      </c>
      <c r="E454">
        <v>6.74</v>
      </c>
      <c r="F454" t="s">
        <v>11</v>
      </c>
      <c r="G454">
        <v>5</v>
      </c>
      <c r="H454">
        <v>23</v>
      </c>
      <c r="I454">
        <v>19</v>
      </c>
    </row>
    <row r="455" spans="1:9" x14ac:dyDescent="0.3">
      <c r="A455">
        <v>1477429</v>
      </c>
      <c r="B455">
        <v>252965</v>
      </c>
      <c r="C455" t="s">
        <v>38</v>
      </c>
      <c r="D455" t="s">
        <v>19</v>
      </c>
      <c r="E455">
        <v>9.27</v>
      </c>
      <c r="F455" t="s">
        <v>11</v>
      </c>
      <c r="G455">
        <v>4</v>
      </c>
      <c r="H455">
        <v>23</v>
      </c>
      <c r="I455">
        <v>25</v>
      </c>
    </row>
    <row r="456" spans="1:9" x14ac:dyDescent="0.3">
      <c r="A456">
        <v>1478034</v>
      </c>
      <c r="B456">
        <v>77786</v>
      </c>
      <c r="C456" t="s">
        <v>119</v>
      </c>
      <c r="D456" t="s">
        <v>14</v>
      </c>
      <c r="E456">
        <v>17.03</v>
      </c>
      <c r="F456" t="s">
        <v>11</v>
      </c>
      <c r="G456" t="s">
        <v>12</v>
      </c>
      <c r="H456">
        <v>23</v>
      </c>
      <c r="I456">
        <v>22</v>
      </c>
    </row>
    <row r="457" spans="1:9" x14ac:dyDescent="0.3">
      <c r="A457">
        <v>1476837</v>
      </c>
      <c r="B457">
        <v>147468</v>
      </c>
      <c r="C457" t="s">
        <v>181</v>
      </c>
      <c r="D457" t="s">
        <v>124</v>
      </c>
      <c r="E457">
        <v>15.67</v>
      </c>
      <c r="F457" t="s">
        <v>17</v>
      </c>
      <c r="G457">
        <v>3</v>
      </c>
      <c r="H457">
        <v>23</v>
      </c>
      <c r="I457">
        <v>24</v>
      </c>
    </row>
    <row r="458" spans="1:9" x14ac:dyDescent="0.3">
      <c r="A458">
        <v>1476573</v>
      </c>
      <c r="B458">
        <v>370405</v>
      </c>
      <c r="C458" t="s">
        <v>116</v>
      </c>
      <c r="D458" t="s">
        <v>22</v>
      </c>
      <c r="E458">
        <v>29.1</v>
      </c>
      <c r="F458" t="s">
        <v>17</v>
      </c>
      <c r="G458">
        <v>3</v>
      </c>
      <c r="H458">
        <v>23</v>
      </c>
      <c r="I458">
        <v>24</v>
      </c>
    </row>
    <row r="459" spans="1:9" x14ac:dyDescent="0.3">
      <c r="A459">
        <v>1477674</v>
      </c>
      <c r="B459">
        <v>334372</v>
      </c>
      <c r="C459" t="s">
        <v>75</v>
      </c>
      <c r="D459" t="s">
        <v>24</v>
      </c>
      <c r="E459">
        <v>6.55</v>
      </c>
      <c r="F459" t="s">
        <v>11</v>
      </c>
      <c r="G459" t="s">
        <v>12</v>
      </c>
      <c r="H459">
        <v>23</v>
      </c>
      <c r="I459">
        <v>15</v>
      </c>
    </row>
    <row r="460" spans="1:9" x14ac:dyDescent="0.3">
      <c r="A460">
        <v>1476784</v>
      </c>
      <c r="B460">
        <v>105385</v>
      </c>
      <c r="C460" t="s">
        <v>71</v>
      </c>
      <c r="D460" t="s">
        <v>30</v>
      </c>
      <c r="E460">
        <v>24.2</v>
      </c>
      <c r="F460" t="s">
        <v>11</v>
      </c>
      <c r="G460">
        <v>5</v>
      </c>
      <c r="H460">
        <v>23</v>
      </c>
      <c r="I460">
        <v>15</v>
      </c>
    </row>
    <row r="461" spans="1:9" x14ac:dyDescent="0.3">
      <c r="A461">
        <v>1477864</v>
      </c>
      <c r="B461">
        <v>81166</v>
      </c>
      <c r="C461" t="s">
        <v>117</v>
      </c>
      <c r="D461" t="s">
        <v>16</v>
      </c>
      <c r="E461">
        <v>8.1</v>
      </c>
      <c r="F461" t="s">
        <v>17</v>
      </c>
      <c r="G461" t="s">
        <v>12</v>
      </c>
      <c r="H461">
        <v>23</v>
      </c>
      <c r="I461">
        <v>26</v>
      </c>
    </row>
    <row r="462" spans="1:9" x14ac:dyDescent="0.3">
      <c r="A462">
        <v>1478175</v>
      </c>
      <c r="B462">
        <v>349676</v>
      </c>
      <c r="C462" t="s">
        <v>172</v>
      </c>
      <c r="D462" t="s">
        <v>19</v>
      </c>
      <c r="E462">
        <v>29.3</v>
      </c>
      <c r="F462" t="s">
        <v>11</v>
      </c>
      <c r="G462">
        <v>5</v>
      </c>
      <c r="H462">
        <v>23</v>
      </c>
      <c r="I462">
        <v>17</v>
      </c>
    </row>
    <row r="463" spans="1:9" x14ac:dyDescent="0.3">
      <c r="A463">
        <v>1476722</v>
      </c>
      <c r="B463">
        <v>328551</v>
      </c>
      <c r="C463" t="s">
        <v>158</v>
      </c>
      <c r="D463" t="s">
        <v>14</v>
      </c>
      <c r="E463">
        <v>12.81</v>
      </c>
      <c r="F463" t="s">
        <v>11</v>
      </c>
      <c r="G463">
        <v>5</v>
      </c>
      <c r="H463">
        <v>23</v>
      </c>
      <c r="I463">
        <v>24</v>
      </c>
    </row>
    <row r="464" spans="1:9" x14ac:dyDescent="0.3">
      <c r="A464">
        <v>1477293</v>
      </c>
      <c r="B464">
        <v>316402</v>
      </c>
      <c r="C464" t="s">
        <v>23</v>
      </c>
      <c r="D464" t="s">
        <v>19</v>
      </c>
      <c r="E464">
        <v>12.13</v>
      </c>
      <c r="F464" t="s">
        <v>11</v>
      </c>
      <c r="G464" t="s">
        <v>12</v>
      </c>
      <c r="H464">
        <v>23</v>
      </c>
      <c r="I464">
        <v>23</v>
      </c>
    </row>
    <row r="465" spans="1:9" x14ac:dyDescent="0.3">
      <c r="A465">
        <v>1476681</v>
      </c>
      <c r="B465">
        <v>68258</v>
      </c>
      <c r="C465" t="s">
        <v>50</v>
      </c>
      <c r="D465" t="s">
        <v>24</v>
      </c>
      <c r="E465">
        <v>12.13</v>
      </c>
      <c r="F465" t="s">
        <v>17</v>
      </c>
      <c r="G465">
        <v>4</v>
      </c>
      <c r="H465">
        <v>23</v>
      </c>
      <c r="I465">
        <v>31</v>
      </c>
    </row>
    <row r="466" spans="1:9" x14ac:dyDescent="0.3">
      <c r="A466">
        <v>1477510</v>
      </c>
      <c r="B466">
        <v>231061</v>
      </c>
      <c r="C466" t="s">
        <v>71</v>
      </c>
      <c r="D466" t="s">
        <v>30</v>
      </c>
      <c r="E466">
        <v>8.1</v>
      </c>
      <c r="F466" t="s">
        <v>11</v>
      </c>
      <c r="G466">
        <v>5</v>
      </c>
      <c r="H466">
        <v>23</v>
      </c>
      <c r="I466">
        <v>26</v>
      </c>
    </row>
    <row r="467" spans="1:9" x14ac:dyDescent="0.3">
      <c r="A467">
        <v>1476609</v>
      </c>
      <c r="B467">
        <v>48677</v>
      </c>
      <c r="C467" t="s">
        <v>34</v>
      </c>
      <c r="D467" t="s">
        <v>19</v>
      </c>
      <c r="E467">
        <v>8.34</v>
      </c>
      <c r="F467" t="s">
        <v>11</v>
      </c>
      <c r="G467" t="s">
        <v>12</v>
      </c>
      <c r="H467">
        <v>23</v>
      </c>
      <c r="I467">
        <v>28</v>
      </c>
    </row>
    <row r="468" spans="1:9" x14ac:dyDescent="0.3">
      <c r="A468">
        <v>1477720</v>
      </c>
      <c r="B468">
        <v>215219</v>
      </c>
      <c r="C468" t="s">
        <v>31</v>
      </c>
      <c r="D468" t="s">
        <v>16</v>
      </c>
      <c r="E468">
        <v>19.98</v>
      </c>
      <c r="F468" t="s">
        <v>17</v>
      </c>
      <c r="G468">
        <v>4</v>
      </c>
      <c r="H468">
        <v>23</v>
      </c>
      <c r="I468">
        <v>32</v>
      </c>
    </row>
    <row r="469" spans="1:9" x14ac:dyDescent="0.3">
      <c r="A469">
        <v>1477647</v>
      </c>
      <c r="B469">
        <v>359228</v>
      </c>
      <c r="C469" t="s">
        <v>80</v>
      </c>
      <c r="D469" t="s">
        <v>14</v>
      </c>
      <c r="E469">
        <v>9.27</v>
      </c>
      <c r="F469" t="s">
        <v>11</v>
      </c>
      <c r="G469" t="s">
        <v>12</v>
      </c>
      <c r="H469">
        <v>23</v>
      </c>
      <c r="I469">
        <v>29</v>
      </c>
    </row>
    <row r="470" spans="1:9" x14ac:dyDescent="0.3">
      <c r="A470">
        <v>1478110</v>
      </c>
      <c r="B470">
        <v>250494</v>
      </c>
      <c r="C470" t="s">
        <v>34</v>
      </c>
      <c r="D470" t="s">
        <v>19</v>
      </c>
      <c r="E470">
        <v>12.18</v>
      </c>
      <c r="F470" t="s">
        <v>11</v>
      </c>
      <c r="G470" t="s">
        <v>12</v>
      </c>
      <c r="H470">
        <v>23</v>
      </c>
      <c r="I470">
        <v>16</v>
      </c>
    </row>
    <row r="471" spans="1:9" x14ac:dyDescent="0.3">
      <c r="A471">
        <v>1477201</v>
      </c>
      <c r="B471">
        <v>332635</v>
      </c>
      <c r="C471" t="s">
        <v>49</v>
      </c>
      <c r="D471" t="s">
        <v>14</v>
      </c>
      <c r="E471">
        <v>16.05</v>
      </c>
      <c r="F471" t="s">
        <v>11</v>
      </c>
      <c r="G471">
        <v>4</v>
      </c>
      <c r="H471">
        <v>23</v>
      </c>
      <c r="I471">
        <v>20</v>
      </c>
    </row>
    <row r="472" spans="1:9" x14ac:dyDescent="0.3">
      <c r="A472">
        <v>1477935</v>
      </c>
      <c r="B472">
        <v>378482</v>
      </c>
      <c r="C472" t="s">
        <v>191</v>
      </c>
      <c r="D472" t="s">
        <v>24</v>
      </c>
      <c r="E472">
        <v>9.2200000000000006</v>
      </c>
      <c r="F472" t="s">
        <v>11</v>
      </c>
      <c r="G472" t="s">
        <v>12</v>
      </c>
      <c r="H472">
        <v>23</v>
      </c>
      <c r="I472">
        <v>19</v>
      </c>
    </row>
    <row r="473" spans="1:9" x14ac:dyDescent="0.3">
      <c r="A473">
        <v>1478022</v>
      </c>
      <c r="B473">
        <v>94152</v>
      </c>
      <c r="C473" t="s">
        <v>31</v>
      </c>
      <c r="D473" t="s">
        <v>16</v>
      </c>
      <c r="E473">
        <v>11.88</v>
      </c>
      <c r="F473" t="s">
        <v>11</v>
      </c>
      <c r="G473">
        <v>5</v>
      </c>
      <c r="H473">
        <v>23</v>
      </c>
      <c r="I473">
        <v>27</v>
      </c>
    </row>
    <row r="474" spans="1:9" x14ac:dyDescent="0.3">
      <c r="A474">
        <v>1478393</v>
      </c>
      <c r="B474">
        <v>80795</v>
      </c>
      <c r="C474" t="s">
        <v>21</v>
      </c>
      <c r="D474" t="s">
        <v>22</v>
      </c>
      <c r="E474">
        <v>16.440000000000001</v>
      </c>
      <c r="F474" t="s">
        <v>11</v>
      </c>
      <c r="G474">
        <v>5</v>
      </c>
      <c r="H474">
        <v>23</v>
      </c>
      <c r="I474">
        <v>24</v>
      </c>
    </row>
    <row r="475" spans="1:9" x14ac:dyDescent="0.3">
      <c r="A475">
        <v>1477167</v>
      </c>
      <c r="B475">
        <v>76907</v>
      </c>
      <c r="C475" t="s">
        <v>71</v>
      </c>
      <c r="D475" t="s">
        <v>30</v>
      </c>
      <c r="E475">
        <v>14.8</v>
      </c>
      <c r="F475" t="s">
        <v>17</v>
      </c>
      <c r="G475">
        <v>4</v>
      </c>
      <c r="H475">
        <v>23</v>
      </c>
      <c r="I475">
        <v>25</v>
      </c>
    </row>
    <row r="476" spans="1:9" x14ac:dyDescent="0.3">
      <c r="A476">
        <v>1477683</v>
      </c>
      <c r="B476">
        <v>279715</v>
      </c>
      <c r="C476" t="s">
        <v>36</v>
      </c>
      <c r="D476" t="s">
        <v>30</v>
      </c>
      <c r="E476">
        <v>21.34</v>
      </c>
      <c r="F476" t="s">
        <v>11</v>
      </c>
      <c r="G476" t="s">
        <v>12</v>
      </c>
      <c r="H476">
        <v>23</v>
      </c>
      <c r="I476">
        <v>17</v>
      </c>
    </row>
    <row r="477" spans="1:9" x14ac:dyDescent="0.3">
      <c r="A477">
        <v>1477744</v>
      </c>
      <c r="B477">
        <v>58675</v>
      </c>
      <c r="C477" t="s">
        <v>89</v>
      </c>
      <c r="D477" t="s">
        <v>47</v>
      </c>
      <c r="E477">
        <v>17.079999999999998</v>
      </c>
      <c r="F477" t="s">
        <v>11</v>
      </c>
      <c r="G477" t="s">
        <v>12</v>
      </c>
      <c r="H477">
        <v>23</v>
      </c>
      <c r="I477">
        <v>16</v>
      </c>
    </row>
    <row r="478" spans="1:9" x14ac:dyDescent="0.3">
      <c r="A478">
        <v>1478377</v>
      </c>
      <c r="B478">
        <v>399584</v>
      </c>
      <c r="C478" t="s">
        <v>23</v>
      </c>
      <c r="D478" t="s">
        <v>24</v>
      </c>
      <c r="E478">
        <v>6.4</v>
      </c>
      <c r="F478" t="s">
        <v>11</v>
      </c>
      <c r="G478" t="s">
        <v>12</v>
      </c>
      <c r="H478">
        <v>23</v>
      </c>
      <c r="I478">
        <v>20</v>
      </c>
    </row>
    <row r="479" spans="1:9" x14ac:dyDescent="0.3">
      <c r="A479">
        <v>1476721</v>
      </c>
      <c r="B479">
        <v>131645</v>
      </c>
      <c r="C479" t="s">
        <v>23</v>
      </c>
      <c r="D479" t="s">
        <v>24</v>
      </c>
      <c r="E479">
        <v>12.08</v>
      </c>
      <c r="F479" t="s">
        <v>11</v>
      </c>
      <c r="G479" t="s">
        <v>12</v>
      </c>
      <c r="H479">
        <v>23</v>
      </c>
      <c r="I479">
        <v>23</v>
      </c>
    </row>
    <row r="480" spans="1:9" x14ac:dyDescent="0.3">
      <c r="A480">
        <v>1477670</v>
      </c>
      <c r="B480">
        <v>235818</v>
      </c>
      <c r="C480" t="s">
        <v>34</v>
      </c>
      <c r="D480" t="s">
        <v>19</v>
      </c>
      <c r="E480">
        <v>6.01</v>
      </c>
      <c r="F480" t="s">
        <v>17</v>
      </c>
      <c r="G480">
        <v>5</v>
      </c>
      <c r="H480">
        <v>23</v>
      </c>
      <c r="I480">
        <v>30</v>
      </c>
    </row>
    <row r="481" spans="1:9" x14ac:dyDescent="0.3">
      <c r="A481">
        <v>1477629</v>
      </c>
      <c r="B481">
        <v>198936</v>
      </c>
      <c r="C481" t="s">
        <v>88</v>
      </c>
      <c r="D481" t="s">
        <v>19</v>
      </c>
      <c r="E481">
        <v>12.13</v>
      </c>
      <c r="F481" t="s">
        <v>11</v>
      </c>
      <c r="G481" t="s">
        <v>12</v>
      </c>
      <c r="H481">
        <v>23</v>
      </c>
      <c r="I481">
        <v>15</v>
      </c>
    </row>
    <row r="482" spans="1:9" x14ac:dyDescent="0.3">
      <c r="A482">
        <v>1477786</v>
      </c>
      <c r="B482">
        <v>145389</v>
      </c>
      <c r="C482" t="s">
        <v>36</v>
      </c>
      <c r="D482" t="s">
        <v>30</v>
      </c>
      <c r="E482">
        <v>4.75</v>
      </c>
      <c r="F482" t="s">
        <v>11</v>
      </c>
      <c r="G482">
        <v>3</v>
      </c>
      <c r="H482">
        <v>23</v>
      </c>
      <c r="I482">
        <v>25</v>
      </c>
    </row>
    <row r="483" spans="1:9" x14ac:dyDescent="0.3">
      <c r="A483">
        <v>1477918</v>
      </c>
      <c r="B483">
        <v>62912</v>
      </c>
      <c r="C483" t="s">
        <v>80</v>
      </c>
      <c r="D483" t="s">
        <v>14</v>
      </c>
      <c r="E483">
        <v>24.25</v>
      </c>
      <c r="F483" t="s">
        <v>17</v>
      </c>
      <c r="G483" t="s">
        <v>12</v>
      </c>
      <c r="H483">
        <v>23</v>
      </c>
      <c r="I483">
        <v>30</v>
      </c>
    </row>
    <row r="484" spans="1:9" x14ac:dyDescent="0.3">
      <c r="A484">
        <v>1477081</v>
      </c>
      <c r="B484">
        <v>222734</v>
      </c>
      <c r="C484" t="s">
        <v>34</v>
      </c>
      <c r="D484" t="s">
        <v>19</v>
      </c>
      <c r="E484">
        <v>24.25</v>
      </c>
      <c r="F484" t="s">
        <v>17</v>
      </c>
      <c r="G484" t="s">
        <v>12</v>
      </c>
      <c r="H484">
        <v>23</v>
      </c>
      <c r="I484">
        <v>30</v>
      </c>
    </row>
    <row r="485" spans="1:9" x14ac:dyDescent="0.3">
      <c r="A485">
        <v>1476604</v>
      </c>
      <c r="B485">
        <v>126798</v>
      </c>
      <c r="C485" t="s">
        <v>40</v>
      </c>
      <c r="D485" t="s">
        <v>41</v>
      </c>
      <c r="E485">
        <v>19.45</v>
      </c>
      <c r="F485" t="s">
        <v>17</v>
      </c>
      <c r="G485">
        <v>4</v>
      </c>
      <c r="H485">
        <v>23</v>
      </c>
      <c r="I485">
        <v>29</v>
      </c>
    </row>
    <row r="486" spans="1:9" x14ac:dyDescent="0.3">
      <c r="A486">
        <v>1476960</v>
      </c>
      <c r="B486">
        <v>45577</v>
      </c>
      <c r="C486" t="s">
        <v>50</v>
      </c>
      <c r="D486" t="s">
        <v>24</v>
      </c>
      <c r="E486">
        <v>21.83</v>
      </c>
      <c r="F486" t="s">
        <v>17</v>
      </c>
      <c r="G486" t="s">
        <v>12</v>
      </c>
      <c r="H486">
        <v>23</v>
      </c>
      <c r="I486">
        <v>32</v>
      </c>
    </row>
    <row r="487" spans="1:9" x14ac:dyDescent="0.3">
      <c r="A487">
        <v>1477442</v>
      </c>
      <c r="B487">
        <v>184325</v>
      </c>
      <c r="C487" t="s">
        <v>170</v>
      </c>
      <c r="D487" t="s">
        <v>14</v>
      </c>
      <c r="E487">
        <v>19.45</v>
      </c>
      <c r="F487" t="s">
        <v>11</v>
      </c>
      <c r="G487">
        <v>5</v>
      </c>
      <c r="H487">
        <v>23</v>
      </c>
      <c r="I487">
        <v>23</v>
      </c>
    </row>
    <row r="488" spans="1:9" x14ac:dyDescent="0.3">
      <c r="A488">
        <v>1478306</v>
      </c>
      <c r="B488">
        <v>358158</v>
      </c>
      <c r="C488" t="s">
        <v>50</v>
      </c>
      <c r="D488" t="s">
        <v>24</v>
      </c>
      <c r="E488">
        <v>9.1199999999999992</v>
      </c>
      <c r="F488" t="s">
        <v>11</v>
      </c>
      <c r="G488" t="s">
        <v>12</v>
      </c>
      <c r="H488">
        <v>23</v>
      </c>
      <c r="I488">
        <v>21</v>
      </c>
    </row>
    <row r="489" spans="1:9" x14ac:dyDescent="0.3">
      <c r="A489">
        <v>1477056</v>
      </c>
      <c r="B489">
        <v>298824</v>
      </c>
      <c r="C489" t="s">
        <v>34</v>
      </c>
      <c r="D489" t="s">
        <v>19</v>
      </c>
      <c r="E489">
        <v>12.18</v>
      </c>
      <c r="F489" t="s">
        <v>11</v>
      </c>
      <c r="G489" t="s">
        <v>12</v>
      </c>
      <c r="H489">
        <v>23</v>
      </c>
      <c r="I489">
        <v>18</v>
      </c>
    </row>
    <row r="490" spans="1:9" x14ac:dyDescent="0.3">
      <c r="A490">
        <v>1476850</v>
      </c>
      <c r="B490">
        <v>85091</v>
      </c>
      <c r="C490" t="s">
        <v>23</v>
      </c>
      <c r="D490" t="s">
        <v>24</v>
      </c>
      <c r="E490">
        <v>13.05</v>
      </c>
      <c r="F490" t="s">
        <v>17</v>
      </c>
      <c r="G490">
        <v>5</v>
      </c>
      <c r="H490">
        <v>23</v>
      </c>
      <c r="I490">
        <v>31</v>
      </c>
    </row>
    <row r="491" spans="1:9" x14ac:dyDescent="0.3">
      <c r="A491">
        <v>1478237</v>
      </c>
      <c r="B491">
        <v>81110</v>
      </c>
      <c r="C491" t="s">
        <v>71</v>
      </c>
      <c r="D491" t="s">
        <v>30</v>
      </c>
      <c r="E491">
        <v>16.440000000000001</v>
      </c>
      <c r="F491" t="s">
        <v>17</v>
      </c>
      <c r="G491" t="s">
        <v>12</v>
      </c>
      <c r="H491">
        <v>23</v>
      </c>
      <c r="I491">
        <v>29</v>
      </c>
    </row>
    <row r="492" spans="1:9" x14ac:dyDescent="0.3">
      <c r="A492">
        <v>1478213</v>
      </c>
      <c r="B492">
        <v>122092</v>
      </c>
      <c r="C492" t="s">
        <v>71</v>
      </c>
      <c r="D492" t="s">
        <v>30</v>
      </c>
      <c r="E492">
        <v>22.31</v>
      </c>
      <c r="F492" t="s">
        <v>11</v>
      </c>
      <c r="G492">
        <v>3</v>
      </c>
      <c r="H492">
        <v>23</v>
      </c>
      <c r="I492">
        <v>29</v>
      </c>
    </row>
    <row r="493" spans="1:9" x14ac:dyDescent="0.3">
      <c r="A493">
        <v>1477689</v>
      </c>
      <c r="B493">
        <v>203442</v>
      </c>
      <c r="C493" t="s">
        <v>135</v>
      </c>
      <c r="D493" t="s">
        <v>14</v>
      </c>
      <c r="E493">
        <v>19.600000000000001</v>
      </c>
      <c r="F493" t="s">
        <v>17</v>
      </c>
      <c r="G493" t="s">
        <v>12</v>
      </c>
      <c r="H493">
        <v>23</v>
      </c>
      <c r="I493">
        <v>26</v>
      </c>
    </row>
    <row r="494" spans="1:9" x14ac:dyDescent="0.3">
      <c r="A494">
        <v>1478405</v>
      </c>
      <c r="B494">
        <v>58675</v>
      </c>
      <c r="C494" t="s">
        <v>34</v>
      </c>
      <c r="D494" t="s">
        <v>19</v>
      </c>
      <c r="E494">
        <v>11.59</v>
      </c>
      <c r="F494" t="s">
        <v>17</v>
      </c>
      <c r="G494">
        <v>3</v>
      </c>
      <c r="H494">
        <v>23</v>
      </c>
      <c r="I494">
        <v>25</v>
      </c>
    </row>
    <row r="495" spans="1:9" x14ac:dyDescent="0.3">
      <c r="A495">
        <v>1477380</v>
      </c>
      <c r="B495">
        <v>108659</v>
      </c>
      <c r="C495" t="s">
        <v>75</v>
      </c>
      <c r="D495" t="s">
        <v>24</v>
      </c>
      <c r="E495">
        <v>25.27</v>
      </c>
      <c r="F495" t="s">
        <v>17</v>
      </c>
      <c r="G495">
        <v>4</v>
      </c>
      <c r="H495">
        <v>23</v>
      </c>
      <c r="I495">
        <v>31</v>
      </c>
    </row>
    <row r="496" spans="1:9" x14ac:dyDescent="0.3">
      <c r="A496">
        <v>1478090</v>
      </c>
      <c r="B496">
        <v>62359</v>
      </c>
      <c r="C496" t="s">
        <v>13</v>
      </c>
      <c r="D496" t="s">
        <v>14</v>
      </c>
      <c r="E496">
        <v>16.010000000000002</v>
      </c>
      <c r="F496" t="s">
        <v>17</v>
      </c>
      <c r="G496">
        <v>5</v>
      </c>
      <c r="H496">
        <v>23</v>
      </c>
      <c r="I496">
        <v>27</v>
      </c>
    </row>
    <row r="497" spans="1:9" x14ac:dyDescent="0.3">
      <c r="A497">
        <v>1478261</v>
      </c>
      <c r="B497">
        <v>106940</v>
      </c>
      <c r="C497" t="s">
        <v>50</v>
      </c>
      <c r="D497" t="s">
        <v>24</v>
      </c>
      <c r="E497">
        <v>9.07</v>
      </c>
      <c r="F497" t="s">
        <v>17</v>
      </c>
      <c r="G497">
        <v>4</v>
      </c>
      <c r="H497">
        <v>23</v>
      </c>
      <c r="I497">
        <v>30</v>
      </c>
    </row>
    <row r="498" spans="1:9" x14ac:dyDescent="0.3">
      <c r="A498">
        <v>1478258</v>
      </c>
      <c r="B498">
        <v>222734</v>
      </c>
      <c r="C498" t="s">
        <v>34</v>
      </c>
      <c r="D498" t="s">
        <v>19</v>
      </c>
      <c r="E498">
        <v>16.98</v>
      </c>
      <c r="F498" t="s">
        <v>11</v>
      </c>
      <c r="G498">
        <v>3</v>
      </c>
      <c r="H498">
        <v>23</v>
      </c>
      <c r="I498">
        <v>23</v>
      </c>
    </row>
    <row r="499" spans="1:9" x14ac:dyDescent="0.3">
      <c r="A499">
        <v>1477222</v>
      </c>
      <c r="B499">
        <v>348096</v>
      </c>
      <c r="C499" t="s">
        <v>23</v>
      </c>
      <c r="D499" t="s">
        <v>24</v>
      </c>
      <c r="E499">
        <v>11.64</v>
      </c>
      <c r="F499" t="s">
        <v>11</v>
      </c>
      <c r="G499">
        <v>4</v>
      </c>
      <c r="H499">
        <v>23</v>
      </c>
      <c r="I499">
        <v>24</v>
      </c>
    </row>
    <row r="500" spans="1:9" x14ac:dyDescent="0.3">
      <c r="A500">
        <v>1477000</v>
      </c>
      <c r="B500">
        <v>328731</v>
      </c>
      <c r="C500" t="s">
        <v>18</v>
      </c>
      <c r="D500" t="s">
        <v>19</v>
      </c>
      <c r="E500">
        <v>29.59</v>
      </c>
      <c r="F500" t="s">
        <v>11</v>
      </c>
      <c r="G500">
        <v>5</v>
      </c>
      <c r="H500">
        <v>23</v>
      </c>
      <c r="I500">
        <v>25</v>
      </c>
    </row>
    <row r="501" spans="1:9" x14ac:dyDescent="0.3">
      <c r="A501">
        <v>1477513</v>
      </c>
      <c r="B501">
        <v>64151</v>
      </c>
      <c r="C501" t="s">
        <v>61</v>
      </c>
      <c r="D501" t="s">
        <v>26</v>
      </c>
      <c r="E501">
        <v>12.18</v>
      </c>
      <c r="F501" t="s">
        <v>17</v>
      </c>
      <c r="G501">
        <v>5</v>
      </c>
      <c r="H501">
        <v>23</v>
      </c>
      <c r="I501">
        <v>31</v>
      </c>
    </row>
    <row r="502" spans="1:9" x14ac:dyDescent="0.3">
      <c r="A502">
        <v>1477449</v>
      </c>
      <c r="B502">
        <v>104548</v>
      </c>
      <c r="C502" t="s">
        <v>32</v>
      </c>
      <c r="D502" t="s">
        <v>26</v>
      </c>
      <c r="E502">
        <v>11.3</v>
      </c>
      <c r="F502" t="s">
        <v>11</v>
      </c>
      <c r="G502">
        <v>3</v>
      </c>
      <c r="H502">
        <v>24</v>
      </c>
      <c r="I502">
        <v>23</v>
      </c>
    </row>
    <row r="503" spans="1:9" x14ac:dyDescent="0.3">
      <c r="A503">
        <v>1476995</v>
      </c>
      <c r="B503">
        <v>371590</v>
      </c>
      <c r="C503" t="s">
        <v>23</v>
      </c>
      <c r="D503" t="s">
        <v>24</v>
      </c>
      <c r="E503">
        <v>21.88</v>
      </c>
      <c r="F503" t="s">
        <v>17</v>
      </c>
      <c r="G503">
        <v>5</v>
      </c>
      <c r="H503">
        <v>24</v>
      </c>
      <c r="I503">
        <v>27</v>
      </c>
    </row>
    <row r="504" spans="1:9" x14ac:dyDescent="0.3">
      <c r="A504">
        <v>1476844</v>
      </c>
      <c r="B504">
        <v>175290</v>
      </c>
      <c r="C504" t="s">
        <v>42</v>
      </c>
      <c r="D504" t="s">
        <v>24</v>
      </c>
      <c r="E504">
        <v>14.02</v>
      </c>
      <c r="F504" t="s">
        <v>11</v>
      </c>
      <c r="G504" t="s">
        <v>12</v>
      </c>
      <c r="H504">
        <v>24</v>
      </c>
      <c r="I504">
        <v>16</v>
      </c>
    </row>
    <row r="505" spans="1:9" x14ac:dyDescent="0.3">
      <c r="A505">
        <v>1477692</v>
      </c>
      <c r="B505">
        <v>313340</v>
      </c>
      <c r="C505" t="s">
        <v>44</v>
      </c>
      <c r="D505" t="s">
        <v>14</v>
      </c>
      <c r="E505">
        <v>14.6</v>
      </c>
      <c r="F505" t="s">
        <v>17</v>
      </c>
      <c r="G505">
        <v>3</v>
      </c>
      <c r="H505">
        <v>24</v>
      </c>
      <c r="I505">
        <v>24</v>
      </c>
    </row>
    <row r="506" spans="1:9" x14ac:dyDescent="0.3">
      <c r="A506">
        <v>1476841</v>
      </c>
      <c r="B506">
        <v>398426</v>
      </c>
      <c r="C506" t="s">
        <v>54</v>
      </c>
      <c r="D506" t="s">
        <v>30</v>
      </c>
      <c r="E506">
        <v>12.46</v>
      </c>
      <c r="F506" t="s">
        <v>11</v>
      </c>
      <c r="G506">
        <v>4</v>
      </c>
      <c r="H506">
        <v>24</v>
      </c>
      <c r="I506">
        <v>20</v>
      </c>
    </row>
    <row r="507" spans="1:9" x14ac:dyDescent="0.3">
      <c r="A507">
        <v>1477475</v>
      </c>
      <c r="B507">
        <v>65009</v>
      </c>
      <c r="C507" t="s">
        <v>18</v>
      </c>
      <c r="D507" t="s">
        <v>19</v>
      </c>
      <c r="E507">
        <v>32.93</v>
      </c>
      <c r="F507" t="s">
        <v>11</v>
      </c>
      <c r="G507">
        <v>5</v>
      </c>
      <c r="H507">
        <v>24</v>
      </c>
      <c r="I507">
        <v>23</v>
      </c>
    </row>
    <row r="508" spans="1:9" x14ac:dyDescent="0.3">
      <c r="A508">
        <v>1477740</v>
      </c>
      <c r="B508">
        <v>129798</v>
      </c>
      <c r="C508" t="s">
        <v>49</v>
      </c>
      <c r="D508" t="s">
        <v>14</v>
      </c>
      <c r="E508">
        <v>25.27</v>
      </c>
      <c r="F508" t="s">
        <v>17</v>
      </c>
      <c r="G508">
        <v>4</v>
      </c>
      <c r="H508">
        <v>24</v>
      </c>
      <c r="I508">
        <v>24</v>
      </c>
    </row>
    <row r="509" spans="1:9" x14ac:dyDescent="0.3">
      <c r="A509">
        <v>1477569</v>
      </c>
      <c r="B509">
        <v>65009</v>
      </c>
      <c r="C509" t="s">
        <v>72</v>
      </c>
      <c r="D509" t="s">
        <v>22</v>
      </c>
      <c r="E509">
        <v>16.149999999999999</v>
      </c>
      <c r="F509" t="s">
        <v>11</v>
      </c>
      <c r="G509">
        <v>5</v>
      </c>
      <c r="H509">
        <v>24</v>
      </c>
      <c r="I509">
        <v>30</v>
      </c>
    </row>
    <row r="510" spans="1:9" x14ac:dyDescent="0.3">
      <c r="A510">
        <v>1478340</v>
      </c>
      <c r="B510">
        <v>230535</v>
      </c>
      <c r="C510" t="s">
        <v>34</v>
      </c>
      <c r="D510" t="s">
        <v>19</v>
      </c>
      <c r="E510">
        <v>10.38</v>
      </c>
      <c r="F510" t="s">
        <v>11</v>
      </c>
      <c r="G510">
        <v>3</v>
      </c>
      <c r="H510">
        <v>24</v>
      </c>
      <c r="I510">
        <v>29</v>
      </c>
    </row>
    <row r="511" spans="1:9" x14ac:dyDescent="0.3">
      <c r="A511">
        <v>1476878</v>
      </c>
      <c r="B511">
        <v>378027</v>
      </c>
      <c r="C511" t="s">
        <v>54</v>
      </c>
      <c r="D511" t="s">
        <v>30</v>
      </c>
      <c r="E511">
        <v>8.49</v>
      </c>
      <c r="F511" t="s">
        <v>11</v>
      </c>
      <c r="G511" t="s">
        <v>12</v>
      </c>
      <c r="H511">
        <v>24</v>
      </c>
      <c r="I511">
        <v>16</v>
      </c>
    </row>
    <row r="512" spans="1:9" x14ac:dyDescent="0.3">
      <c r="A512">
        <v>1478201</v>
      </c>
      <c r="B512">
        <v>370017</v>
      </c>
      <c r="C512" t="s">
        <v>54</v>
      </c>
      <c r="D512" t="s">
        <v>30</v>
      </c>
      <c r="E512">
        <v>19.59</v>
      </c>
      <c r="F512" t="s">
        <v>11</v>
      </c>
      <c r="G512">
        <v>5</v>
      </c>
      <c r="H512">
        <v>24</v>
      </c>
      <c r="I512">
        <v>19</v>
      </c>
    </row>
    <row r="513" spans="1:9" x14ac:dyDescent="0.3">
      <c r="A513">
        <v>1477764</v>
      </c>
      <c r="B513">
        <v>131645</v>
      </c>
      <c r="C513" t="s">
        <v>93</v>
      </c>
      <c r="D513" t="s">
        <v>14</v>
      </c>
      <c r="E513">
        <v>13</v>
      </c>
      <c r="F513" t="s">
        <v>17</v>
      </c>
      <c r="G513">
        <v>5</v>
      </c>
      <c r="H513">
        <v>24</v>
      </c>
      <c r="I513">
        <v>32</v>
      </c>
    </row>
    <row r="514" spans="1:9" x14ac:dyDescent="0.3">
      <c r="A514">
        <v>1477835</v>
      </c>
      <c r="B514">
        <v>129518</v>
      </c>
      <c r="C514" t="s">
        <v>18</v>
      </c>
      <c r="D514" t="s">
        <v>19</v>
      </c>
      <c r="E514">
        <v>15.33</v>
      </c>
      <c r="F514" t="s">
        <v>17</v>
      </c>
      <c r="G514">
        <v>4</v>
      </c>
      <c r="H514">
        <v>24</v>
      </c>
      <c r="I514">
        <v>29</v>
      </c>
    </row>
    <row r="515" spans="1:9" x14ac:dyDescent="0.3">
      <c r="A515">
        <v>1477519</v>
      </c>
      <c r="B515">
        <v>140477</v>
      </c>
      <c r="C515" t="s">
        <v>81</v>
      </c>
      <c r="D515" t="s">
        <v>14</v>
      </c>
      <c r="E515">
        <v>31.43</v>
      </c>
      <c r="F515" t="s">
        <v>11</v>
      </c>
      <c r="G515" t="s">
        <v>12</v>
      </c>
      <c r="H515">
        <v>24</v>
      </c>
      <c r="I515">
        <v>17</v>
      </c>
    </row>
    <row r="516" spans="1:9" x14ac:dyDescent="0.3">
      <c r="A516">
        <v>1476648</v>
      </c>
      <c r="B516">
        <v>169478</v>
      </c>
      <c r="C516" t="s">
        <v>54</v>
      </c>
      <c r="D516" t="s">
        <v>30</v>
      </c>
      <c r="E516">
        <v>19.350000000000001</v>
      </c>
      <c r="F516" t="s">
        <v>11</v>
      </c>
      <c r="G516" t="s">
        <v>12</v>
      </c>
      <c r="H516">
        <v>24</v>
      </c>
      <c r="I516">
        <v>28</v>
      </c>
    </row>
    <row r="517" spans="1:9" x14ac:dyDescent="0.3">
      <c r="A517">
        <v>1478026</v>
      </c>
      <c r="B517">
        <v>365225</v>
      </c>
      <c r="C517" t="s">
        <v>95</v>
      </c>
      <c r="D517" t="s">
        <v>24</v>
      </c>
      <c r="E517">
        <v>12.23</v>
      </c>
      <c r="F517" t="s">
        <v>17</v>
      </c>
      <c r="G517">
        <v>3</v>
      </c>
      <c r="H517">
        <v>24</v>
      </c>
      <c r="I517">
        <v>24</v>
      </c>
    </row>
    <row r="518" spans="1:9" x14ac:dyDescent="0.3">
      <c r="A518">
        <v>1477758</v>
      </c>
      <c r="B518">
        <v>334619</v>
      </c>
      <c r="C518" t="s">
        <v>13</v>
      </c>
      <c r="D518" t="s">
        <v>14</v>
      </c>
      <c r="E518">
        <v>14.07</v>
      </c>
      <c r="F518" t="s">
        <v>17</v>
      </c>
      <c r="G518">
        <v>4</v>
      </c>
      <c r="H518">
        <v>24</v>
      </c>
      <c r="I518">
        <v>26</v>
      </c>
    </row>
    <row r="519" spans="1:9" x14ac:dyDescent="0.3">
      <c r="A519">
        <v>1476759</v>
      </c>
      <c r="B519">
        <v>268958</v>
      </c>
      <c r="C519" t="s">
        <v>44</v>
      </c>
      <c r="D519" t="s">
        <v>14</v>
      </c>
      <c r="E519">
        <v>12.22</v>
      </c>
      <c r="F519" t="s">
        <v>11</v>
      </c>
      <c r="G519">
        <v>4</v>
      </c>
      <c r="H519">
        <v>24</v>
      </c>
      <c r="I519">
        <v>20</v>
      </c>
    </row>
    <row r="520" spans="1:9" x14ac:dyDescent="0.3">
      <c r="A520">
        <v>1477603</v>
      </c>
      <c r="B520">
        <v>399121</v>
      </c>
      <c r="C520" t="s">
        <v>37</v>
      </c>
      <c r="D520" t="s">
        <v>14</v>
      </c>
      <c r="E520">
        <v>11.3</v>
      </c>
      <c r="F520" t="s">
        <v>17</v>
      </c>
      <c r="G520" t="s">
        <v>12</v>
      </c>
      <c r="H520">
        <v>24</v>
      </c>
      <c r="I520">
        <v>24</v>
      </c>
    </row>
    <row r="521" spans="1:9" x14ac:dyDescent="0.3">
      <c r="A521">
        <v>1477394</v>
      </c>
      <c r="B521">
        <v>105754</v>
      </c>
      <c r="C521" t="s">
        <v>81</v>
      </c>
      <c r="D521" t="s">
        <v>14</v>
      </c>
      <c r="E521">
        <v>14.02</v>
      </c>
      <c r="F521" t="s">
        <v>17</v>
      </c>
      <c r="G521">
        <v>4</v>
      </c>
      <c r="H521">
        <v>24</v>
      </c>
      <c r="I521">
        <v>30</v>
      </c>
    </row>
    <row r="522" spans="1:9" x14ac:dyDescent="0.3">
      <c r="A522">
        <v>1476579</v>
      </c>
      <c r="B522">
        <v>85633</v>
      </c>
      <c r="C522" t="s">
        <v>23</v>
      </c>
      <c r="D522" t="s">
        <v>24</v>
      </c>
      <c r="E522">
        <v>24.2</v>
      </c>
      <c r="F522" t="s">
        <v>11</v>
      </c>
      <c r="G522">
        <v>5</v>
      </c>
      <c r="H522">
        <v>24</v>
      </c>
      <c r="I522">
        <v>24</v>
      </c>
    </row>
    <row r="523" spans="1:9" x14ac:dyDescent="0.3">
      <c r="A523">
        <v>1476882</v>
      </c>
      <c r="B523">
        <v>68429</v>
      </c>
      <c r="C523" t="s">
        <v>34</v>
      </c>
      <c r="D523" t="s">
        <v>19</v>
      </c>
      <c r="E523">
        <v>15.76</v>
      </c>
      <c r="F523" t="s">
        <v>11</v>
      </c>
      <c r="G523">
        <v>5</v>
      </c>
      <c r="H523">
        <v>24</v>
      </c>
      <c r="I523">
        <v>22</v>
      </c>
    </row>
    <row r="524" spans="1:9" x14ac:dyDescent="0.3">
      <c r="A524">
        <v>1476947</v>
      </c>
      <c r="B524">
        <v>46859</v>
      </c>
      <c r="C524" t="s">
        <v>23</v>
      </c>
      <c r="D524" t="s">
        <v>24</v>
      </c>
      <c r="E524">
        <v>8.5399999999999991</v>
      </c>
      <c r="F524" t="s">
        <v>17</v>
      </c>
      <c r="G524">
        <v>5</v>
      </c>
      <c r="H524">
        <v>24</v>
      </c>
      <c r="I524">
        <v>29</v>
      </c>
    </row>
    <row r="525" spans="1:9" x14ac:dyDescent="0.3">
      <c r="A525">
        <v>1476563</v>
      </c>
      <c r="B525">
        <v>114085</v>
      </c>
      <c r="C525" t="s">
        <v>64</v>
      </c>
      <c r="D525" t="s">
        <v>14</v>
      </c>
      <c r="E525">
        <v>12.18</v>
      </c>
      <c r="F525" t="s">
        <v>11</v>
      </c>
      <c r="G525" t="s">
        <v>12</v>
      </c>
      <c r="H525">
        <v>24</v>
      </c>
      <c r="I525">
        <v>18</v>
      </c>
    </row>
    <row r="526" spans="1:9" x14ac:dyDescent="0.3">
      <c r="A526">
        <v>1477348</v>
      </c>
      <c r="B526">
        <v>298824</v>
      </c>
      <c r="C526" t="s">
        <v>77</v>
      </c>
      <c r="D526" t="s">
        <v>19</v>
      </c>
      <c r="E526">
        <v>12.56</v>
      </c>
      <c r="F526" t="s">
        <v>11</v>
      </c>
      <c r="G526" t="s">
        <v>12</v>
      </c>
      <c r="H526">
        <v>24</v>
      </c>
      <c r="I526">
        <v>26</v>
      </c>
    </row>
    <row r="527" spans="1:9" x14ac:dyDescent="0.3">
      <c r="A527">
        <v>1477525</v>
      </c>
      <c r="B527">
        <v>52360</v>
      </c>
      <c r="C527" t="s">
        <v>49</v>
      </c>
      <c r="D527" t="s">
        <v>14</v>
      </c>
      <c r="E527">
        <v>24.3</v>
      </c>
      <c r="F527" t="s">
        <v>11</v>
      </c>
      <c r="G527" t="s">
        <v>12</v>
      </c>
      <c r="H527">
        <v>24</v>
      </c>
      <c r="I527">
        <v>22</v>
      </c>
    </row>
    <row r="528" spans="1:9" x14ac:dyDescent="0.3">
      <c r="A528">
        <v>1477642</v>
      </c>
      <c r="B528">
        <v>370405</v>
      </c>
      <c r="C528" t="s">
        <v>116</v>
      </c>
      <c r="D528" t="s">
        <v>22</v>
      </c>
      <c r="E528">
        <v>5.72</v>
      </c>
      <c r="F528" t="s">
        <v>11</v>
      </c>
      <c r="G528">
        <v>3</v>
      </c>
      <c r="H528">
        <v>24</v>
      </c>
      <c r="I528">
        <v>26</v>
      </c>
    </row>
    <row r="529" spans="1:9" x14ac:dyDescent="0.3">
      <c r="A529">
        <v>1476619</v>
      </c>
      <c r="B529">
        <v>78318</v>
      </c>
      <c r="C529" t="s">
        <v>36</v>
      </c>
      <c r="D529" t="s">
        <v>30</v>
      </c>
      <c r="E529">
        <v>12.23</v>
      </c>
      <c r="F529" t="s">
        <v>11</v>
      </c>
      <c r="G529">
        <v>4</v>
      </c>
      <c r="H529">
        <v>24</v>
      </c>
      <c r="I529">
        <v>19</v>
      </c>
    </row>
    <row r="530" spans="1:9" x14ac:dyDescent="0.3">
      <c r="A530">
        <v>1477326</v>
      </c>
      <c r="B530">
        <v>52031</v>
      </c>
      <c r="C530" t="s">
        <v>71</v>
      </c>
      <c r="D530" t="s">
        <v>30</v>
      </c>
      <c r="E530">
        <v>21.93</v>
      </c>
      <c r="F530" t="s">
        <v>11</v>
      </c>
      <c r="G530" t="s">
        <v>12</v>
      </c>
      <c r="H530">
        <v>24</v>
      </c>
      <c r="I530">
        <v>20</v>
      </c>
    </row>
    <row r="531" spans="1:9" x14ac:dyDescent="0.3">
      <c r="A531">
        <v>1476946</v>
      </c>
      <c r="B531">
        <v>103526</v>
      </c>
      <c r="C531" t="s">
        <v>120</v>
      </c>
      <c r="D531" t="s">
        <v>19</v>
      </c>
      <c r="E531">
        <v>9.02</v>
      </c>
      <c r="F531" t="s">
        <v>17</v>
      </c>
      <c r="G531">
        <v>5</v>
      </c>
      <c r="H531">
        <v>24</v>
      </c>
      <c r="I531">
        <v>29</v>
      </c>
    </row>
    <row r="532" spans="1:9" x14ac:dyDescent="0.3">
      <c r="A532">
        <v>1477987</v>
      </c>
      <c r="B532">
        <v>104563</v>
      </c>
      <c r="C532" t="s">
        <v>37</v>
      </c>
      <c r="D532" t="s">
        <v>14</v>
      </c>
      <c r="E532">
        <v>24.25</v>
      </c>
      <c r="F532" t="s">
        <v>11</v>
      </c>
      <c r="G532">
        <v>4</v>
      </c>
      <c r="H532">
        <v>24</v>
      </c>
      <c r="I532">
        <v>23</v>
      </c>
    </row>
    <row r="533" spans="1:9" x14ac:dyDescent="0.3">
      <c r="A533">
        <v>1476580</v>
      </c>
      <c r="B533">
        <v>331143</v>
      </c>
      <c r="C533" t="s">
        <v>106</v>
      </c>
      <c r="D533" t="s">
        <v>19</v>
      </c>
      <c r="E533">
        <v>6.84</v>
      </c>
      <c r="F533" t="s">
        <v>11</v>
      </c>
      <c r="G533" t="s">
        <v>12</v>
      </c>
      <c r="H533">
        <v>24</v>
      </c>
      <c r="I533">
        <v>18</v>
      </c>
    </row>
    <row r="534" spans="1:9" x14ac:dyDescent="0.3">
      <c r="A534">
        <v>1477843</v>
      </c>
      <c r="B534">
        <v>241719</v>
      </c>
      <c r="C534" t="s">
        <v>13</v>
      </c>
      <c r="D534" t="s">
        <v>14</v>
      </c>
      <c r="E534">
        <v>13.1</v>
      </c>
      <c r="F534" t="s">
        <v>17</v>
      </c>
      <c r="G534">
        <v>5</v>
      </c>
      <c r="H534">
        <v>24</v>
      </c>
      <c r="I534">
        <v>28</v>
      </c>
    </row>
    <row r="535" spans="1:9" x14ac:dyDescent="0.3">
      <c r="A535">
        <v>1476996</v>
      </c>
      <c r="B535">
        <v>149984</v>
      </c>
      <c r="C535" t="s">
        <v>44</v>
      </c>
      <c r="D535" t="s">
        <v>14</v>
      </c>
      <c r="E535">
        <v>16.440000000000001</v>
      </c>
      <c r="F535" t="s">
        <v>11</v>
      </c>
      <c r="G535">
        <v>4</v>
      </c>
      <c r="H535">
        <v>24</v>
      </c>
      <c r="I535">
        <v>27</v>
      </c>
    </row>
    <row r="536" spans="1:9" x14ac:dyDescent="0.3">
      <c r="A536">
        <v>1478000</v>
      </c>
      <c r="B536">
        <v>167136</v>
      </c>
      <c r="C536" t="s">
        <v>110</v>
      </c>
      <c r="D536" t="s">
        <v>41</v>
      </c>
      <c r="E536">
        <v>29.05</v>
      </c>
      <c r="F536" t="s">
        <v>11</v>
      </c>
      <c r="G536" t="s">
        <v>12</v>
      </c>
      <c r="H536">
        <v>24</v>
      </c>
      <c r="I536">
        <v>29</v>
      </c>
    </row>
    <row r="537" spans="1:9" x14ac:dyDescent="0.3">
      <c r="A537">
        <v>1477427</v>
      </c>
      <c r="B537">
        <v>291891</v>
      </c>
      <c r="C537" t="s">
        <v>45</v>
      </c>
      <c r="D537" t="s">
        <v>22</v>
      </c>
      <c r="E537">
        <v>17.03</v>
      </c>
      <c r="F537" t="s">
        <v>11</v>
      </c>
      <c r="G537">
        <v>5</v>
      </c>
      <c r="H537">
        <v>24</v>
      </c>
      <c r="I537">
        <v>22</v>
      </c>
    </row>
    <row r="538" spans="1:9" x14ac:dyDescent="0.3">
      <c r="A538">
        <v>1476954</v>
      </c>
      <c r="B538">
        <v>97370</v>
      </c>
      <c r="C538" t="s">
        <v>81</v>
      </c>
      <c r="D538" t="s">
        <v>14</v>
      </c>
      <c r="E538">
        <v>14.21</v>
      </c>
      <c r="F538" t="s">
        <v>11</v>
      </c>
      <c r="G538" t="s">
        <v>12</v>
      </c>
      <c r="H538">
        <v>24</v>
      </c>
      <c r="I538">
        <v>30</v>
      </c>
    </row>
    <row r="539" spans="1:9" x14ac:dyDescent="0.3">
      <c r="A539">
        <v>1476927</v>
      </c>
      <c r="B539">
        <v>62626</v>
      </c>
      <c r="C539" t="s">
        <v>44</v>
      </c>
      <c r="D539" t="s">
        <v>14</v>
      </c>
      <c r="E539">
        <v>13.05</v>
      </c>
      <c r="F539" t="s">
        <v>11</v>
      </c>
      <c r="G539" t="s">
        <v>12</v>
      </c>
      <c r="H539">
        <v>24</v>
      </c>
      <c r="I539">
        <v>22</v>
      </c>
    </row>
    <row r="540" spans="1:9" x14ac:dyDescent="0.3">
      <c r="A540">
        <v>1477724</v>
      </c>
      <c r="B540">
        <v>80531</v>
      </c>
      <c r="C540" t="s">
        <v>36</v>
      </c>
      <c r="D540" t="s">
        <v>30</v>
      </c>
      <c r="E540">
        <v>12.18</v>
      </c>
      <c r="F540" t="s">
        <v>11</v>
      </c>
      <c r="G540" t="s">
        <v>12</v>
      </c>
      <c r="H540">
        <v>24</v>
      </c>
      <c r="I540">
        <v>27</v>
      </c>
    </row>
    <row r="541" spans="1:9" x14ac:dyDescent="0.3">
      <c r="A541">
        <v>1477450</v>
      </c>
      <c r="B541">
        <v>79215</v>
      </c>
      <c r="C541" t="s">
        <v>37</v>
      </c>
      <c r="D541" t="s">
        <v>14</v>
      </c>
      <c r="E541">
        <v>11.93</v>
      </c>
      <c r="F541" t="s">
        <v>11</v>
      </c>
      <c r="G541">
        <v>3</v>
      </c>
      <c r="H541">
        <v>24</v>
      </c>
      <c r="I541">
        <v>21</v>
      </c>
    </row>
    <row r="542" spans="1:9" x14ac:dyDescent="0.3">
      <c r="A542">
        <v>1477981</v>
      </c>
      <c r="B542">
        <v>154464</v>
      </c>
      <c r="C542" t="s">
        <v>65</v>
      </c>
      <c r="D542" t="s">
        <v>19</v>
      </c>
      <c r="E542">
        <v>11.16</v>
      </c>
      <c r="F542" t="s">
        <v>11</v>
      </c>
      <c r="G542">
        <v>4</v>
      </c>
      <c r="H542">
        <v>24</v>
      </c>
      <c r="I542">
        <v>20</v>
      </c>
    </row>
    <row r="543" spans="1:9" x14ac:dyDescent="0.3">
      <c r="A543">
        <v>1476803</v>
      </c>
      <c r="B543">
        <v>73873</v>
      </c>
      <c r="C543" t="s">
        <v>71</v>
      </c>
      <c r="D543" t="s">
        <v>30</v>
      </c>
      <c r="E543">
        <v>14.02</v>
      </c>
      <c r="F543" t="s">
        <v>11</v>
      </c>
      <c r="G543" t="s">
        <v>12</v>
      </c>
      <c r="H543">
        <v>24</v>
      </c>
      <c r="I543">
        <v>15</v>
      </c>
    </row>
    <row r="544" spans="1:9" x14ac:dyDescent="0.3">
      <c r="A544">
        <v>1477816</v>
      </c>
      <c r="B544">
        <v>187187</v>
      </c>
      <c r="C544" t="s">
        <v>81</v>
      </c>
      <c r="D544" t="s">
        <v>14</v>
      </c>
      <c r="E544">
        <v>11.59</v>
      </c>
      <c r="F544" t="s">
        <v>11</v>
      </c>
      <c r="G544">
        <v>3</v>
      </c>
      <c r="H544">
        <v>24</v>
      </c>
      <c r="I544">
        <v>29</v>
      </c>
    </row>
    <row r="545" spans="1:9" x14ac:dyDescent="0.3">
      <c r="A545">
        <v>1477168</v>
      </c>
      <c r="B545">
        <v>352130</v>
      </c>
      <c r="C545" t="s">
        <v>49</v>
      </c>
      <c r="D545" t="s">
        <v>14</v>
      </c>
      <c r="E545">
        <v>12.08</v>
      </c>
      <c r="F545" t="s">
        <v>11</v>
      </c>
      <c r="G545" t="s">
        <v>12</v>
      </c>
      <c r="H545">
        <v>24</v>
      </c>
      <c r="I545">
        <v>30</v>
      </c>
    </row>
    <row r="546" spans="1:9" x14ac:dyDescent="0.3">
      <c r="A546">
        <v>1477428</v>
      </c>
      <c r="B546">
        <v>77857</v>
      </c>
      <c r="C546" t="s">
        <v>34</v>
      </c>
      <c r="D546" t="s">
        <v>19</v>
      </c>
      <c r="E546">
        <v>8</v>
      </c>
      <c r="F546" t="s">
        <v>11</v>
      </c>
      <c r="G546">
        <v>4</v>
      </c>
      <c r="H546">
        <v>24</v>
      </c>
      <c r="I546">
        <v>30</v>
      </c>
    </row>
    <row r="547" spans="1:9" x14ac:dyDescent="0.3">
      <c r="A547">
        <v>1478058</v>
      </c>
      <c r="B547">
        <v>200631</v>
      </c>
      <c r="C547" t="s">
        <v>90</v>
      </c>
      <c r="D547" t="s">
        <v>59</v>
      </c>
      <c r="E547">
        <v>7.38</v>
      </c>
      <c r="F547" t="s">
        <v>17</v>
      </c>
      <c r="G547">
        <v>4</v>
      </c>
      <c r="H547">
        <v>24</v>
      </c>
      <c r="I547">
        <v>29</v>
      </c>
    </row>
    <row r="548" spans="1:9" x14ac:dyDescent="0.3">
      <c r="A548">
        <v>1476613</v>
      </c>
      <c r="B548">
        <v>65561</v>
      </c>
      <c r="C548" t="s">
        <v>53</v>
      </c>
      <c r="D548" t="s">
        <v>16</v>
      </c>
      <c r="E548">
        <v>29.1</v>
      </c>
      <c r="F548" t="s">
        <v>11</v>
      </c>
      <c r="G548">
        <v>5</v>
      </c>
      <c r="H548">
        <v>24</v>
      </c>
      <c r="I548">
        <v>28</v>
      </c>
    </row>
    <row r="549" spans="1:9" x14ac:dyDescent="0.3">
      <c r="A549">
        <v>1477200</v>
      </c>
      <c r="B549">
        <v>289597</v>
      </c>
      <c r="C549" t="s">
        <v>71</v>
      </c>
      <c r="D549" t="s">
        <v>30</v>
      </c>
      <c r="E549">
        <v>9.51</v>
      </c>
      <c r="F549" t="s">
        <v>17</v>
      </c>
      <c r="G549" t="s">
        <v>12</v>
      </c>
      <c r="H549">
        <v>24</v>
      </c>
      <c r="I549">
        <v>27</v>
      </c>
    </row>
    <row r="550" spans="1:9" x14ac:dyDescent="0.3">
      <c r="A550">
        <v>1477504</v>
      </c>
      <c r="B550">
        <v>71613</v>
      </c>
      <c r="C550" t="s">
        <v>31</v>
      </c>
      <c r="D550" t="s">
        <v>16</v>
      </c>
      <c r="E550">
        <v>15.57</v>
      </c>
      <c r="F550" t="s">
        <v>11</v>
      </c>
      <c r="G550">
        <v>4</v>
      </c>
      <c r="H550">
        <v>24</v>
      </c>
      <c r="I550">
        <v>20</v>
      </c>
    </row>
    <row r="551" spans="1:9" x14ac:dyDescent="0.3">
      <c r="A551">
        <v>1477438</v>
      </c>
      <c r="B551">
        <v>94132</v>
      </c>
      <c r="C551" t="s">
        <v>50</v>
      </c>
      <c r="D551" t="s">
        <v>24</v>
      </c>
      <c r="E551">
        <v>31.33</v>
      </c>
      <c r="F551" t="s">
        <v>11</v>
      </c>
      <c r="G551" t="s">
        <v>12</v>
      </c>
      <c r="H551">
        <v>24</v>
      </c>
      <c r="I551">
        <v>16</v>
      </c>
    </row>
    <row r="552" spans="1:9" x14ac:dyDescent="0.3">
      <c r="A552">
        <v>1478412</v>
      </c>
      <c r="B552">
        <v>43018</v>
      </c>
      <c r="C552" t="s">
        <v>36</v>
      </c>
      <c r="D552" t="s">
        <v>30</v>
      </c>
      <c r="E552">
        <v>6.69</v>
      </c>
      <c r="F552" t="s">
        <v>11</v>
      </c>
      <c r="G552" t="s">
        <v>12</v>
      </c>
      <c r="H552">
        <v>24</v>
      </c>
      <c r="I552">
        <v>20</v>
      </c>
    </row>
    <row r="553" spans="1:9" x14ac:dyDescent="0.3">
      <c r="A553">
        <v>1476782</v>
      </c>
      <c r="B553">
        <v>367449</v>
      </c>
      <c r="C553" t="s">
        <v>23</v>
      </c>
      <c r="D553" t="s">
        <v>24</v>
      </c>
      <c r="E553">
        <v>12.23</v>
      </c>
      <c r="F553" t="s">
        <v>11</v>
      </c>
      <c r="G553">
        <v>5</v>
      </c>
      <c r="H553">
        <v>24</v>
      </c>
      <c r="I553">
        <v>17</v>
      </c>
    </row>
    <row r="554" spans="1:9" x14ac:dyDescent="0.3">
      <c r="A554">
        <v>1476807</v>
      </c>
      <c r="B554">
        <v>79215</v>
      </c>
      <c r="C554" t="s">
        <v>37</v>
      </c>
      <c r="D554" t="s">
        <v>14</v>
      </c>
      <c r="E554">
        <v>16.489999999999998</v>
      </c>
      <c r="F554" t="s">
        <v>11</v>
      </c>
      <c r="G554">
        <v>3</v>
      </c>
      <c r="H554">
        <v>24</v>
      </c>
      <c r="I554">
        <v>30</v>
      </c>
    </row>
    <row r="555" spans="1:9" x14ac:dyDescent="0.3">
      <c r="A555">
        <v>1476652</v>
      </c>
      <c r="B555">
        <v>232035</v>
      </c>
      <c r="C555" t="s">
        <v>110</v>
      </c>
      <c r="D555" t="s">
        <v>41</v>
      </c>
      <c r="E555">
        <v>8.9700000000000006</v>
      </c>
      <c r="F555" t="s">
        <v>11</v>
      </c>
      <c r="G555" t="s">
        <v>12</v>
      </c>
      <c r="H555">
        <v>24</v>
      </c>
      <c r="I555">
        <v>19</v>
      </c>
    </row>
    <row r="556" spans="1:9" x14ac:dyDescent="0.3">
      <c r="A556">
        <v>1478196</v>
      </c>
      <c r="B556">
        <v>97991</v>
      </c>
      <c r="C556" t="s">
        <v>64</v>
      </c>
      <c r="D556" t="s">
        <v>14</v>
      </c>
      <c r="E556">
        <v>15.28</v>
      </c>
      <c r="F556" t="s">
        <v>17</v>
      </c>
      <c r="G556" t="s">
        <v>12</v>
      </c>
      <c r="H556">
        <v>24</v>
      </c>
      <c r="I556">
        <v>29</v>
      </c>
    </row>
    <row r="557" spans="1:9" x14ac:dyDescent="0.3">
      <c r="A557">
        <v>1477959</v>
      </c>
      <c r="B557">
        <v>175290</v>
      </c>
      <c r="C557" t="s">
        <v>42</v>
      </c>
      <c r="D557" t="s">
        <v>24</v>
      </c>
      <c r="E557">
        <v>29.05</v>
      </c>
      <c r="F557" t="s">
        <v>11</v>
      </c>
      <c r="G557">
        <v>5</v>
      </c>
      <c r="H557">
        <v>24</v>
      </c>
      <c r="I557">
        <v>18</v>
      </c>
    </row>
    <row r="558" spans="1:9" x14ac:dyDescent="0.3">
      <c r="A558">
        <v>1477807</v>
      </c>
      <c r="B558">
        <v>38050</v>
      </c>
      <c r="C558" t="s">
        <v>37</v>
      </c>
      <c r="D558" t="s">
        <v>14</v>
      </c>
      <c r="E558">
        <v>12.71</v>
      </c>
      <c r="F558" t="s">
        <v>17</v>
      </c>
      <c r="G558" t="s">
        <v>12</v>
      </c>
      <c r="H558">
        <v>24</v>
      </c>
      <c r="I558">
        <v>28</v>
      </c>
    </row>
    <row r="559" spans="1:9" x14ac:dyDescent="0.3">
      <c r="A559">
        <v>1477666</v>
      </c>
      <c r="B559">
        <v>368295</v>
      </c>
      <c r="C559" t="s">
        <v>18</v>
      </c>
      <c r="D559" t="s">
        <v>19</v>
      </c>
      <c r="E559">
        <v>11.64</v>
      </c>
      <c r="F559" t="s">
        <v>11</v>
      </c>
      <c r="G559">
        <v>5</v>
      </c>
      <c r="H559">
        <v>24</v>
      </c>
      <c r="I559">
        <v>16</v>
      </c>
    </row>
    <row r="560" spans="1:9" x14ac:dyDescent="0.3">
      <c r="A560">
        <v>1477682</v>
      </c>
      <c r="B560">
        <v>35432</v>
      </c>
      <c r="C560" t="s">
        <v>49</v>
      </c>
      <c r="D560" t="s">
        <v>14</v>
      </c>
      <c r="E560">
        <v>14.99</v>
      </c>
      <c r="F560" t="s">
        <v>11</v>
      </c>
      <c r="G560" t="s">
        <v>12</v>
      </c>
      <c r="H560">
        <v>24</v>
      </c>
      <c r="I560">
        <v>21</v>
      </c>
    </row>
    <row r="561" spans="1:9" x14ac:dyDescent="0.3">
      <c r="A561">
        <v>1477046</v>
      </c>
      <c r="B561">
        <v>302132</v>
      </c>
      <c r="C561" t="s">
        <v>161</v>
      </c>
      <c r="D561" t="s">
        <v>16</v>
      </c>
      <c r="E561">
        <v>12.66</v>
      </c>
      <c r="F561" t="s">
        <v>17</v>
      </c>
      <c r="G561">
        <v>5</v>
      </c>
      <c r="H561">
        <v>24</v>
      </c>
      <c r="I561">
        <v>30</v>
      </c>
    </row>
    <row r="562" spans="1:9" x14ac:dyDescent="0.3">
      <c r="A562">
        <v>1476576</v>
      </c>
      <c r="B562">
        <v>297130</v>
      </c>
      <c r="C562" t="s">
        <v>37</v>
      </c>
      <c r="D562" t="s">
        <v>14</v>
      </c>
      <c r="E562">
        <v>31.43</v>
      </c>
      <c r="F562" t="s">
        <v>11</v>
      </c>
      <c r="G562">
        <v>5</v>
      </c>
      <c r="H562">
        <v>24</v>
      </c>
      <c r="I562">
        <v>17</v>
      </c>
    </row>
    <row r="563" spans="1:9" x14ac:dyDescent="0.3">
      <c r="A563">
        <v>1477696</v>
      </c>
      <c r="B563">
        <v>54809</v>
      </c>
      <c r="C563" t="s">
        <v>54</v>
      </c>
      <c r="D563" t="s">
        <v>30</v>
      </c>
      <c r="E563">
        <v>24.3</v>
      </c>
      <c r="F563" t="s">
        <v>17</v>
      </c>
      <c r="G563">
        <v>5</v>
      </c>
      <c r="H563">
        <v>24</v>
      </c>
      <c r="I563">
        <v>31</v>
      </c>
    </row>
    <row r="564" spans="1:9" x14ac:dyDescent="0.3">
      <c r="A564">
        <v>1477306</v>
      </c>
      <c r="B564">
        <v>94691</v>
      </c>
      <c r="C564" t="s">
        <v>168</v>
      </c>
      <c r="D564" t="s">
        <v>19</v>
      </c>
      <c r="E564">
        <v>5.72</v>
      </c>
      <c r="F564" t="s">
        <v>17</v>
      </c>
      <c r="G564">
        <v>3</v>
      </c>
      <c r="H564">
        <v>24</v>
      </c>
      <c r="I564">
        <v>26</v>
      </c>
    </row>
    <row r="565" spans="1:9" x14ac:dyDescent="0.3">
      <c r="A565">
        <v>1478429</v>
      </c>
      <c r="B565">
        <v>355090</v>
      </c>
      <c r="C565" t="s">
        <v>34</v>
      </c>
      <c r="D565" t="s">
        <v>19</v>
      </c>
      <c r="E565">
        <v>22.85</v>
      </c>
      <c r="F565" t="s">
        <v>11</v>
      </c>
      <c r="G565">
        <v>5</v>
      </c>
      <c r="H565">
        <v>24</v>
      </c>
      <c r="I565">
        <v>23</v>
      </c>
    </row>
    <row r="566" spans="1:9" x14ac:dyDescent="0.3">
      <c r="A566">
        <v>1477648</v>
      </c>
      <c r="B566">
        <v>110792</v>
      </c>
      <c r="C566" t="s">
        <v>37</v>
      </c>
      <c r="D566" t="s">
        <v>14</v>
      </c>
      <c r="E566">
        <v>16.059999999999999</v>
      </c>
      <c r="F566" t="s">
        <v>11</v>
      </c>
      <c r="G566" t="s">
        <v>12</v>
      </c>
      <c r="H566">
        <v>24</v>
      </c>
      <c r="I566">
        <v>21</v>
      </c>
    </row>
    <row r="567" spans="1:9" x14ac:dyDescent="0.3">
      <c r="A567">
        <v>1477440</v>
      </c>
      <c r="B567">
        <v>127934</v>
      </c>
      <c r="C567" t="s">
        <v>18</v>
      </c>
      <c r="D567" t="s">
        <v>19</v>
      </c>
      <c r="E567">
        <v>12.52</v>
      </c>
      <c r="F567" t="s">
        <v>17</v>
      </c>
      <c r="G567">
        <v>4</v>
      </c>
      <c r="H567">
        <v>24</v>
      </c>
      <c r="I567">
        <v>31</v>
      </c>
    </row>
    <row r="568" spans="1:9" x14ac:dyDescent="0.3">
      <c r="A568">
        <v>1476600</v>
      </c>
      <c r="B568">
        <v>141912</v>
      </c>
      <c r="C568" t="s">
        <v>108</v>
      </c>
      <c r="D568" t="s">
        <v>19</v>
      </c>
      <c r="E568">
        <v>24.25</v>
      </c>
      <c r="F568" t="s">
        <v>11</v>
      </c>
      <c r="G568" t="s">
        <v>12</v>
      </c>
      <c r="H568">
        <v>24</v>
      </c>
      <c r="I568">
        <v>15</v>
      </c>
    </row>
    <row r="569" spans="1:9" x14ac:dyDescent="0.3">
      <c r="A569">
        <v>1477916</v>
      </c>
      <c r="B569">
        <v>121706</v>
      </c>
      <c r="C569" t="s">
        <v>18</v>
      </c>
      <c r="D569" t="s">
        <v>19</v>
      </c>
      <c r="E569">
        <v>13</v>
      </c>
      <c r="F569" t="s">
        <v>11</v>
      </c>
      <c r="G569" t="s">
        <v>12</v>
      </c>
      <c r="H569">
        <v>24</v>
      </c>
      <c r="I569">
        <v>30</v>
      </c>
    </row>
    <row r="570" spans="1:9" x14ac:dyDescent="0.3">
      <c r="A570">
        <v>1478099</v>
      </c>
      <c r="B570">
        <v>97255</v>
      </c>
      <c r="C570" t="s">
        <v>50</v>
      </c>
      <c r="D570" t="s">
        <v>24</v>
      </c>
      <c r="E570">
        <v>19.399999999999999</v>
      </c>
      <c r="F570" t="s">
        <v>17</v>
      </c>
      <c r="G570" t="s">
        <v>12</v>
      </c>
      <c r="H570">
        <v>24</v>
      </c>
      <c r="I570">
        <v>28</v>
      </c>
    </row>
    <row r="571" spans="1:9" x14ac:dyDescent="0.3">
      <c r="A571">
        <v>1477279</v>
      </c>
      <c r="B571">
        <v>35432</v>
      </c>
      <c r="C571" t="s">
        <v>49</v>
      </c>
      <c r="D571" t="s">
        <v>14</v>
      </c>
      <c r="E571">
        <v>16.149999999999999</v>
      </c>
      <c r="F571" t="s">
        <v>11</v>
      </c>
      <c r="G571">
        <v>3</v>
      </c>
      <c r="H571">
        <v>24</v>
      </c>
      <c r="I571">
        <v>22</v>
      </c>
    </row>
    <row r="572" spans="1:9" x14ac:dyDescent="0.3">
      <c r="A572">
        <v>1478054</v>
      </c>
      <c r="B572">
        <v>170221</v>
      </c>
      <c r="C572" t="s">
        <v>34</v>
      </c>
      <c r="D572" t="s">
        <v>19</v>
      </c>
      <c r="E572">
        <v>5.72</v>
      </c>
      <c r="F572" t="s">
        <v>11</v>
      </c>
      <c r="G572" t="s">
        <v>12</v>
      </c>
      <c r="H572">
        <v>24</v>
      </c>
      <c r="I572">
        <v>19</v>
      </c>
    </row>
    <row r="573" spans="1:9" x14ac:dyDescent="0.3">
      <c r="A573">
        <v>1477950</v>
      </c>
      <c r="B573">
        <v>301032</v>
      </c>
      <c r="C573" t="s">
        <v>18</v>
      </c>
      <c r="D573" t="s">
        <v>19</v>
      </c>
      <c r="E573">
        <v>16.440000000000001</v>
      </c>
      <c r="F573" t="s">
        <v>11</v>
      </c>
      <c r="G573">
        <v>4</v>
      </c>
      <c r="H573">
        <v>24</v>
      </c>
      <c r="I573">
        <v>16</v>
      </c>
    </row>
    <row r="574" spans="1:9" x14ac:dyDescent="0.3">
      <c r="A574">
        <v>1477575</v>
      </c>
      <c r="B574">
        <v>367800</v>
      </c>
      <c r="C574" t="s">
        <v>40</v>
      </c>
      <c r="D574" t="s">
        <v>41</v>
      </c>
      <c r="E574">
        <v>14.12</v>
      </c>
      <c r="F574" t="s">
        <v>11</v>
      </c>
      <c r="G574" t="s">
        <v>12</v>
      </c>
      <c r="H574">
        <v>24</v>
      </c>
      <c r="I574">
        <v>24</v>
      </c>
    </row>
    <row r="575" spans="1:9" x14ac:dyDescent="0.3">
      <c r="A575">
        <v>1477840</v>
      </c>
      <c r="B575">
        <v>35309</v>
      </c>
      <c r="C575" t="s">
        <v>37</v>
      </c>
      <c r="D575" t="s">
        <v>14</v>
      </c>
      <c r="E575">
        <v>19.399999999999999</v>
      </c>
      <c r="F575" t="s">
        <v>11</v>
      </c>
      <c r="G575">
        <v>5</v>
      </c>
      <c r="H575">
        <v>24</v>
      </c>
      <c r="I575">
        <v>25</v>
      </c>
    </row>
    <row r="576" spans="1:9" x14ac:dyDescent="0.3">
      <c r="A576">
        <v>1478233</v>
      </c>
      <c r="B576">
        <v>264707</v>
      </c>
      <c r="C576" t="s">
        <v>49</v>
      </c>
      <c r="D576" t="s">
        <v>14</v>
      </c>
      <c r="E576">
        <v>12.08</v>
      </c>
      <c r="F576" t="s">
        <v>17</v>
      </c>
      <c r="G576">
        <v>3</v>
      </c>
      <c r="H576">
        <v>24</v>
      </c>
      <c r="I576">
        <v>26</v>
      </c>
    </row>
    <row r="577" spans="1:9" x14ac:dyDescent="0.3">
      <c r="A577">
        <v>1476973</v>
      </c>
      <c r="B577">
        <v>101746</v>
      </c>
      <c r="C577" t="s">
        <v>55</v>
      </c>
      <c r="D577" t="s">
        <v>19</v>
      </c>
      <c r="E577">
        <v>11.59</v>
      </c>
      <c r="F577" t="s">
        <v>11</v>
      </c>
      <c r="G577" t="s">
        <v>12</v>
      </c>
      <c r="H577">
        <v>24</v>
      </c>
      <c r="I577">
        <v>19</v>
      </c>
    </row>
    <row r="578" spans="1:9" x14ac:dyDescent="0.3">
      <c r="A578">
        <v>1477866</v>
      </c>
      <c r="B578">
        <v>44706</v>
      </c>
      <c r="C578" t="s">
        <v>37</v>
      </c>
      <c r="D578" t="s">
        <v>14</v>
      </c>
      <c r="E578">
        <v>9.41</v>
      </c>
      <c r="F578" t="s">
        <v>11</v>
      </c>
      <c r="G578">
        <v>5</v>
      </c>
      <c r="H578">
        <v>24</v>
      </c>
      <c r="I578">
        <v>18</v>
      </c>
    </row>
    <row r="579" spans="1:9" x14ac:dyDescent="0.3">
      <c r="A579">
        <v>1478232</v>
      </c>
      <c r="B579">
        <v>77371</v>
      </c>
      <c r="C579" t="s">
        <v>64</v>
      </c>
      <c r="D579" t="s">
        <v>14</v>
      </c>
      <c r="E579">
        <v>12.18</v>
      </c>
      <c r="F579" t="s">
        <v>11</v>
      </c>
      <c r="G579">
        <v>4</v>
      </c>
      <c r="H579">
        <v>24</v>
      </c>
      <c r="I579">
        <v>15</v>
      </c>
    </row>
    <row r="580" spans="1:9" x14ac:dyDescent="0.3">
      <c r="A580">
        <v>1477783</v>
      </c>
      <c r="B580">
        <v>73895</v>
      </c>
      <c r="C580" t="s">
        <v>54</v>
      </c>
      <c r="D580" t="s">
        <v>30</v>
      </c>
      <c r="E580">
        <v>19.399999999999999</v>
      </c>
      <c r="F580" t="s">
        <v>11</v>
      </c>
      <c r="G580">
        <v>5</v>
      </c>
      <c r="H580">
        <v>24</v>
      </c>
      <c r="I580">
        <v>25</v>
      </c>
    </row>
    <row r="581" spans="1:9" x14ac:dyDescent="0.3">
      <c r="A581">
        <v>1478010</v>
      </c>
      <c r="B581">
        <v>49987</v>
      </c>
      <c r="C581" t="s">
        <v>50</v>
      </c>
      <c r="D581" t="s">
        <v>24</v>
      </c>
      <c r="E581">
        <v>6.69</v>
      </c>
      <c r="F581" t="s">
        <v>11</v>
      </c>
      <c r="G581">
        <v>5</v>
      </c>
      <c r="H581">
        <v>24</v>
      </c>
      <c r="I581">
        <v>28</v>
      </c>
    </row>
    <row r="582" spans="1:9" x14ac:dyDescent="0.3">
      <c r="A582">
        <v>1477546</v>
      </c>
      <c r="B582">
        <v>67162</v>
      </c>
      <c r="C582" t="s">
        <v>34</v>
      </c>
      <c r="D582" t="s">
        <v>19</v>
      </c>
      <c r="E582">
        <v>14.07</v>
      </c>
      <c r="F582" t="s">
        <v>17</v>
      </c>
      <c r="G582">
        <v>4</v>
      </c>
      <c r="H582">
        <v>24</v>
      </c>
      <c r="I582">
        <v>28</v>
      </c>
    </row>
    <row r="583" spans="1:9" x14ac:dyDescent="0.3">
      <c r="A583">
        <v>1477291</v>
      </c>
      <c r="B583">
        <v>198194</v>
      </c>
      <c r="C583" t="s">
        <v>45</v>
      </c>
      <c r="D583" t="s">
        <v>22</v>
      </c>
      <c r="E583">
        <v>19.399999999999999</v>
      </c>
      <c r="F583" t="s">
        <v>17</v>
      </c>
      <c r="G583">
        <v>5</v>
      </c>
      <c r="H583">
        <v>24</v>
      </c>
      <c r="I583">
        <v>30</v>
      </c>
    </row>
    <row r="584" spans="1:9" x14ac:dyDescent="0.3">
      <c r="A584">
        <v>1477053</v>
      </c>
      <c r="B584">
        <v>398489</v>
      </c>
      <c r="C584" t="s">
        <v>38</v>
      </c>
      <c r="D584" t="s">
        <v>19</v>
      </c>
      <c r="E584">
        <v>14.07</v>
      </c>
      <c r="F584" t="s">
        <v>17</v>
      </c>
      <c r="G584" t="s">
        <v>12</v>
      </c>
      <c r="H584">
        <v>24</v>
      </c>
      <c r="I584">
        <v>26</v>
      </c>
    </row>
    <row r="585" spans="1:9" x14ac:dyDescent="0.3">
      <c r="A585">
        <v>1477817</v>
      </c>
      <c r="B585">
        <v>335897</v>
      </c>
      <c r="C585" t="s">
        <v>44</v>
      </c>
      <c r="D585" t="s">
        <v>14</v>
      </c>
      <c r="E585">
        <v>12.18</v>
      </c>
      <c r="F585" t="s">
        <v>17</v>
      </c>
      <c r="G585">
        <v>4</v>
      </c>
      <c r="H585">
        <v>24</v>
      </c>
      <c r="I585">
        <v>27</v>
      </c>
    </row>
    <row r="586" spans="1:9" x14ac:dyDescent="0.3">
      <c r="A586">
        <v>1476559</v>
      </c>
      <c r="B586">
        <v>47440</v>
      </c>
      <c r="C586" t="s">
        <v>77</v>
      </c>
      <c r="D586" t="s">
        <v>19</v>
      </c>
      <c r="E586">
        <v>15.57</v>
      </c>
      <c r="F586" t="s">
        <v>17</v>
      </c>
      <c r="G586">
        <v>4</v>
      </c>
      <c r="H586">
        <v>24</v>
      </c>
      <c r="I586">
        <v>28</v>
      </c>
    </row>
    <row r="587" spans="1:9" x14ac:dyDescent="0.3">
      <c r="A587">
        <v>1477363</v>
      </c>
      <c r="B587">
        <v>51675</v>
      </c>
      <c r="C587" t="s">
        <v>37</v>
      </c>
      <c r="D587" t="s">
        <v>14</v>
      </c>
      <c r="E587">
        <v>19.399999999999999</v>
      </c>
      <c r="F587" t="s">
        <v>17</v>
      </c>
      <c r="G587" t="s">
        <v>12</v>
      </c>
      <c r="H587">
        <v>24</v>
      </c>
      <c r="I587">
        <v>24</v>
      </c>
    </row>
    <row r="588" spans="1:9" x14ac:dyDescent="0.3">
      <c r="A588">
        <v>1476832</v>
      </c>
      <c r="B588">
        <v>385191</v>
      </c>
      <c r="C588" t="s">
        <v>103</v>
      </c>
      <c r="D588" t="s">
        <v>14</v>
      </c>
      <c r="E588">
        <v>12.37</v>
      </c>
      <c r="F588" t="s">
        <v>11</v>
      </c>
      <c r="G588">
        <v>5</v>
      </c>
      <c r="H588">
        <v>24</v>
      </c>
      <c r="I588">
        <v>17</v>
      </c>
    </row>
    <row r="589" spans="1:9" x14ac:dyDescent="0.3">
      <c r="A589">
        <v>1478218</v>
      </c>
      <c r="B589">
        <v>209418</v>
      </c>
      <c r="C589" t="s">
        <v>164</v>
      </c>
      <c r="D589" t="s">
        <v>14</v>
      </c>
      <c r="E589">
        <v>6.02</v>
      </c>
      <c r="F589" t="s">
        <v>11</v>
      </c>
      <c r="G589" t="s">
        <v>12</v>
      </c>
      <c r="H589">
        <v>24</v>
      </c>
      <c r="I589">
        <v>19</v>
      </c>
    </row>
    <row r="590" spans="1:9" x14ac:dyDescent="0.3">
      <c r="A590">
        <v>1478434</v>
      </c>
      <c r="B590">
        <v>40500</v>
      </c>
      <c r="C590" t="s">
        <v>128</v>
      </c>
      <c r="D590" t="s">
        <v>19</v>
      </c>
      <c r="E590">
        <v>19.45</v>
      </c>
      <c r="F590" t="s">
        <v>11</v>
      </c>
      <c r="G590">
        <v>5</v>
      </c>
      <c r="H590">
        <v>24</v>
      </c>
      <c r="I590">
        <v>15</v>
      </c>
    </row>
    <row r="591" spans="1:9" x14ac:dyDescent="0.3">
      <c r="A591">
        <v>1478146</v>
      </c>
      <c r="B591">
        <v>207281</v>
      </c>
      <c r="C591" t="s">
        <v>34</v>
      </c>
      <c r="D591" t="s">
        <v>19</v>
      </c>
      <c r="E591">
        <v>12.27</v>
      </c>
      <c r="F591" t="s">
        <v>11</v>
      </c>
      <c r="G591">
        <v>5</v>
      </c>
      <c r="H591">
        <v>24</v>
      </c>
      <c r="I591">
        <v>28</v>
      </c>
    </row>
    <row r="592" spans="1:9" x14ac:dyDescent="0.3">
      <c r="A592">
        <v>1477232</v>
      </c>
      <c r="B592">
        <v>275689</v>
      </c>
      <c r="C592" t="s">
        <v>67</v>
      </c>
      <c r="D592" t="s">
        <v>14</v>
      </c>
      <c r="E592">
        <v>9.17</v>
      </c>
      <c r="F592" t="s">
        <v>11</v>
      </c>
      <c r="G592" t="s">
        <v>12</v>
      </c>
      <c r="H592">
        <v>24</v>
      </c>
      <c r="I592">
        <v>15</v>
      </c>
    </row>
    <row r="593" spans="1:9" x14ac:dyDescent="0.3">
      <c r="A593">
        <v>1477497</v>
      </c>
      <c r="B593">
        <v>76942</v>
      </c>
      <c r="C593" t="s">
        <v>122</v>
      </c>
      <c r="D593" t="s">
        <v>19</v>
      </c>
      <c r="E593">
        <v>12.27</v>
      </c>
      <c r="F593" t="s">
        <v>11</v>
      </c>
      <c r="G593">
        <v>5</v>
      </c>
      <c r="H593">
        <v>24</v>
      </c>
      <c r="I593">
        <v>24</v>
      </c>
    </row>
    <row r="594" spans="1:9" x14ac:dyDescent="0.3">
      <c r="A594">
        <v>1477155</v>
      </c>
      <c r="B594">
        <v>50563</v>
      </c>
      <c r="C594" t="s">
        <v>128</v>
      </c>
      <c r="D594" t="s">
        <v>19</v>
      </c>
      <c r="E594">
        <v>6.06</v>
      </c>
      <c r="F594" t="s">
        <v>17</v>
      </c>
      <c r="G594">
        <v>4</v>
      </c>
      <c r="H594">
        <v>24</v>
      </c>
      <c r="I594">
        <v>27</v>
      </c>
    </row>
    <row r="595" spans="1:9" x14ac:dyDescent="0.3">
      <c r="A595">
        <v>1477344</v>
      </c>
      <c r="B595">
        <v>99621</v>
      </c>
      <c r="C595" t="s">
        <v>61</v>
      </c>
      <c r="D595" t="s">
        <v>26</v>
      </c>
      <c r="E595">
        <v>5.67</v>
      </c>
      <c r="F595" t="s">
        <v>17</v>
      </c>
      <c r="G595">
        <v>3</v>
      </c>
      <c r="H595">
        <v>24</v>
      </c>
      <c r="I595">
        <v>29</v>
      </c>
    </row>
    <row r="596" spans="1:9" x14ac:dyDescent="0.3">
      <c r="A596">
        <v>1477861</v>
      </c>
      <c r="B596">
        <v>125320</v>
      </c>
      <c r="C596" t="s">
        <v>34</v>
      </c>
      <c r="D596" t="s">
        <v>19</v>
      </c>
      <c r="E596">
        <v>20.57</v>
      </c>
      <c r="F596" t="s">
        <v>11</v>
      </c>
      <c r="G596">
        <v>5</v>
      </c>
      <c r="H596">
        <v>24</v>
      </c>
      <c r="I596">
        <v>19</v>
      </c>
    </row>
    <row r="597" spans="1:9" x14ac:dyDescent="0.3">
      <c r="A597">
        <v>1477341</v>
      </c>
      <c r="B597">
        <v>127122</v>
      </c>
      <c r="C597" t="s">
        <v>54</v>
      </c>
      <c r="D597" t="s">
        <v>30</v>
      </c>
      <c r="E597">
        <v>22.36</v>
      </c>
      <c r="F597" t="s">
        <v>11</v>
      </c>
      <c r="G597" t="s">
        <v>12</v>
      </c>
      <c r="H597">
        <v>24</v>
      </c>
      <c r="I597">
        <v>27</v>
      </c>
    </row>
    <row r="598" spans="1:9" x14ac:dyDescent="0.3">
      <c r="A598">
        <v>1477589</v>
      </c>
      <c r="B598">
        <v>214028</v>
      </c>
      <c r="C598" t="s">
        <v>85</v>
      </c>
      <c r="D598" t="s">
        <v>86</v>
      </c>
      <c r="E598">
        <v>29.05</v>
      </c>
      <c r="F598" t="s">
        <v>11</v>
      </c>
      <c r="G598">
        <v>4</v>
      </c>
      <c r="H598">
        <v>24</v>
      </c>
      <c r="I598">
        <v>24</v>
      </c>
    </row>
    <row r="599" spans="1:9" x14ac:dyDescent="0.3">
      <c r="A599">
        <v>1478086</v>
      </c>
      <c r="B599">
        <v>81333</v>
      </c>
      <c r="C599" t="s">
        <v>34</v>
      </c>
      <c r="D599" t="s">
        <v>19</v>
      </c>
      <c r="E599">
        <v>9.07</v>
      </c>
      <c r="F599" t="s">
        <v>11</v>
      </c>
      <c r="G599" t="s">
        <v>12</v>
      </c>
      <c r="H599">
        <v>24</v>
      </c>
      <c r="I599">
        <v>16</v>
      </c>
    </row>
    <row r="600" spans="1:9" x14ac:dyDescent="0.3">
      <c r="A600">
        <v>1476922</v>
      </c>
      <c r="B600">
        <v>66373</v>
      </c>
      <c r="C600" t="s">
        <v>82</v>
      </c>
      <c r="D600" t="s">
        <v>83</v>
      </c>
      <c r="E600">
        <v>12.18</v>
      </c>
      <c r="F600" t="s">
        <v>11</v>
      </c>
      <c r="G600">
        <v>3</v>
      </c>
      <c r="H600">
        <v>24</v>
      </c>
      <c r="I600">
        <v>29</v>
      </c>
    </row>
    <row r="601" spans="1:9" x14ac:dyDescent="0.3">
      <c r="A601">
        <v>1476674</v>
      </c>
      <c r="B601">
        <v>318689</v>
      </c>
      <c r="C601" t="s">
        <v>177</v>
      </c>
      <c r="D601" t="s">
        <v>24</v>
      </c>
      <c r="E601">
        <v>16.100000000000001</v>
      </c>
      <c r="F601" t="s">
        <v>17</v>
      </c>
      <c r="G601" t="s">
        <v>12</v>
      </c>
      <c r="H601">
        <v>24</v>
      </c>
      <c r="I601">
        <v>29</v>
      </c>
    </row>
    <row r="602" spans="1:9" x14ac:dyDescent="0.3">
      <c r="A602">
        <v>1476865</v>
      </c>
      <c r="B602">
        <v>297232</v>
      </c>
      <c r="C602" t="s">
        <v>31</v>
      </c>
      <c r="D602" t="s">
        <v>16</v>
      </c>
      <c r="E602">
        <v>31.38</v>
      </c>
      <c r="F602" t="s">
        <v>11</v>
      </c>
      <c r="G602">
        <v>5</v>
      </c>
      <c r="H602">
        <v>24</v>
      </c>
      <c r="I602">
        <v>18</v>
      </c>
    </row>
    <row r="603" spans="1:9" x14ac:dyDescent="0.3">
      <c r="A603">
        <v>1476611</v>
      </c>
      <c r="B603">
        <v>300003</v>
      </c>
      <c r="C603" t="s">
        <v>186</v>
      </c>
      <c r="D603" t="s">
        <v>30</v>
      </c>
      <c r="E603">
        <v>12.23</v>
      </c>
      <c r="F603" t="s">
        <v>11</v>
      </c>
      <c r="G603" t="s">
        <v>12</v>
      </c>
      <c r="H603">
        <v>24</v>
      </c>
      <c r="I603">
        <v>28</v>
      </c>
    </row>
    <row r="604" spans="1:9" x14ac:dyDescent="0.3">
      <c r="A604">
        <v>1478118</v>
      </c>
      <c r="B604">
        <v>101285</v>
      </c>
      <c r="C604" t="s">
        <v>37</v>
      </c>
      <c r="D604" t="s">
        <v>14</v>
      </c>
      <c r="E604">
        <v>9.85</v>
      </c>
      <c r="F604" t="s">
        <v>11</v>
      </c>
      <c r="G604">
        <v>3</v>
      </c>
      <c r="H604">
        <v>24</v>
      </c>
      <c r="I604">
        <v>15</v>
      </c>
    </row>
    <row r="605" spans="1:9" x14ac:dyDescent="0.3">
      <c r="A605">
        <v>1477249</v>
      </c>
      <c r="B605">
        <v>351561</v>
      </c>
      <c r="C605" t="s">
        <v>45</v>
      </c>
      <c r="D605" t="s">
        <v>22</v>
      </c>
      <c r="E605">
        <v>20.13</v>
      </c>
      <c r="F605" t="s">
        <v>17</v>
      </c>
      <c r="G605" t="s">
        <v>12</v>
      </c>
      <c r="H605">
        <v>24</v>
      </c>
      <c r="I605">
        <v>31</v>
      </c>
    </row>
    <row r="606" spans="1:9" x14ac:dyDescent="0.3">
      <c r="A606">
        <v>1476792</v>
      </c>
      <c r="B606">
        <v>346280</v>
      </c>
      <c r="C606" t="s">
        <v>130</v>
      </c>
      <c r="D606" t="s">
        <v>22</v>
      </c>
      <c r="E606">
        <v>9.17</v>
      </c>
      <c r="F606" t="s">
        <v>17</v>
      </c>
      <c r="G606" t="s">
        <v>12</v>
      </c>
      <c r="H606">
        <v>24</v>
      </c>
      <c r="I606">
        <v>29</v>
      </c>
    </row>
    <row r="607" spans="1:9" x14ac:dyDescent="0.3">
      <c r="A607">
        <v>1478016</v>
      </c>
      <c r="B607">
        <v>154471</v>
      </c>
      <c r="C607" t="s">
        <v>80</v>
      </c>
      <c r="D607" t="s">
        <v>14</v>
      </c>
      <c r="E607">
        <v>9.65</v>
      </c>
      <c r="F607" t="s">
        <v>11</v>
      </c>
      <c r="G607">
        <v>5</v>
      </c>
      <c r="H607">
        <v>24</v>
      </c>
      <c r="I607">
        <v>16</v>
      </c>
    </row>
    <row r="608" spans="1:9" x14ac:dyDescent="0.3">
      <c r="A608">
        <v>1477965</v>
      </c>
      <c r="B608">
        <v>384411</v>
      </c>
      <c r="C608" t="s">
        <v>34</v>
      </c>
      <c r="D608" t="s">
        <v>19</v>
      </c>
      <c r="E608">
        <v>19.45</v>
      </c>
      <c r="F608" t="s">
        <v>17</v>
      </c>
      <c r="G608">
        <v>3</v>
      </c>
      <c r="H608">
        <v>24</v>
      </c>
      <c r="I608">
        <v>29</v>
      </c>
    </row>
    <row r="609" spans="1:9" x14ac:dyDescent="0.3">
      <c r="A609">
        <v>1477652</v>
      </c>
      <c r="B609">
        <v>99393</v>
      </c>
      <c r="C609" t="s">
        <v>50</v>
      </c>
      <c r="D609" t="s">
        <v>24</v>
      </c>
      <c r="E609">
        <v>10.14</v>
      </c>
      <c r="F609" t="s">
        <v>17</v>
      </c>
      <c r="G609" t="s">
        <v>12</v>
      </c>
      <c r="H609">
        <v>24</v>
      </c>
      <c r="I609">
        <v>28</v>
      </c>
    </row>
    <row r="610" spans="1:9" x14ac:dyDescent="0.3">
      <c r="A610">
        <v>1477207</v>
      </c>
      <c r="B610">
        <v>58088</v>
      </c>
      <c r="C610" t="s">
        <v>44</v>
      </c>
      <c r="D610" t="s">
        <v>14</v>
      </c>
      <c r="E610">
        <v>12.18</v>
      </c>
      <c r="F610" t="s">
        <v>17</v>
      </c>
      <c r="G610" t="s">
        <v>12</v>
      </c>
      <c r="H610">
        <v>24</v>
      </c>
      <c r="I610">
        <v>26</v>
      </c>
    </row>
    <row r="611" spans="1:9" x14ac:dyDescent="0.3">
      <c r="A611">
        <v>1477511</v>
      </c>
      <c r="B611">
        <v>261665</v>
      </c>
      <c r="C611" t="s">
        <v>54</v>
      </c>
      <c r="D611" t="s">
        <v>30</v>
      </c>
      <c r="E611">
        <v>7.67</v>
      </c>
      <c r="F611" t="s">
        <v>11</v>
      </c>
      <c r="G611">
        <v>5</v>
      </c>
      <c r="H611">
        <v>24</v>
      </c>
      <c r="I611">
        <v>15</v>
      </c>
    </row>
    <row r="612" spans="1:9" x14ac:dyDescent="0.3">
      <c r="A612">
        <v>1477067</v>
      </c>
      <c r="B612">
        <v>370656</v>
      </c>
      <c r="C612" t="s">
        <v>100</v>
      </c>
      <c r="D612" t="s">
        <v>30</v>
      </c>
      <c r="E612">
        <v>8.3000000000000007</v>
      </c>
      <c r="F612" t="s">
        <v>11</v>
      </c>
      <c r="G612" t="s">
        <v>12</v>
      </c>
      <c r="H612">
        <v>24</v>
      </c>
      <c r="I612">
        <v>20</v>
      </c>
    </row>
    <row r="613" spans="1:9" x14ac:dyDescent="0.3">
      <c r="A613">
        <v>1477096</v>
      </c>
      <c r="B613">
        <v>158578</v>
      </c>
      <c r="C613" t="s">
        <v>74</v>
      </c>
      <c r="D613" t="s">
        <v>30</v>
      </c>
      <c r="E613">
        <v>14.12</v>
      </c>
      <c r="F613" t="s">
        <v>17</v>
      </c>
      <c r="G613">
        <v>3</v>
      </c>
      <c r="H613">
        <v>24</v>
      </c>
      <c r="I613">
        <v>31</v>
      </c>
    </row>
    <row r="614" spans="1:9" x14ac:dyDescent="0.3">
      <c r="A614">
        <v>1478360</v>
      </c>
      <c r="B614">
        <v>375043</v>
      </c>
      <c r="C614" t="s">
        <v>21</v>
      </c>
      <c r="D614" t="s">
        <v>22</v>
      </c>
      <c r="E614">
        <v>24.2</v>
      </c>
      <c r="F614" t="s">
        <v>11</v>
      </c>
      <c r="G614" t="s">
        <v>12</v>
      </c>
      <c r="H614">
        <v>24</v>
      </c>
      <c r="I614">
        <v>29</v>
      </c>
    </row>
    <row r="615" spans="1:9" x14ac:dyDescent="0.3">
      <c r="A615">
        <v>1477742</v>
      </c>
      <c r="B615">
        <v>338599</v>
      </c>
      <c r="C615" t="s">
        <v>18</v>
      </c>
      <c r="D615" t="s">
        <v>19</v>
      </c>
      <c r="E615">
        <v>6.84</v>
      </c>
      <c r="F615" t="s">
        <v>11</v>
      </c>
      <c r="G615">
        <v>3</v>
      </c>
      <c r="H615">
        <v>24</v>
      </c>
      <c r="I615">
        <v>26</v>
      </c>
    </row>
    <row r="616" spans="1:9" x14ac:dyDescent="0.3">
      <c r="A616">
        <v>1477771</v>
      </c>
      <c r="B616">
        <v>232035</v>
      </c>
      <c r="C616" t="s">
        <v>110</v>
      </c>
      <c r="D616" t="s">
        <v>41</v>
      </c>
      <c r="E616">
        <v>12.23</v>
      </c>
      <c r="F616" t="s">
        <v>17</v>
      </c>
      <c r="G616">
        <v>5</v>
      </c>
      <c r="H616">
        <v>24</v>
      </c>
      <c r="I616">
        <v>32</v>
      </c>
    </row>
    <row r="617" spans="1:9" x14ac:dyDescent="0.3">
      <c r="A617">
        <v>1476945</v>
      </c>
      <c r="B617">
        <v>49034</v>
      </c>
      <c r="C617" t="s">
        <v>111</v>
      </c>
      <c r="D617" t="s">
        <v>19</v>
      </c>
      <c r="E617">
        <v>7.81</v>
      </c>
      <c r="F617" t="s">
        <v>11</v>
      </c>
      <c r="G617">
        <v>5</v>
      </c>
      <c r="H617">
        <v>24</v>
      </c>
      <c r="I617">
        <v>21</v>
      </c>
    </row>
    <row r="618" spans="1:9" x14ac:dyDescent="0.3">
      <c r="A618">
        <v>1476612</v>
      </c>
      <c r="B618">
        <v>115610</v>
      </c>
      <c r="C618" t="s">
        <v>98</v>
      </c>
      <c r="D618" t="s">
        <v>19</v>
      </c>
      <c r="E618">
        <v>12.18</v>
      </c>
      <c r="F618" t="s">
        <v>11</v>
      </c>
      <c r="G618" t="s">
        <v>12</v>
      </c>
      <c r="H618">
        <v>24</v>
      </c>
      <c r="I618">
        <v>17</v>
      </c>
    </row>
    <row r="619" spans="1:9" x14ac:dyDescent="0.3">
      <c r="A619">
        <v>1477114</v>
      </c>
      <c r="B619">
        <v>47594</v>
      </c>
      <c r="C619" t="s">
        <v>117</v>
      </c>
      <c r="D619" t="s">
        <v>16</v>
      </c>
      <c r="E619">
        <v>12.18</v>
      </c>
      <c r="F619" t="s">
        <v>17</v>
      </c>
      <c r="G619">
        <v>5</v>
      </c>
      <c r="H619">
        <v>24</v>
      </c>
      <c r="I619">
        <v>30</v>
      </c>
    </row>
    <row r="620" spans="1:9" x14ac:dyDescent="0.3">
      <c r="A620">
        <v>1477644</v>
      </c>
      <c r="B620">
        <v>82041</v>
      </c>
      <c r="C620" t="s">
        <v>68</v>
      </c>
      <c r="D620" t="s">
        <v>24</v>
      </c>
      <c r="E620">
        <v>5.77</v>
      </c>
      <c r="F620" t="s">
        <v>11</v>
      </c>
      <c r="G620">
        <v>3</v>
      </c>
      <c r="H620">
        <v>24</v>
      </c>
      <c r="I620">
        <v>19</v>
      </c>
    </row>
    <row r="621" spans="1:9" x14ac:dyDescent="0.3">
      <c r="A621">
        <v>1476661</v>
      </c>
      <c r="B621">
        <v>42755</v>
      </c>
      <c r="C621" t="s">
        <v>37</v>
      </c>
      <c r="D621" t="s">
        <v>14</v>
      </c>
      <c r="E621">
        <v>12.13</v>
      </c>
      <c r="F621" t="s">
        <v>11</v>
      </c>
      <c r="G621">
        <v>3</v>
      </c>
      <c r="H621">
        <v>24</v>
      </c>
      <c r="I621">
        <v>23</v>
      </c>
    </row>
    <row r="622" spans="1:9" x14ac:dyDescent="0.3">
      <c r="A622">
        <v>1476748</v>
      </c>
      <c r="B622">
        <v>109906</v>
      </c>
      <c r="C622" t="s">
        <v>23</v>
      </c>
      <c r="D622" t="s">
        <v>19</v>
      </c>
      <c r="E622">
        <v>9.27</v>
      </c>
      <c r="F622" t="s">
        <v>11</v>
      </c>
      <c r="G622" t="s">
        <v>12</v>
      </c>
      <c r="H622">
        <v>24</v>
      </c>
      <c r="I622">
        <v>23</v>
      </c>
    </row>
    <row r="623" spans="1:9" x14ac:dyDescent="0.3">
      <c r="A623">
        <v>1477147</v>
      </c>
      <c r="B623">
        <v>337525</v>
      </c>
      <c r="C623" t="s">
        <v>9</v>
      </c>
      <c r="D623" t="s">
        <v>10</v>
      </c>
      <c r="E623">
        <v>30.75</v>
      </c>
      <c r="F623" t="s">
        <v>11</v>
      </c>
      <c r="G623" t="s">
        <v>12</v>
      </c>
      <c r="H623">
        <v>25</v>
      </c>
      <c r="I623">
        <v>20</v>
      </c>
    </row>
    <row r="624" spans="1:9" x14ac:dyDescent="0.3">
      <c r="A624">
        <v>1477685</v>
      </c>
      <c r="B624">
        <v>358141</v>
      </c>
      <c r="C624" t="s">
        <v>13</v>
      </c>
      <c r="D624" t="s">
        <v>14</v>
      </c>
      <c r="E624">
        <v>12.08</v>
      </c>
      <c r="F624" t="s">
        <v>11</v>
      </c>
      <c r="G624" t="s">
        <v>12</v>
      </c>
      <c r="H624">
        <v>25</v>
      </c>
      <c r="I624">
        <v>23</v>
      </c>
    </row>
    <row r="625" spans="1:9" x14ac:dyDescent="0.3">
      <c r="A625">
        <v>1477334</v>
      </c>
      <c r="B625">
        <v>106968</v>
      </c>
      <c r="C625" t="s">
        <v>18</v>
      </c>
      <c r="D625" t="s">
        <v>19</v>
      </c>
      <c r="E625">
        <v>29.2</v>
      </c>
      <c r="F625" t="s">
        <v>11</v>
      </c>
      <c r="G625">
        <v>3</v>
      </c>
      <c r="H625">
        <v>25</v>
      </c>
      <c r="I625">
        <v>15</v>
      </c>
    </row>
    <row r="626" spans="1:9" x14ac:dyDescent="0.3">
      <c r="A626">
        <v>1478249</v>
      </c>
      <c r="B626">
        <v>76942</v>
      </c>
      <c r="C626" t="s">
        <v>20</v>
      </c>
      <c r="D626" t="s">
        <v>19</v>
      </c>
      <c r="E626">
        <v>11.59</v>
      </c>
      <c r="F626" t="s">
        <v>17</v>
      </c>
      <c r="G626">
        <v>4</v>
      </c>
      <c r="H626">
        <v>25</v>
      </c>
      <c r="I626">
        <v>24</v>
      </c>
    </row>
    <row r="627" spans="1:9" x14ac:dyDescent="0.3">
      <c r="A627">
        <v>1477138</v>
      </c>
      <c r="B627">
        <v>47280</v>
      </c>
      <c r="C627" t="s">
        <v>36</v>
      </c>
      <c r="D627" t="s">
        <v>30</v>
      </c>
      <c r="E627">
        <v>14.12</v>
      </c>
      <c r="F627" t="s">
        <v>11</v>
      </c>
      <c r="G627">
        <v>4</v>
      </c>
      <c r="H627">
        <v>25</v>
      </c>
      <c r="I627">
        <v>24</v>
      </c>
    </row>
    <row r="628" spans="1:9" x14ac:dyDescent="0.3">
      <c r="A628">
        <v>1478226</v>
      </c>
      <c r="B628">
        <v>137565</v>
      </c>
      <c r="C628" t="s">
        <v>34</v>
      </c>
      <c r="D628" t="s">
        <v>19</v>
      </c>
      <c r="E628">
        <v>15.91</v>
      </c>
      <c r="F628" t="s">
        <v>11</v>
      </c>
      <c r="G628" t="s">
        <v>12</v>
      </c>
      <c r="H628">
        <v>25</v>
      </c>
      <c r="I628">
        <v>20</v>
      </c>
    </row>
    <row r="629" spans="1:9" x14ac:dyDescent="0.3">
      <c r="A629">
        <v>1477889</v>
      </c>
      <c r="B629">
        <v>177250</v>
      </c>
      <c r="C629" t="s">
        <v>36</v>
      </c>
      <c r="D629" t="s">
        <v>30</v>
      </c>
      <c r="E629">
        <v>12.23</v>
      </c>
      <c r="F629" t="s">
        <v>17</v>
      </c>
      <c r="G629">
        <v>5</v>
      </c>
      <c r="H629">
        <v>25</v>
      </c>
      <c r="I629">
        <v>33</v>
      </c>
    </row>
    <row r="630" spans="1:9" x14ac:dyDescent="0.3">
      <c r="A630">
        <v>1477188</v>
      </c>
      <c r="B630">
        <v>146588</v>
      </c>
      <c r="C630" t="s">
        <v>35</v>
      </c>
      <c r="D630" t="s">
        <v>14</v>
      </c>
      <c r="E630">
        <v>12.18</v>
      </c>
      <c r="F630" t="s">
        <v>17</v>
      </c>
      <c r="G630">
        <v>5</v>
      </c>
      <c r="H630">
        <v>25</v>
      </c>
      <c r="I630">
        <v>24</v>
      </c>
    </row>
    <row r="631" spans="1:9" x14ac:dyDescent="0.3">
      <c r="A631">
        <v>1476555</v>
      </c>
      <c r="B631">
        <v>97991</v>
      </c>
      <c r="C631" t="s">
        <v>64</v>
      </c>
      <c r="D631" t="s">
        <v>14</v>
      </c>
      <c r="E631">
        <v>9.65</v>
      </c>
      <c r="F631" t="s">
        <v>11</v>
      </c>
      <c r="G631" t="s">
        <v>12</v>
      </c>
      <c r="H631">
        <v>25</v>
      </c>
      <c r="I631">
        <v>26</v>
      </c>
    </row>
    <row r="632" spans="1:9" x14ac:dyDescent="0.3">
      <c r="A632">
        <v>1477376</v>
      </c>
      <c r="B632">
        <v>370372</v>
      </c>
      <c r="C632" t="s">
        <v>18</v>
      </c>
      <c r="D632" t="s">
        <v>19</v>
      </c>
      <c r="E632">
        <v>11.59</v>
      </c>
      <c r="F632" t="s">
        <v>17</v>
      </c>
      <c r="G632" t="s">
        <v>12</v>
      </c>
      <c r="H632">
        <v>25</v>
      </c>
      <c r="I632">
        <v>24</v>
      </c>
    </row>
    <row r="633" spans="1:9" x14ac:dyDescent="0.3">
      <c r="A633">
        <v>1477420</v>
      </c>
      <c r="B633">
        <v>399478</v>
      </c>
      <c r="C633" t="s">
        <v>34</v>
      </c>
      <c r="D633" t="s">
        <v>19</v>
      </c>
      <c r="E633">
        <v>14.07</v>
      </c>
      <c r="F633" t="s">
        <v>11</v>
      </c>
      <c r="G633" t="s">
        <v>12</v>
      </c>
      <c r="H633">
        <v>25</v>
      </c>
      <c r="I633">
        <v>28</v>
      </c>
    </row>
    <row r="634" spans="1:9" x14ac:dyDescent="0.3">
      <c r="A634">
        <v>1476817</v>
      </c>
      <c r="B634">
        <v>97079</v>
      </c>
      <c r="C634" t="s">
        <v>70</v>
      </c>
      <c r="D634" t="s">
        <v>14</v>
      </c>
      <c r="E634">
        <v>29.05</v>
      </c>
      <c r="F634" t="s">
        <v>11</v>
      </c>
      <c r="G634" t="s">
        <v>12</v>
      </c>
      <c r="H634">
        <v>25</v>
      </c>
      <c r="I634">
        <v>26</v>
      </c>
    </row>
    <row r="635" spans="1:9" x14ac:dyDescent="0.3">
      <c r="A635">
        <v>1478032</v>
      </c>
      <c r="B635">
        <v>146586</v>
      </c>
      <c r="C635" t="s">
        <v>20</v>
      </c>
      <c r="D635" t="s">
        <v>19</v>
      </c>
      <c r="E635">
        <v>19.399999999999999</v>
      </c>
      <c r="F635" t="s">
        <v>11</v>
      </c>
      <c r="G635">
        <v>4</v>
      </c>
      <c r="H635">
        <v>25</v>
      </c>
      <c r="I635">
        <v>19</v>
      </c>
    </row>
    <row r="636" spans="1:9" x14ac:dyDescent="0.3">
      <c r="A636">
        <v>1478157</v>
      </c>
      <c r="B636">
        <v>58871</v>
      </c>
      <c r="C636" t="s">
        <v>34</v>
      </c>
      <c r="D636" t="s">
        <v>19</v>
      </c>
      <c r="E636">
        <v>8.0500000000000007</v>
      </c>
      <c r="F636" t="s">
        <v>17</v>
      </c>
      <c r="G636">
        <v>4</v>
      </c>
      <c r="H636">
        <v>25</v>
      </c>
      <c r="I636">
        <v>27</v>
      </c>
    </row>
    <row r="637" spans="1:9" x14ac:dyDescent="0.3">
      <c r="A637">
        <v>1477794</v>
      </c>
      <c r="B637">
        <v>127149</v>
      </c>
      <c r="C637" t="s">
        <v>57</v>
      </c>
      <c r="D637" t="s">
        <v>19</v>
      </c>
      <c r="E637">
        <v>9.41</v>
      </c>
      <c r="F637" t="s">
        <v>11</v>
      </c>
      <c r="G637" t="s">
        <v>12</v>
      </c>
      <c r="H637">
        <v>25</v>
      </c>
      <c r="I637">
        <v>16</v>
      </c>
    </row>
    <row r="638" spans="1:9" x14ac:dyDescent="0.3">
      <c r="A638">
        <v>1477587</v>
      </c>
      <c r="B638">
        <v>92726</v>
      </c>
      <c r="C638" t="s">
        <v>104</v>
      </c>
      <c r="D638" t="s">
        <v>14</v>
      </c>
      <c r="E638">
        <v>8.9700000000000006</v>
      </c>
      <c r="F638" t="s">
        <v>11</v>
      </c>
      <c r="G638">
        <v>4</v>
      </c>
      <c r="H638">
        <v>25</v>
      </c>
      <c r="I638">
        <v>26</v>
      </c>
    </row>
    <row r="639" spans="1:9" x14ac:dyDescent="0.3">
      <c r="A639">
        <v>1478279</v>
      </c>
      <c r="B639">
        <v>354016</v>
      </c>
      <c r="C639" t="s">
        <v>106</v>
      </c>
      <c r="D639" t="s">
        <v>19</v>
      </c>
      <c r="E639">
        <v>19.399999999999999</v>
      </c>
      <c r="F639" t="s">
        <v>11</v>
      </c>
      <c r="G639">
        <v>5</v>
      </c>
      <c r="H639">
        <v>25</v>
      </c>
      <c r="I639">
        <v>23</v>
      </c>
    </row>
    <row r="640" spans="1:9" x14ac:dyDescent="0.3">
      <c r="A640">
        <v>1477314</v>
      </c>
      <c r="B640">
        <v>52832</v>
      </c>
      <c r="C640" t="s">
        <v>110</v>
      </c>
      <c r="D640" t="s">
        <v>41</v>
      </c>
      <c r="E640">
        <v>9.4600000000000009</v>
      </c>
      <c r="F640" t="s">
        <v>17</v>
      </c>
      <c r="G640">
        <v>4</v>
      </c>
      <c r="H640">
        <v>25</v>
      </c>
      <c r="I640">
        <v>25</v>
      </c>
    </row>
    <row r="641" spans="1:9" x14ac:dyDescent="0.3">
      <c r="A641">
        <v>1476577</v>
      </c>
      <c r="B641">
        <v>100778</v>
      </c>
      <c r="C641" t="s">
        <v>23</v>
      </c>
      <c r="D641" t="s">
        <v>24</v>
      </c>
      <c r="E641">
        <v>12.18</v>
      </c>
      <c r="F641" t="s">
        <v>11</v>
      </c>
      <c r="G641" t="s">
        <v>12</v>
      </c>
      <c r="H641">
        <v>25</v>
      </c>
      <c r="I641">
        <v>28</v>
      </c>
    </row>
    <row r="642" spans="1:9" x14ac:dyDescent="0.3">
      <c r="A642">
        <v>1477747</v>
      </c>
      <c r="B642">
        <v>183520</v>
      </c>
      <c r="C642" t="s">
        <v>37</v>
      </c>
      <c r="D642" t="s">
        <v>14</v>
      </c>
      <c r="E642">
        <v>9.17</v>
      </c>
      <c r="F642" t="s">
        <v>11</v>
      </c>
      <c r="G642">
        <v>3</v>
      </c>
      <c r="H642">
        <v>25</v>
      </c>
      <c r="I642">
        <v>28</v>
      </c>
    </row>
    <row r="643" spans="1:9" x14ac:dyDescent="0.3">
      <c r="A643">
        <v>1477598</v>
      </c>
      <c r="B643">
        <v>81110</v>
      </c>
      <c r="C643" t="s">
        <v>58</v>
      </c>
      <c r="D643" t="s">
        <v>59</v>
      </c>
      <c r="E643">
        <v>24.2</v>
      </c>
      <c r="F643" t="s">
        <v>11</v>
      </c>
      <c r="G643">
        <v>4</v>
      </c>
      <c r="H643">
        <v>25</v>
      </c>
      <c r="I643">
        <v>15</v>
      </c>
    </row>
    <row r="644" spans="1:9" x14ac:dyDescent="0.3">
      <c r="A644">
        <v>1476553</v>
      </c>
      <c r="B644">
        <v>128224</v>
      </c>
      <c r="C644" t="s">
        <v>68</v>
      </c>
      <c r="D644" t="s">
        <v>24</v>
      </c>
      <c r="E644">
        <v>9.17</v>
      </c>
      <c r="F644" t="s">
        <v>11</v>
      </c>
      <c r="G644" t="s">
        <v>12</v>
      </c>
      <c r="H644">
        <v>25</v>
      </c>
      <c r="I644">
        <v>22</v>
      </c>
    </row>
    <row r="645" spans="1:9" x14ac:dyDescent="0.3">
      <c r="A645">
        <v>1477931</v>
      </c>
      <c r="B645">
        <v>403833</v>
      </c>
      <c r="C645" t="s">
        <v>121</v>
      </c>
      <c r="D645" t="s">
        <v>47</v>
      </c>
      <c r="E645">
        <v>6.69</v>
      </c>
      <c r="F645" t="s">
        <v>17</v>
      </c>
      <c r="G645" t="s">
        <v>12</v>
      </c>
      <c r="H645">
        <v>25</v>
      </c>
      <c r="I645">
        <v>32</v>
      </c>
    </row>
    <row r="646" spans="1:9" x14ac:dyDescent="0.3">
      <c r="A646">
        <v>1477014</v>
      </c>
      <c r="B646">
        <v>399520</v>
      </c>
      <c r="C646" t="s">
        <v>123</v>
      </c>
      <c r="D646" t="s">
        <v>124</v>
      </c>
      <c r="E646">
        <v>7.96</v>
      </c>
      <c r="F646" t="s">
        <v>11</v>
      </c>
      <c r="G646">
        <v>5</v>
      </c>
      <c r="H646">
        <v>25</v>
      </c>
      <c r="I646">
        <v>29</v>
      </c>
    </row>
    <row r="647" spans="1:9" x14ac:dyDescent="0.3">
      <c r="A647">
        <v>1477107</v>
      </c>
      <c r="B647">
        <v>211697</v>
      </c>
      <c r="C647" t="s">
        <v>34</v>
      </c>
      <c r="D647" t="s">
        <v>19</v>
      </c>
      <c r="E647">
        <v>7.08</v>
      </c>
      <c r="F647" t="s">
        <v>11</v>
      </c>
      <c r="G647">
        <v>4</v>
      </c>
      <c r="H647">
        <v>25</v>
      </c>
      <c r="I647">
        <v>23</v>
      </c>
    </row>
    <row r="648" spans="1:9" x14ac:dyDescent="0.3">
      <c r="A648">
        <v>1478158</v>
      </c>
      <c r="B648">
        <v>232035</v>
      </c>
      <c r="C648" t="s">
        <v>133</v>
      </c>
      <c r="D648" t="s">
        <v>41</v>
      </c>
      <c r="E648">
        <v>9.2200000000000006</v>
      </c>
      <c r="F648" t="s">
        <v>17</v>
      </c>
      <c r="G648">
        <v>5</v>
      </c>
      <c r="H648">
        <v>25</v>
      </c>
      <c r="I648">
        <v>24</v>
      </c>
    </row>
    <row r="649" spans="1:9" x14ac:dyDescent="0.3">
      <c r="A649">
        <v>1477463</v>
      </c>
      <c r="B649">
        <v>66505</v>
      </c>
      <c r="C649" t="s">
        <v>62</v>
      </c>
      <c r="D649" t="s">
        <v>26</v>
      </c>
      <c r="E649">
        <v>12.18</v>
      </c>
      <c r="F649" t="s">
        <v>17</v>
      </c>
      <c r="G649">
        <v>5</v>
      </c>
      <c r="H649">
        <v>25</v>
      </c>
      <c r="I649">
        <v>30</v>
      </c>
    </row>
    <row r="650" spans="1:9" x14ac:dyDescent="0.3">
      <c r="A650">
        <v>1478274</v>
      </c>
      <c r="B650">
        <v>374826</v>
      </c>
      <c r="C650" t="s">
        <v>106</v>
      </c>
      <c r="D650" t="s">
        <v>19</v>
      </c>
      <c r="E650">
        <v>22.8</v>
      </c>
      <c r="F650" t="s">
        <v>11</v>
      </c>
      <c r="G650">
        <v>4</v>
      </c>
      <c r="H650">
        <v>25</v>
      </c>
      <c r="I650">
        <v>21</v>
      </c>
    </row>
    <row r="651" spans="1:9" x14ac:dyDescent="0.3">
      <c r="A651">
        <v>1477285</v>
      </c>
      <c r="B651">
        <v>325285</v>
      </c>
      <c r="C651" t="s">
        <v>54</v>
      </c>
      <c r="D651" t="s">
        <v>30</v>
      </c>
      <c r="E651">
        <v>14.02</v>
      </c>
      <c r="F651" t="s">
        <v>17</v>
      </c>
      <c r="G651" t="s">
        <v>12</v>
      </c>
      <c r="H651">
        <v>25</v>
      </c>
      <c r="I651">
        <v>26</v>
      </c>
    </row>
    <row r="652" spans="1:9" x14ac:dyDescent="0.3">
      <c r="A652">
        <v>1478059</v>
      </c>
      <c r="B652">
        <v>53947</v>
      </c>
      <c r="C652" t="s">
        <v>142</v>
      </c>
      <c r="D652" t="s">
        <v>24</v>
      </c>
      <c r="E652">
        <v>8.7799999999999994</v>
      </c>
      <c r="F652" t="s">
        <v>11</v>
      </c>
      <c r="G652" t="s">
        <v>12</v>
      </c>
      <c r="H652">
        <v>25</v>
      </c>
      <c r="I652">
        <v>15</v>
      </c>
    </row>
    <row r="653" spans="1:9" x14ac:dyDescent="0.3">
      <c r="A653">
        <v>1477049</v>
      </c>
      <c r="B653">
        <v>175101</v>
      </c>
      <c r="C653" t="s">
        <v>49</v>
      </c>
      <c r="D653" t="s">
        <v>14</v>
      </c>
      <c r="E653">
        <v>9.65</v>
      </c>
      <c r="F653" t="s">
        <v>11</v>
      </c>
      <c r="G653">
        <v>4</v>
      </c>
      <c r="H653">
        <v>25</v>
      </c>
      <c r="I653">
        <v>18</v>
      </c>
    </row>
    <row r="654" spans="1:9" x14ac:dyDescent="0.3">
      <c r="A654">
        <v>1476815</v>
      </c>
      <c r="B654">
        <v>39029</v>
      </c>
      <c r="C654" t="s">
        <v>63</v>
      </c>
      <c r="D654" t="s">
        <v>30</v>
      </c>
      <c r="E654">
        <v>13.63</v>
      </c>
      <c r="F654" t="s">
        <v>11</v>
      </c>
      <c r="G654">
        <v>5</v>
      </c>
      <c r="H654">
        <v>25</v>
      </c>
      <c r="I654">
        <v>24</v>
      </c>
    </row>
    <row r="655" spans="1:9" x14ac:dyDescent="0.3">
      <c r="A655">
        <v>1477777</v>
      </c>
      <c r="B655">
        <v>73175</v>
      </c>
      <c r="C655" t="s">
        <v>58</v>
      </c>
      <c r="D655" t="s">
        <v>59</v>
      </c>
      <c r="E655">
        <v>31.43</v>
      </c>
      <c r="F655" t="s">
        <v>17</v>
      </c>
      <c r="G655">
        <v>5</v>
      </c>
      <c r="H655">
        <v>25</v>
      </c>
      <c r="I655">
        <v>28</v>
      </c>
    </row>
    <row r="656" spans="1:9" x14ac:dyDescent="0.3">
      <c r="A656">
        <v>1476708</v>
      </c>
      <c r="B656">
        <v>126026</v>
      </c>
      <c r="C656" t="s">
        <v>67</v>
      </c>
      <c r="D656" t="s">
        <v>14</v>
      </c>
      <c r="E656">
        <v>9.51</v>
      </c>
      <c r="F656" t="s">
        <v>11</v>
      </c>
      <c r="G656" t="s">
        <v>12</v>
      </c>
      <c r="H656">
        <v>25</v>
      </c>
      <c r="I656">
        <v>29</v>
      </c>
    </row>
    <row r="657" spans="1:9" x14ac:dyDescent="0.3">
      <c r="A657">
        <v>1477211</v>
      </c>
      <c r="B657">
        <v>304365</v>
      </c>
      <c r="C657" t="s">
        <v>122</v>
      </c>
      <c r="D657" t="s">
        <v>19</v>
      </c>
      <c r="E657">
        <v>21.93</v>
      </c>
      <c r="F657" t="s">
        <v>11</v>
      </c>
      <c r="G657" t="s">
        <v>12</v>
      </c>
      <c r="H657">
        <v>25</v>
      </c>
      <c r="I657">
        <v>27</v>
      </c>
    </row>
    <row r="658" spans="1:9" x14ac:dyDescent="0.3">
      <c r="A658">
        <v>1477922</v>
      </c>
      <c r="B658">
        <v>304587</v>
      </c>
      <c r="C658" t="s">
        <v>65</v>
      </c>
      <c r="D658" t="s">
        <v>19</v>
      </c>
      <c r="E658">
        <v>33.03</v>
      </c>
      <c r="F658" t="s">
        <v>11</v>
      </c>
      <c r="G658">
        <v>5</v>
      </c>
      <c r="H658">
        <v>25</v>
      </c>
      <c r="I658">
        <v>18</v>
      </c>
    </row>
    <row r="659" spans="1:9" x14ac:dyDescent="0.3">
      <c r="A659">
        <v>1477170</v>
      </c>
      <c r="B659">
        <v>197832</v>
      </c>
      <c r="C659" t="s">
        <v>23</v>
      </c>
      <c r="D659" t="s">
        <v>24</v>
      </c>
      <c r="E659">
        <v>12.08</v>
      </c>
      <c r="F659" t="s">
        <v>17</v>
      </c>
      <c r="G659" t="s">
        <v>12</v>
      </c>
      <c r="H659">
        <v>25</v>
      </c>
      <c r="I659">
        <v>28</v>
      </c>
    </row>
    <row r="660" spans="1:9" x14ac:dyDescent="0.3">
      <c r="A660">
        <v>1478403</v>
      </c>
      <c r="B660">
        <v>294478</v>
      </c>
      <c r="C660" t="s">
        <v>54</v>
      </c>
      <c r="D660" t="s">
        <v>30</v>
      </c>
      <c r="E660">
        <v>32.979999999999997</v>
      </c>
      <c r="F660" t="s">
        <v>11</v>
      </c>
      <c r="G660">
        <v>4</v>
      </c>
      <c r="H660">
        <v>25</v>
      </c>
      <c r="I660">
        <v>15</v>
      </c>
    </row>
    <row r="661" spans="1:9" x14ac:dyDescent="0.3">
      <c r="A661">
        <v>1477754</v>
      </c>
      <c r="B661">
        <v>133222</v>
      </c>
      <c r="C661" t="s">
        <v>108</v>
      </c>
      <c r="D661" t="s">
        <v>19</v>
      </c>
      <c r="E661">
        <v>21.34</v>
      </c>
      <c r="F661" t="s">
        <v>17</v>
      </c>
      <c r="G661">
        <v>5</v>
      </c>
      <c r="H661">
        <v>25</v>
      </c>
      <c r="I661">
        <v>28</v>
      </c>
    </row>
    <row r="662" spans="1:9" x14ac:dyDescent="0.3">
      <c r="A662">
        <v>1478178</v>
      </c>
      <c r="B662">
        <v>125834</v>
      </c>
      <c r="C662" t="s">
        <v>23</v>
      </c>
      <c r="D662" t="s">
        <v>24</v>
      </c>
      <c r="E662">
        <v>12.23</v>
      </c>
      <c r="F662" t="s">
        <v>11</v>
      </c>
      <c r="G662">
        <v>5</v>
      </c>
      <c r="H662">
        <v>25</v>
      </c>
      <c r="I662">
        <v>19</v>
      </c>
    </row>
    <row r="663" spans="1:9" x14ac:dyDescent="0.3">
      <c r="A663">
        <v>1478389</v>
      </c>
      <c r="B663">
        <v>68775</v>
      </c>
      <c r="C663" t="s">
        <v>119</v>
      </c>
      <c r="D663" t="s">
        <v>14</v>
      </c>
      <c r="E663">
        <v>12.13</v>
      </c>
      <c r="F663" t="s">
        <v>11</v>
      </c>
      <c r="G663" t="s">
        <v>12</v>
      </c>
      <c r="H663">
        <v>25</v>
      </c>
      <c r="I663">
        <v>30</v>
      </c>
    </row>
    <row r="664" spans="1:9" x14ac:dyDescent="0.3">
      <c r="A664">
        <v>1478103</v>
      </c>
      <c r="B664">
        <v>130956</v>
      </c>
      <c r="C664" t="s">
        <v>37</v>
      </c>
      <c r="D664" t="s">
        <v>14</v>
      </c>
      <c r="E664">
        <v>12.95</v>
      </c>
      <c r="F664" t="s">
        <v>11</v>
      </c>
      <c r="G664">
        <v>5</v>
      </c>
      <c r="H664">
        <v>25</v>
      </c>
      <c r="I664">
        <v>16</v>
      </c>
    </row>
    <row r="665" spans="1:9" x14ac:dyDescent="0.3">
      <c r="A665">
        <v>1476962</v>
      </c>
      <c r="B665">
        <v>342777</v>
      </c>
      <c r="C665" t="s">
        <v>37</v>
      </c>
      <c r="D665" t="s">
        <v>14</v>
      </c>
      <c r="E665">
        <v>12.9</v>
      </c>
      <c r="F665" t="s">
        <v>17</v>
      </c>
      <c r="G665">
        <v>3</v>
      </c>
      <c r="H665">
        <v>25</v>
      </c>
      <c r="I665">
        <v>31</v>
      </c>
    </row>
    <row r="666" spans="1:9" x14ac:dyDescent="0.3">
      <c r="A666">
        <v>1476626</v>
      </c>
      <c r="B666">
        <v>84087</v>
      </c>
      <c r="C666" t="s">
        <v>23</v>
      </c>
      <c r="D666" t="s">
        <v>24</v>
      </c>
      <c r="E666">
        <v>6.69</v>
      </c>
      <c r="F666" t="s">
        <v>11</v>
      </c>
      <c r="G666" t="s">
        <v>12</v>
      </c>
      <c r="H666">
        <v>25</v>
      </c>
      <c r="I666">
        <v>22</v>
      </c>
    </row>
    <row r="667" spans="1:9" x14ac:dyDescent="0.3">
      <c r="A667">
        <v>1477038</v>
      </c>
      <c r="B667">
        <v>96877</v>
      </c>
      <c r="C667" t="s">
        <v>23</v>
      </c>
      <c r="D667" t="s">
        <v>24</v>
      </c>
      <c r="E667">
        <v>12.18</v>
      </c>
      <c r="F667" t="s">
        <v>11</v>
      </c>
      <c r="G667">
        <v>5</v>
      </c>
      <c r="H667">
        <v>25</v>
      </c>
      <c r="I667">
        <v>28</v>
      </c>
    </row>
    <row r="668" spans="1:9" x14ac:dyDescent="0.3">
      <c r="A668">
        <v>1476642</v>
      </c>
      <c r="B668">
        <v>277898</v>
      </c>
      <c r="C668" t="s">
        <v>18</v>
      </c>
      <c r="D668" t="s">
        <v>19</v>
      </c>
      <c r="E668">
        <v>12.18</v>
      </c>
      <c r="F668" t="s">
        <v>11</v>
      </c>
      <c r="G668" t="s">
        <v>12</v>
      </c>
      <c r="H668">
        <v>25</v>
      </c>
      <c r="I668">
        <v>17</v>
      </c>
    </row>
    <row r="669" spans="1:9" x14ac:dyDescent="0.3">
      <c r="A669">
        <v>1477594</v>
      </c>
      <c r="B669">
        <v>47440</v>
      </c>
      <c r="C669" t="s">
        <v>77</v>
      </c>
      <c r="D669" t="s">
        <v>19</v>
      </c>
      <c r="E669">
        <v>12.18</v>
      </c>
      <c r="F669" t="s">
        <v>17</v>
      </c>
      <c r="G669">
        <v>3</v>
      </c>
      <c r="H669">
        <v>25</v>
      </c>
      <c r="I669">
        <v>24</v>
      </c>
    </row>
    <row r="670" spans="1:9" x14ac:dyDescent="0.3">
      <c r="A670">
        <v>1478180</v>
      </c>
      <c r="B670">
        <v>270525</v>
      </c>
      <c r="C670" t="s">
        <v>111</v>
      </c>
      <c r="D670" t="s">
        <v>19</v>
      </c>
      <c r="E670">
        <v>22.26</v>
      </c>
      <c r="F670" t="s">
        <v>11</v>
      </c>
      <c r="G670">
        <v>5</v>
      </c>
      <c r="H670">
        <v>25</v>
      </c>
      <c r="I670">
        <v>26</v>
      </c>
    </row>
    <row r="671" spans="1:9" x14ac:dyDescent="0.3">
      <c r="A671">
        <v>1477215</v>
      </c>
      <c r="B671">
        <v>27609</v>
      </c>
      <c r="C671" t="s">
        <v>64</v>
      </c>
      <c r="D671" t="s">
        <v>14</v>
      </c>
      <c r="E671">
        <v>24.25</v>
      </c>
      <c r="F671" t="s">
        <v>11</v>
      </c>
      <c r="G671">
        <v>5</v>
      </c>
      <c r="H671">
        <v>25</v>
      </c>
      <c r="I671">
        <v>26</v>
      </c>
    </row>
    <row r="672" spans="1:9" x14ac:dyDescent="0.3">
      <c r="A672">
        <v>1477746</v>
      </c>
      <c r="B672">
        <v>288777</v>
      </c>
      <c r="C672" t="s">
        <v>153</v>
      </c>
      <c r="D672" t="s">
        <v>10</v>
      </c>
      <c r="E672">
        <v>12.61</v>
      </c>
      <c r="F672" t="s">
        <v>11</v>
      </c>
      <c r="G672">
        <v>4</v>
      </c>
      <c r="H672">
        <v>25</v>
      </c>
      <c r="I672">
        <v>26</v>
      </c>
    </row>
    <row r="673" spans="1:9" x14ac:dyDescent="0.3">
      <c r="A673">
        <v>1477118</v>
      </c>
      <c r="B673">
        <v>105837</v>
      </c>
      <c r="C673" t="s">
        <v>67</v>
      </c>
      <c r="D673" t="s">
        <v>14</v>
      </c>
      <c r="E673">
        <v>5.77</v>
      </c>
      <c r="F673" t="s">
        <v>11</v>
      </c>
      <c r="G673">
        <v>4</v>
      </c>
      <c r="H673">
        <v>25</v>
      </c>
      <c r="I673">
        <v>29</v>
      </c>
    </row>
    <row r="674" spans="1:9" x14ac:dyDescent="0.3">
      <c r="A674">
        <v>1476864</v>
      </c>
      <c r="B674">
        <v>381020</v>
      </c>
      <c r="C674" t="s">
        <v>54</v>
      </c>
      <c r="D674" t="s">
        <v>30</v>
      </c>
      <c r="E674">
        <v>31.86</v>
      </c>
      <c r="F674" t="s">
        <v>11</v>
      </c>
      <c r="G674">
        <v>4</v>
      </c>
      <c r="H674">
        <v>25</v>
      </c>
      <c r="I674">
        <v>19</v>
      </c>
    </row>
    <row r="675" spans="1:9" x14ac:dyDescent="0.3">
      <c r="A675">
        <v>1477241</v>
      </c>
      <c r="B675">
        <v>42828</v>
      </c>
      <c r="C675" t="s">
        <v>61</v>
      </c>
      <c r="D675" t="s">
        <v>26</v>
      </c>
      <c r="E675">
        <v>14.12</v>
      </c>
      <c r="F675" t="s">
        <v>17</v>
      </c>
      <c r="G675">
        <v>5</v>
      </c>
      <c r="H675">
        <v>25</v>
      </c>
      <c r="I675">
        <v>25</v>
      </c>
    </row>
    <row r="676" spans="1:9" x14ac:dyDescent="0.3">
      <c r="A676">
        <v>1477874</v>
      </c>
      <c r="B676">
        <v>41168</v>
      </c>
      <c r="C676" t="s">
        <v>50</v>
      </c>
      <c r="D676" t="s">
        <v>24</v>
      </c>
      <c r="E676">
        <v>12.13</v>
      </c>
      <c r="F676" t="s">
        <v>11</v>
      </c>
      <c r="G676" t="s">
        <v>12</v>
      </c>
      <c r="H676">
        <v>25</v>
      </c>
      <c r="I676">
        <v>29</v>
      </c>
    </row>
    <row r="677" spans="1:9" x14ac:dyDescent="0.3">
      <c r="A677">
        <v>1477226</v>
      </c>
      <c r="B677">
        <v>361728</v>
      </c>
      <c r="C677" t="s">
        <v>23</v>
      </c>
      <c r="D677" t="s">
        <v>24</v>
      </c>
      <c r="E677">
        <v>6.69</v>
      </c>
      <c r="F677" t="s">
        <v>11</v>
      </c>
      <c r="G677" t="s">
        <v>12</v>
      </c>
      <c r="H677">
        <v>25</v>
      </c>
      <c r="I677">
        <v>18</v>
      </c>
    </row>
    <row r="678" spans="1:9" x14ac:dyDescent="0.3">
      <c r="A678">
        <v>1476552</v>
      </c>
      <c r="B678">
        <v>334758</v>
      </c>
      <c r="C678" t="s">
        <v>127</v>
      </c>
      <c r="D678" t="s">
        <v>19</v>
      </c>
      <c r="E678">
        <v>12.56</v>
      </c>
      <c r="F678" t="s">
        <v>11</v>
      </c>
      <c r="G678">
        <v>4</v>
      </c>
      <c r="H678">
        <v>25</v>
      </c>
      <c r="I678">
        <v>23</v>
      </c>
    </row>
    <row r="679" spans="1:9" x14ac:dyDescent="0.3">
      <c r="A679">
        <v>1478301</v>
      </c>
      <c r="B679">
        <v>184325</v>
      </c>
      <c r="C679" t="s">
        <v>170</v>
      </c>
      <c r="D679" t="s">
        <v>14</v>
      </c>
      <c r="E679">
        <v>22.75</v>
      </c>
      <c r="F679" t="s">
        <v>17</v>
      </c>
      <c r="G679">
        <v>5</v>
      </c>
      <c r="H679">
        <v>25</v>
      </c>
      <c r="I679">
        <v>32</v>
      </c>
    </row>
    <row r="680" spans="1:9" x14ac:dyDescent="0.3">
      <c r="A680">
        <v>1478012</v>
      </c>
      <c r="B680">
        <v>114919</v>
      </c>
      <c r="C680" t="s">
        <v>80</v>
      </c>
      <c r="D680" t="s">
        <v>14</v>
      </c>
      <c r="E680">
        <v>12.66</v>
      </c>
      <c r="F680" t="s">
        <v>11</v>
      </c>
      <c r="G680" t="s">
        <v>12</v>
      </c>
      <c r="H680">
        <v>25</v>
      </c>
      <c r="I680">
        <v>26</v>
      </c>
    </row>
    <row r="681" spans="1:9" x14ac:dyDescent="0.3">
      <c r="A681">
        <v>1477388</v>
      </c>
      <c r="B681">
        <v>396432</v>
      </c>
      <c r="C681" t="s">
        <v>13</v>
      </c>
      <c r="D681" t="s">
        <v>14</v>
      </c>
      <c r="E681">
        <v>9.6999999999999993</v>
      </c>
      <c r="F681" t="s">
        <v>11</v>
      </c>
      <c r="G681" t="s">
        <v>12</v>
      </c>
      <c r="H681">
        <v>25</v>
      </c>
      <c r="I681">
        <v>15</v>
      </c>
    </row>
    <row r="682" spans="1:9" x14ac:dyDescent="0.3">
      <c r="A682">
        <v>1477946</v>
      </c>
      <c r="B682">
        <v>81152</v>
      </c>
      <c r="C682" t="s">
        <v>58</v>
      </c>
      <c r="D682" t="s">
        <v>59</v>
      </c>
      <c r="E682">
        <v>14.12</v>
      </c>
      <c r="F682" t="s">
        <v>11</v>
      </c>
      <c r="G682">
        <v>5</v>
      </c>
      <c r="H682">
        <v>25</v>
      </c>
      <c r="I682">
        <v>15</v>
      </c>
    </row>
    <row r="683" spans="1:9" x14ac:dyDescent="0.3">
      <c r="A683">
        <v>1477080</v>
      </c>
      <c r="B683">
        <v>67848</v>
      </c>
      <c r="C683" t="s">
        <v>45</v>
      </c>
      <c r="D683" t="s">
        <v>22</v>
      </c>
      <c r="E683">
        <v>19.45</v>
      </c>
      <c r="F683" t="s">
        <v>11</v>
      </c>
      <c r="G683" t="s">
        <v>12</v>
      </c>
      <c r="H683">
        <v>25</v>
      </c>
      <c r="I683">
        <v>24</v>
      </c>
    </row>
    <row r="684" spans="1:9" x14ac:dyDescent="0.3">
      <c r="A684">
        <v>1476755</v>
      </c>
      <c r="B684">
        <v>331143</v>
      </c>
      <c r="C684" t="s">
        <v>106</v>
      </c>
      <c r="D684" t="s">
        <v>19</v>
      </c>
      <c r="E684">
        <v>11.59</v>
      </c>
      <c r="F684" t="s">
        <v>11</v>
      </c>
      <c r="G684" t="s">
        <v>12</v>
      </c>
      <c r="H684">
        <v>25</v>
      </c>
      <c r="I684">
        <v>22</v>
      </c>
    </row>
    <row r="685" spans="1:9" x14ac:dyDescent="0.3">
      <c r="A685">
        <v>1477151</v>
      </c>
      <c r="B685">
        <v>97991</v>
      </c>
      <c r="C685" t="s">
        <v>64</v>
      </c>
      <c r="D685" t="s">
        <v>14</v>
      </c>
      <c r="E685">
        <v>22.36</v>
      </c>
      <c r="F685" t="s">
        <v>11</v>
      </c>
      <c r="G685">
        <v>4</v>
      </c>
      <c r="H685">
        <v>25</v>
      </c>
      <c r="I685">
        <v>18</v>
      </c>
    </row>
    <row r="686" spans="1:9" x14ac:dyDescent="0.3">
      <c r="A686">
        <v>1476888</v>
      </c>
      <c r="B686">
        <v>342107</v>
      </c>
      <c r="C686" t="s">
        <v>34</v>
      </c>
      <c r="D686" t="s">
        <v>19</v>
      </c>
      <c r="E686">
        <v>12.13</v>
      </c>
      <c r="F686" t="s">
        <v>17</v>
      </c>
      <c r="G686">
        <v>5</v>
      </c>
      <c r="H686">
        <v>25</v>
      </c>
      <c r="I686">
        <v>30</v>
      </c>
    </row>
    <row r="687" spans="1:9" x14ac:dyDescent="0.3">
      <c r="A687">
        <v>1477191</v>
      </c>
      <c r="B687">
        <v>93797</v>
      </c>
      <c r="C687" t="s">
        <v>110</v>
      </c>
      <c r="D687" t="s">
        <v>41</v>
      </c>
      <c r="E687">
        <v>25.22</v>
      </c>
      <c r="F687" t="s">
        <v>17</v>
      </c>
      <c r="G687">
        <v>5</v>
      </c>
      <c r="H687">
        <v>25</v>
      </c>
      <c r="I687">
        <v>33</v>
      </c>
    </row>
    <row r="688" spans="1:9" x14ac:dyDescent="0.3">
      <c r="A688">
        <v>1477509</v>
      </c>
      <c r="B688">
        <v>382076</v>
      </c>
      <c r="C688" t="s">
        <v>34</v>
      </c>
      <c r="D688" t="s">
        <v>19</v>
      </c>
      <c r="E688">
        <v>16.93</v>
      </c>
      <c r="F688" t="s">
        <v>11</v>
      </c>
      <c r="G688" t="s">
        <v>12</v>
      </c>
      <c r="H688">
        <v>25</v>
      </c>
      <c r="I688">
        <v>26</v>
      </c>
    </row>
    <row r="689" spans="1:9" x14ac:dyDescent="0.3">
      <c r="A689">
        <v>1478388</v>
      </c>
      <c r="B689">
        <v>285143</v>
      </c>
      <c r="C689" t="s">
        <v>95</v>
      </c>
      <c r="D689" t="s">
        <v>24</v>
      </c>
      <c r="E689">
        <v>12.13</v>
      </c>
      <c r="F689" t="s">
        <v>11</v>
      </c>
      <c r="G689">
        <v>4</v>
      </c>
      <c r="H689">
        <v>25</v>
      </c>
      <c r="I689">
        <v>18</v>
      </c>
    </row>
    <row r="690" spans="1:9" x14ac:dyDescent="0.3">
      <c r="A690">
        <v>1477092</v>
      </c>
      <c r="B690">
        <v>144851</v>
      </c>
      <c r="C690" t="s">
        <v>70</v>
      </c>
      <c r="D690" t="s">
        <v>14</v>
      </c>
      <c r="E690">
        <v>16.11</v>
      </c>
      <c r="F690" t="s">
        <v>11</v>
      </c>
      <c r="G690" t="s">
        <v>12</v>
      </c>
      <c r="H690">
        <v>25</v>
      </c>
      <c r="I690">
        <v>29</v>
      </c>
    </row>
    <row r="691" spans="1:9" x14ac:dyDescent="0.3">
      <c r="A691">
        <v>1476788</v>
      </c>
      <c r="B691">
        <v>310706</v>
      </c>
      <c r="C691" t="s">
        <v>50</v>
      </c>
      <c r="D691" t="s">
        <v>24</v>
      </c>
      <c r="E691">
        <v>6.74</v>
      </c>
      <c r="F691" t="s">
        <v>17</v>
      </c>
      <c r="G691">
        <v>5</v>
      </c>
      <c r="H691">
        <v>25</v>
      </c>
      <c r="I691">
        <v>30</v>
      </c>
    </row>
    <row r="692" spans="1:9" x14ac:dyDescent="0.3">
      <c r="A692">
        <v>1478156</v>
      </c>
      <c r="B692">
        <v>41968</v>
      </c>
      <c r="C692" t="s">
        <v>34</v>
      </c>
      <c r="D692" t="s">
        <v>19</v>
      </c>
      <c r="E692">
        <v>8.1</v>
      </c>
      <c r="F692" t="s">
        <v>11</v>
      </c>
      <c r="G692" t="s">
        <v>12</v>
      </c>
      <c r="H692">
        <v>25</v>
      </c>
      <c r="I692">
        <v>24</v>
      </c>
    </row>
    <row r="693" spans="1:9" x14ac:dyDescent="0.3">
      <c r="A693">
        <v>1477667</v>
      </c>
      <c r="B693">
        <v>106478</v>
      </c>
      <c r="C693" t="s">
        <v>82</v>
      </c>
      <c r="D693" t="s">
        <v>83</v>
      </c>
      <c r="E693">
        <v>12.13</v>
      </c>
      <c r="F693" t="s">
        <v>11</v>
      </c>
      <c r="G693">
        <v>5</v>
      </c>
      <c r="H693">
        <v>25</v>
      </c>
      <c r="I693">
        <v>24</v>
      </c>
    </row>
    <row r="694" spans="1:9" x14ac:dyDescent="0.3">
      <c r="A694">
        <v>1477634</v>
      </c>
      <c r="B694">
        <v>387227</v>
      </c>
      <c r="C694" t="s">
        <v>64</v>
      </c>
      <c r="D694" t="s">
        <v>14</v>
      </c>
      <c r="E694">
        <v>29.25</v>
      </c>
      <c r="F694" t="s">
        <v>17</v>
      </c>
      <c r="G694" t="s">
        <v>12</v>
      </c>
      <c r="H694">
        <v>25</v>
      </c>
      <c r="I694">
        <v>29</v>
      </c>
    </row>
    <row r="695" spans="1:9" x14ac:dyDescent="0.3">
      <c r="A695">
        <v>1476704</v>
      </c>
      <c r="B695">
        <v>325285</v>
      </c>
      <c r="C695" t="s">
        <v>36</v>
      </c>
      <c r="D695" t="s">
        <v>30</v>
      </c>
      <c r="E695">
        <v>5.73</v>
      </c>
      <c r="F695" t="s">
        <v>17</v>
      </c>
      <c r="G695" t="s">
        <v>12</v>
      </c>
      <c r="H695">
        <v>25</v>
      </c>
      <c r="I695">
        <v>25</v>
      </c>
    </row>
    <row r="696" spans="1:9" x14ac:dyDescent="0.3">
      <c r="A696">
        <v>1477626</v>
      </c>
      <c r="B696">
        <v>122802</v>
      </c>
      <c r="C696" t="s">
        <v>50</v>
      </c>
      <c r="D696" t="s">
        <v>24</v>
      </c>
      <c r="E696">
        <v>9.17</v>
      </c>
      <c r="F696" t="s">
        <v>11</v>
      </c>
      <c r="G696" t="s">
        <v>12</v>
      </c>
      <c r="H696">
        <v>25</v>
      </c>
      <c r="I696">
        <v>17</v>
      </c>
    </row>
    <row r="697" spans="1:9" x14ac:dyDescent="0.3">
      <c r="A697">
        <v>1477489</v>
      </c>
      <c r="B697">
        <v>14869</v>
      </c>
      <c r="C697" t="s">
        <v>179</v>
      </c>
      <c r="D697" t="s">
        <v>16</v>
      </c>
      <c r="E697">
        <v>9.17</v>
      </c>
      <c r="F697" t="s">
        <v>11</v>
      </c>
      <c r="G697">
        <v>4</v>
      </c>
      <c r="H697">
        <v>25</v>
      </c>
      <c r="I697">
        <v>30</v>
      </c>
    </row>
    <row r="698" spans="1:9" x14ac:dyDescent="0.3">
      <c r="A698">
        <v>1476549</v>
      </c>
      <c r="B698">
        <v>75169</v>
      </c>
      <c r="C698" t="s">
        <v>21</v>
      </c>
      <c r="D698" t="s">
        <v>22</v>
      </c>
      <c r="E698">
        <v>6.74</v>
      </c>
      <c r="F698" t="s">
        <v>11</v>
      </c>
      <c r="G698">
        <v>5</v>
      </c>
      <c r="H698">
        <v>25</v>
      </c>
      <c r="I698">
        <v>26</v>
      </c>
    </row>
    <row r="699" spans="1:9" x14ac:dyDescent="0.3">
      <c r="A699">
        <v>1478238</v>
      </c>
      <c r="B699">
        <v>59314</v>
      </c>
      <c r="C699" t="s">
        <v>34</v>
      </c>
      <c r="D699" t="s">
        <v>19</v>
      </c>
      <c r="E699">
        <v>13.58</v>
      </c>
      <c r="F699" t="s">
        <v>11</v>
      </c>
      <c r="G699" t="s">
        <v>12</v>
      </c>
      <c r="H699">
        <v>25</v>
      </c>
      <c r="I699">
        <v>24</v>
      </c>
    </row>
    <row r="700" spans="1:9" x14ac:dyDescent="0.3">
      <c r="A700">
        <v>1478323</v>
      </c>
      <c r="B700">
        <v>354948</v>
      </c>
      <c r="C700" t="s">
        <v>65</v>
      </c>
      <c r="D700" t="s">
        <v>19</v>
      </c>
      <c r="E700">
        <v>24.25</v>
      </c>
      <c r="F700" t="s">
        <v>11</v>
      </c>
      <c r="G700" t="s">
        <v>12</v>
      </c>
      <c r="H700">
        <v>25</v>
      </c>
      <c r="I700">
        <v>21</v>
      </c>
    </row>
    <row r="701" spans="1:9" x14ac:dyDescent="0.3">
      <c r="A701">
        <v>1478164</v>
      </c>
      <c r="B701">
        <v>138024</v>
      </c>
      <c r="C701" t="s">
        <v>150</v>
      </c>
      <c r="D701" t="s">
        <v>10</v>
      </c>
      <c r="E701">
        <v>11.84</v>
      </c>
      <c r="F701" t="s">
        <v>11</v>
      </c>
      <c r="G701">
        <v>5</v>
      </c>
      <c r="H701">
        <v>25</v>
      </c>
      <c r="I701">
        <v>16</v>
      </c>
    </row>
    <row r="702" spans="1:9" x14ac:dyDescent="0.3">
      <c r="A702">
        <v>1477295</v>
      </c>
      <c r="B702">
        <v>140530</v>
      </c>
      <c r="C702" t="s">
        <v>44</v>
      </c>
      <c r="D702" t="s">
        <v>14</v>
      </c>
      <c r="E702">
        <v>12.13</v>
      </c>
      <c r="F702" t="s">
        <v>11</v>
      </c>
      <c r="G702" t="s">
        <v>12</v>
      </c>
      <c r="H702">
        <v>25</v>
      </c>
      <c r="I702">
        <v>29</v>
      </c>
    </row>
    <row r="703" spans="1:9" x14ac:dyDescent="0.3">
      <c r="A703">
        <v>1476709</v>
      </c>
      <c r="B703">
        <v>105837</v>
      </c>
      <c r="C703" t="s">
        <v>67</v>
      </c>
      <c r="D703" t="s">
        <v>14</v>
      </c>
      <c r="E703">
        <v>11.11</v>
      </c>
      <c r="F703" t="s">
        <v>11</v>
      </c>
      <c r="G703" t="s">
        <v>12</v>
      </c>
      <c r="H703">
        <v>25</v>
      </c>
      <c r="I703">
        <v>30</v>
      </c>
    </row>
    <row r="704" spans="1:9" x14ac:dyDescent="0.3">
      <c r="A704">
        <v>1476638</v>
      </c>
      <c r="B704">
        <v>46696</v>
      </c>
      <c r="C704" t="s">
        <v>64</v>
      </c>
      <c r="D704" t="s">
        <v>14</v>
      </c>
      <c r="E704">
        <v>11.88</v>
      </c>
      <c r="F704" t="s">
        <v>11</v>
      </c>
      <c r="G704">
        <v>5</v>
      </c>
      <c r="H704">
        <v>25</v>
      </c>
      <c r="I704">
        <v>17</v>
      </c>
    </row>
    <row r="705" spans="1:9" x14ac:dyDescent="0.3">
      <c r="A705">
        <v>1476662</v>
      </c>
      <c r="B705">
        <v>115213</v>
      </c>
      <c r="C705" t="s">
        <v>21</v>
      </c>
      <c r="D705" t="s">
        <v>22</v>
      </c>
      <c r="E705">
        <v>12.18</v>
      </c>
      <c r="F705" t="s">
        <v>11</v>
      </c>
      <c r="G705">
        <v>5</v>
      </c>
      <c r="H705">
        <v>25</v>
      </c>
      <c r="I705">
        <v>20</v>
      </c>
    </row>
    <row r="706" spans="1:9" x14ac:dyDescent="0.3">
      <c r="A706">
        <v>1477741</v>
      </c>
      <c r="B706">
        <v>46859</v>
      </c>
      <c r="C706" t="s">
        <v>23</v>
      </c>
      <c r="D706" t="s">
        <v>24</v>
      </c>
      <c r="E706">
        <v>6.84</v>
      </c>
      <c r="F706" t="s">
        <v>11</v>
      </c>
      <c r="G706" t="s">
        <v>12</v>
      </c>
      <c r="H706">
        <v>25</v>
      </c>
      <c r="I706">
        <v>18</v>
      </c>
    </row>
    <row r="707" spans="1:9" x14ac:dyDescent="0.3">
      <c r="A707">
        <v>1477930</v>
      </c>
      <c r="B707">
        <v>100065</v>
      </c>
      <c r="C707" t="s">
        <v>71</v>
      </c>
      <c r="D707" t="s">
        <v>30</v>
      </c>
      <c r="E707">
        <v>6.64</v>
      </c>
      <c r="F707" t="s">
        <v>11</v>
      </c>
      <c r="G707" t="s">
        <v>12</v>
      </c>
      <c r="H707">
        <v>25</v>
      </c>
      <c r="I707">
        <v>29</v>
      </c>
    </row>
    <row r="708" spans="1:9" x14ac:dyDescent="0.3">
      <c r="A708">
        <v>1476601</v>
      </c>
      <c r="B708">
        <v>270789</v>
      </c>
      <c r="C708" t="s">
        <v>100</v>
      </c>
      <c r="D708" t="s">
        <v>30</v>
      </c>
      <c r="E708">
        <v>15.09</v>
      </c>
      <c r="F708" t="s">
        <v>11</v>
      </c>
      <c r="G708" t="s">
        <v>12</v>
      </c>
      <c r="H708">
        <v>25</v>
      </c>
      <c r="I708">
        <v>25</v>
      </c>
    </row>
    <row r="709" spans="1:9" x14ac:dyDescent="0.3">
      <c r="A709">
        <v>1476719</v>
      </c>
      <c r="B709">
        <v>77540</v>
      </c>
      <c r="C709" t="s">
        <v>50</v>
      </c>
      <c r="D709" t="s">
        <v>24</v>
      </c>
      <c r="E709">
        <v>12.08</v>
      </c>
      <c r="F709" t="s">
        <v>11</v>
      </c>
      <c r="G709">
        <v>3</v>
      </c>
      <c r="H709">
        <v>25</v>
      </c>
      <c r="I709">
        <v>28</v>
      </c>
    </row>
    <row r="710" spans="1:9" x14ac:dyDescent="0.3">
      <c r="A710">
        <v>1476765</v>
      </c>
      <c r="B710">
        <v>147519</v>
      </c>
      <c r="C710" t="s">
        <v>119</v>
      </c>
      <c r="D710" t="s">
        <v>14</v>
      </c>
      <c r="E710">
        <v>19.45</v>
      </c>
      <c r="F710" t="s">
        <v>11</v>
      </c>
      <c r="G710">
        <v>4</v>
      </c>
      <c r="H710">
        <v>25</v>
      </c>
      <c r="I710">
        <v>15</v>
      </c>
    </row>
    <row r="711" spans="1:9" x14ac:dyDescent="0.3">
      <c r="A711">
        <v>1477596</v>
      </c>
      <c r="B711">
        <v>334596</v>
      </c>
      <c r="C711" t="s">
        <v>53</v>
      </c>
      <c r="D711" t="s">
        <v>16</v>
      </c>
      <c r="E711">
        <v>19.350000000000001</v>
      </c>
      <c r="F711" t="s">
        <v>11</v>
      </c>
      <c r="G711" t="s">
        <v>12</v>
      </c>
      <c r="H711">
        <v>25</v>
      </c>
      <c r="I711">
        <v>22</v>
      </c>
    </row>
    <row r="712" spans="1:9" x14ac:dyDescent="0.3">
      <c r="A712">
        <v>1476926</v>
      </c>
      <c r="B712">
        <v>349854</v>
      </c>
      <c r="C712" t="s">
        <v>150</v>
      </c>
      <c r="D712" t="s">
        <v>10</v>
      </c>
      <c r="E712">
        <v>14.02</v>
      </c>
      <c r="F712" t="s">
        <v>11</v>
      </c>
      <c r="G712" t="s">
        <v>12</v>
      </c>
      <c r="H712">
        <v>25</v>
      </c>
      <c r="I712">
        <v>20</v>
      </c>
    </row>
    <row r="713" spans="1:9" x14ac:dyDescent="0.3">
      <c r="A713">
        <v>1477967</v>
      </c>
      <c r="B713">
        <v>101241</v>
      </c>
      <c r="C713" t="s">
        <v>31</v>
      </c>
      <c r="D713" t="s">
        <v>16</v>
      </c>
      <c r="E713">
        <v>24.3</v>
      </c>
      <c r="F713" t="s">
        <v>17</v>
      </c>
      <c r="G713" t="s">
        <v>12</v>
      </c>
      <c r="H713">
        <v>25</v>
      </c>
      <c r="I713">
        <v>24</v>
      </c>
    </row>
    <row r="714" spans="1:9" x14ac:dyDescent="0.3">
      <c r="A714">
        <v>1477074</v>
      </c>
      <c r="B714">
        <v>317904</v>
      </c>
      <c r="C714" t="s">
        <v>75</v>
      </c>
      <c r="D714" t="s">
        <v>24</v>
      </c>
      <c r="E714">
        <v>31.67</v>
      </c>
      <c r="F714" t="s">
        <v>11</v>
      </c>
      <c r="G714" t="s">
        <v>12</v>
      </c>
      <c r="H714">
        <v>25</v>
      </c>
      <c r="I714">
        <v>15</v>
      </c>
    </row>
    <row r="715" spans="1:9" x14ac:dyDescent="0.3">
      <c r="A715">
        <v>1476665</v>
      </c>
      <c r="B715">
        <v>41246</v>
      </c>
      <c r="C715" t="s">
        <v>34</v>
      </c>
      <c r="D715" t="s">
        <v>19</v>
      </c>
      <c r="E715">
        <v>24.2</v>
      </c>
      <c r="F715" t="s">
        <v>11</v>
      </c>
      <c r="G715" t="s">
        <v>12</v>
      </c>
      <c r="H715">
        <v>25</v>
      </c>
      <c r="I715">
        <v>24</v>
      </c>
    </row>
    <row r="716" spans="1:9" x14ac:dyDescent="0.3">
      <c r="A716">
        <v>1478171</v>
      </c>
      <c r="B716">
        <v>316402</v>
      </c>
      <c r="C716" t="s">
        <v>23</v>
      </c>
      <c r="D716" t="s">
        <v>19</v>
      </c>
      <c r="E716">
        <v>14.5</v>
      </c>
      <c r="F716" t="s">
        <v>11</v>
      </c>
      <c r="G716">
        <v>5</v>
      </c>
      <c r="H716">
        <v>25</v>
      </c>
      <c r="I716">
        <v>22</v>
      </c>
    </row>
    <row r="717" spans="1:9" x14ac:dyDescent="0.3">
      <c r="A717">
        <v>1477830</v>
      </c>
      <c r="B717">
        <v>61212</v>
      </c>
      <c r="C717" t="s">
        <v>21</v>
      </c>
      <c r="D717" t="s">
        <v>22</v>
      </c>
      <c r="E717">
        <v>15.77</v>
      </c>
      <c r="F717" t="s">
        <v>11</v>
      </c>
      <c r="G717">
        <v>5</v>
      </c>
      <c r="H717">
        <v>25</v>
      </c>
      <c r="I717">
        <v>29</v>
      </c>
    </row>
    <row r="718" spans="1:9" x14ac:dyDescent="0.3">
      <c r="A718">
        <v>1478322</v>
      </c>
      <c r="B718">
        <v>57943</v>
      </c>
      <c r="C718" t="s">
        <v>54</v>
      </c>
      <c r="D718" t="s">
        <v>30</v>
      </c>
      <c r="E718">
        <v>24.25</v>
      </c>
      <c r="F718" t="s">
        <v>17</v>
      </c>
      <c r="G718">
        <v>5</v>
      </c>
      <c r="H718">
        <v>25</v>
      </c>
      <c r="I718">
        <v>25</v>
      </c>
    </row>
    <row r="719" spans="1:9" x14ac:dyDescent="0.3">
      <c r="A719">
        <v>1477775</v>
      </c>
      <c r="B719">
        <v>142461</v>
      </c>
      <c r="C719" t="s">
        <v>34</v>
      </c>
      <c r="D719" t="s">
        <v>19</v>
      </c>
      <c r="E719">
        <v>29.25</v>
      </c>
      <c r="F719" t="s">
        <v>11</v>
      </c>
      <c r="G719">
        <v>4</v>
      </c>
      <c r="H719">
        <v>25</v>
      </c>
      <c r="I719">
        <v>19</v>
      </c>
    </row>
    <row r="720" spans="1:9" x14ac:dyDescent="0.3">
      <c r="A720">
        <v>1477162</v>
      </c>
      <c r="B720">
        <v>42755</v>
      </c>
      <c r="C720" t="s">
        <v>18</v>
      </c>
      <c r="D720" t="s">
        <v>19</v>
      </c>
      <c r="E720">
        <v>15.72</v>
      </c>
      <c r="F720" t="s">
        <v>11</v>
      </c>
      <c r="G720">
        <v>4</v>
      </c>
      <c r="H720">
        <v>25</v>
      </c>
      <c r="I720">
        <v>19</v>
      </c>
    </row>
    <row r="721" spans="1:9" x14ac:dyDescent="0.3">
      <c r="A721">
        <v>1476754</v>
      </c>
      <c r="B721">
        <v>229946</v>
      </c>
      <c r="C721" t="s">
        <v>82</v>
      </c>
      <c r="D721" t="s">
        <v>83</v>
      </c>
      <c r="E721">
        <v>21.25</v>
      </c>
      <c r="F721" t="s">
        <v>11</v>
      </c>
      <c r="G721" t="s">
        <v>12</v>
      </c>
      <c r="H721">
        <v>25</v>
      </c>
      <c r="I721">
        <v>20</v>
      </c>
    </row>
    <row r="722" spans="1:9" x14ac:dyDescent="0.3">
      <c r="A722">
        <v>1477087</v>
      </c>
      <c r="B722">
        <v>206039</v>
      </c>
      <c r="C722" t="s">
        <v>34</v>
      </c>
      <c r="D722" t="s">
        <v>19</v>
      </c>
      <c r="E722">
        <v>12.66</v>
      </c>
      <c r="F722" t="s">
        <v>11</v>
      </c>
      <c r="G722">
        <v>5</v>
      </c>
      <c r="H722">
        <v>25</v>
      </c>
      <c r="I722">
        <v>15</v>
      </c>
    </row>
    <row r="723" spans="1:9" x14ac:dyDescent="0.3">
      <c r="A723">
        <v>1477654</v>
      </c>
      <c r="B723">
        <v>301032</v>
      </c>
      <c r="C723" t="s">
        <v>18</v>
      </c>
      <c r="D723" t="s">
        <v>19</v>
      </c>
      <c r="E723">
        <v>12.13</v>
      </c>
      <c r="F723" t="s">
        <v>11</v>
      </c>
      <c r="G723">
        <v>5</v>
      </c>
      <c r="H723">
        <v>25</v>
      </c>
      <c r="I723">
        <v>29</v>
      </c>
    </row>
    <row r="724" spans="1:9" x14ac:dyDescent="0.3">
      <c r="A724">
        <v>1477157</v>
      </c>
      <c r="B724">
        <v>92006</v>
      </c>
      <c r="C724" t="s">
        <v>64</v>
      </c>
      <c r="D724" t="s">
        <v>14</v>
      </c>
      <c r="E724">
        <v>10.82</v>
      </c>
      <c r="F724" t="s">
        <v>11</v>
      </c>
      <c r="G724" t="s">
        <v>12</v>
      </c>
      <c r="H724">
        <v>25</v>
      </c>
      <c r="I724">
        <v>24</v>
      </c>
    </row>
    <row r="725" spans="1:9" x14ac:dyDescent="0.3">
      <c r="A725">
        <v>1478420</v>
      </c>
      <c r="B725">
        <v>104355</v>
      </c>
      <c r="C725" t="s">
        <v>81</v>
      </c>
      <c r="D725" t="s">
        <v>14</v>
      </c>
      <c r="E725">
        <v>15.81</v>
      </c>
      <c r="F725" t="s">
        <v>11</v>
      </c>
      <c r="G725">
        <v>5</v>
      </c>
      <c r="H725">
        <v>25</v>
      </c>
      <c r="I725">
        <v>15</v>
      </c>
    </row>
    <row r="726" spans="1:9" x14ac:dyDescent="0.3">
      <c r="A726">
        <v>1477199</v>
      </c>
      <c r="B726">
        <v>154471</v>
      </c>
      <c r="C726" t="s">
        <v>80</v>
      </c>
      <c r="D726" t="s">
        <v>14</v>
      </c>
      <c r="E726">
        <v>9.02</v>
      </c>
      <c r="F726" t="s">
        <v>17</v>
      </c>
      <c r="G726">
        <v>3</v>
      </c>
      <c r="H726">
        <v>25</v>
      </c>
      <c r="I726">
        <v>33</v>
      </c>
    </row>
    <row r="727" spans="1:9" x14ac:dyDescent="0.3">
      <c r="A727">
        <v>1476574</v>
      </c>
      <c r="B727">
        <v>376993</v>
      </c>
      <c r="C727" t="s">
        <v>196</v>
      </c>
      <c r="D727" t="s">
        <v>24</v>
      </c>
      <c r="E727">
        <v>31.43</v>
      </c>
      <c r="F727" t="s">
        <v>11</v>
      </c>
      <c r="G727" t="s">
        <v>12</v>
      </c>
      <c r="H727">
        <v>25</v>
      </c>
      <c r="I727">
        <v>29</v>
      </c>
    </row>
    <row r="728" spans="1:9" x14ac:dyDescent="0.3">
      <c r="A728">
        <v>1477228</v>
      </c>
      <c r="B728">
        <v>52574</v>
      </c>
      <c r="C728" t="s">
        <v>61</v>
      </c>
      <c r="D728" t="s">
        <v>26</v>
      </c>
      <c r="E728">
        <v>6.74</v>
      </c>
      <c r="F728" t="s">
        <v>11</v>
      </c>
      <c r="G728" t="s">
        <v>12</v>
      </c>
      <c r="H728">
        <v>25</v>
      </c>
      <c r="I728">
        <v>22</v>
      </c>
    </row>
    <row r="729" spans="1:9" x14ac:dyDescent="0.3">
      <c r="A729">
        <v>1477608</v>
      </c>
      <c r="B729">
        <v>125123</v>
      </c>
      <c r="C729" t="s">
        <v>187</v>
      </c>
      <c r="D729" t="s">
        <v>83</v>
      </c>
      <c r="E729">
        <v>15.96</v>
      </c>
      <c r="F729" t="s">
        <v>11</v>
      </c>
      <c r="G729">
        <v>4</v>
      </c>
      <c r="H729">
        <v>25</v>
      </c>
      <c r="I729">
        <v>22</v>
      </c>
    </row>
    <row r="730" spans="1:9" x14ac:dyDescent="0.3">
      <c r="A730">
        <v>1477694</v>
      </c>
      <c r="B730">
        <v>192317</v>
      </c>
      <c r="C730" t="s">
        <v>34</v>
      </c>
      <c r="D730" t="s">
        <v>19</v>
      </c>
      <c r="E730">
        <v>24.3</v>
      </c>
      <c r="F730" t="s">
        <v>11</v>
      </c>
      <c r="G730">
        <v>4</v>
      </c>
      <c r="H730">
        <v>25</v>
      </c>
      <c r="I730">
        <v>15</v>
      </c>
    </row>
    <row r="731" spans="1:9" x14ac:dyDescent="0.3">
      <c r="A731">
        <v>1478365</v>
      </c>
      <c r="B731">
        <v>60039</v>
      </c>
      <c r="C731" t="s">
        <v>110</v>
      </c>
      <c r="D731" t="s">
        <v>41</v>
      </c>
      <c r="E731">
        <v>32.93</v>
      </c>
      <c r="F731" t="s">
        <v>11</v>
      </c>
      <c r="G731">
        <v>4</v>
      </c>
      <c r="H731">
        <v>25</v>
      </c>
      <c r="I731">
        <v>17</v>
      </c>
    </row>
    <row r="732" spans="1:9" x14ac:dyDescent="0.3">
      <c r="A732">
        <v>1477381</v>
      </c>
      <c r="B732">
        <v>316223</v>
      </c>
      <c r="C732" t="s">
        <v>111</v>
      </c>
      <c r="D732" t="s">
        <v>19</v>
      </c>
      <c r="E732">
        <v>25.22</v>
      </c>
      <c r="F732" t="s">
        <v>17</v>
      </c>
      <c r="G732">
        <v>4</v>
      </c>
      <c r="H732">
        <v>25</v>
      </c>
      <c r="I732">
        <v>28</v>
      </c>
    </row>
    <row r="733" spans="1:9" x14ac:dyDescent="0.3">
      <c r="A733">
        <v>1478096</v>
      </c>
      <c r="B733">
        <v>146211</v>
      </c>
      <c r="C733" t="s">
        <v>80</v>
      </c>
      <c r="D733" t="s">
        <v>14</v>
      </c>
      <c r="E733">
        <v>12.08</v>
      </c>
      <c r="F733" t="s">
        <v>17</v>
      </c>
      <c r="G733" t="s">
        <v>12</v>
      </c>
      <c r="H733">
        <v>25</v>
      </c>
      <c r="I733">
        <v>33</v>
      </c>
    </row>
    <row r="734" spans="1:9" x14ac:dyDescent="0.3">
      <c r="A734">
        <v>1478124</v>
      </c>
      <c r="B734">
        <v>328331</v>
      </c>
      <c r="C734" t="s">
        <v>99</v>
      </c>
      <c r="D734" t="s">
        <v>19</v>
      </c>
      <c r="E734">
        <v>16.11</v>
      </c>
      <c r="F734" t="s">
        <v>17</v>
      </c>
      <c r="G734">
        <v>5</v>
      </c>
      <c r="H734">
        <v>25</v>
      </c>
      <c r="I734">
        <v>24</v>
      </c>
    </row>
    <row r="735" spans="1:9" x14ac:dyDescent="0.3">
      <c r="A735">
        <v>1476939</v>
      </c>
      <c r="B735">
        <v>111894</v>
      </c>
      <c r="C735" t="s">
        <v>23</v>
      </c>
      <c r="D735" t="s">
        <v>24</v>
      </c>
      <c r="E735">
        <v>25.27</v>
      </c>
      <c r="F735" t="s">
        <v>11</v>
      </c>
      <c r="G735" t="s">
        <v>12</v>
      </c>
      <c r="H735">
        <v>25</v>
      </c>
      <c r="I735">
        <v>29</v>
      </c>
    </row>
    <row r="736" spans="1:9" x14ac:dyDescent="0.3">
      <c r="A736">
        <v>1478211</v>
      </c>
      <c r="B736">
        <v>154030</v>
      </c>
      <c r="C736" t="s">
        <v>36</v>
      </c>
      <c r="D736" t="s">
        <v>30</v>
      </c>
      <c r="E736">
        <v>33.03</v>
      </c>
      <c r="F736" t="s">
        <v>11</v>
      </c>
      <c r="G736">
        <v>4</v>
      </c>
      <c r="H736">
        <v>26</v>
      </c>
      <c r="I736">
        <v>22</v>
      </c>
    </row>
    <row r="737" spans="1:9" x14ac:dyDescent="0.3">
      <c r="A737">
        <v>1477767</v>
      </c>
      <c r="B737">
        <v>68976</v>
      </c>
      <c r="C737" t="s">
        <v>57</v>
      </c>
      <c r="D737" t="s">
        <v>19</v>
      </c>
      <c r="E737">
        <v>17.03</v>
      </c>
      <c r="F737" t="s">
        <v>11</v>
      </c>
      <c r="G737">
        <v>3</v>
      </c>
      <c r="H737">
        <v>26</v>
      </c>
      <c r="I737">
        <v>30</v>
      </c>
    </row>
    <row r="738" spans="1:9" x14ac:dyDescent="0.3">
      <c r="A738">
        <v>1477240</v>
      </c>
      <c r="B738">
        <v>142356</v>
      </c>
      <c r="C738" t="s">
        <v>37</v>
      </c>
      <c r="D738" t="s">
        <v>14</v>
      </c>
      <c r="E738">
        <v>11.83</v>
      </c>
      <c r="F738" t="s">
        <v>11</v>
      </c>
      <c r="G738">
        <v>4</v>
      </c>
      <c r="H738">
        <v>26</v>
      </c>
      <c r="I738">
        <v>21</v>
      </c>
    </row>
    <row r="739" spans="1:9" x14ac:dyDescent="0.3">
      <c r="A739">
        <v>1477824</v>
      </c>
      <c r="B739">
        <v>345899</v>
      </c>
      <c r="C739" t="s">
        <v>49</v>
      </c>
      <c r="D739" t="s">
        <v>14</v>
      </c>
      <c r="E739">
        <v>20.47</v>
      </c>
      <c r="F739" t="s">
        <v>11</v>
      </c>
      <c r="G739">
        <v>4</v>
      </c>
      <c r="H739">
        <v>26</v>
      </c>
      <c r="I739">
        <v>30</v>
      </c>
    </row>
    <row r="740" spans="1:9" x14ac:dyDescent="0.3">
      <c r="A740">
        <v>1477281</v>
      </c>
      <c r="B740">
        <v>309513</v>
      </c>
      <c r="C740" t="s">
        <v>42</v>
      </c>
      <c r="D740" t="s">
        <v>24</v>
      </c>
      <c r="E740">
        <v>22.36</v>
      </c>
      <c r="F740" t="s">
        <v>11</v>
      </c>
      <c r="G740">
        <v>5</v>
      </c>
      <c r="H740">
        <v>26</v>
      </c>
      <c r="I740">
        <v>27</v>
      </c>
    </row>
    <row r="741" spans="1:9" x14ac:dyDescent="0.3">
      <c r="A741">
        <v>1477552</v>
      </c>
      <c r="B741">
        <v>137565</v>
      </c>
      <c r="C741" t="s">
        <v>34</v>
      </c>
      <c r="D741" t="s">
        <v>19</v>
      </c>
      <c r="E741">
        <v>31.29</v>
      </c>
      <c r="F741" t="s">
        <v>17</v>
      </c>
      <c r="G741" t="s">
        <v>12</v>
      </c>
      <c r="H741">
        <v>26</v>
      </c>
      <c r="I741">
        <v>32</v>
      </c>
    </row>
    <row r="742" spans="1:9" x14ac:dyDescent="0.3">
      <c r="A742">
        <v>1478072</v>
      </c>
      <c r="B742">
        <v>82041</v>
      </c>
      <c r="C742" t="s">
        <v>68</v>
      </c>
      <c r="D742" t="s">
        <v>24</v>
      </c>
      <c r="E742">
        <v>12.95</v>
      </c>
      <c r="F742" t="s">
        <v>11</v>
      </c>
      <c r="G742">
        <v>5</v>
      </c>
      <c r="H742">
        <v>26</v>
      </c>
      <c r="I742">
        <v>28</v>
      </c>
    </row>
    <row r="743" spans="1:9" x14ac:dyDescent="0.3">
      <c r="A743">
        <v>1477255</v>
      </c>
      <c r="B743">
        <v>50199</v>
      </c>
      <c r="C743" t="s">
        <v>38</v>
      </c>
      <c r="D743" t="s">
        <v>19</v>
      </c>
      <c r="E743">
        <v>12.13</v>
      </c>
      <c r="F743" t="s">
        <v>11</v>
      </c>
      <c r="G743" t="s">
        <v>12</v>
      </c>
      <c r="H743">
        <v>26</v>
      </c>
      <c r="I743">
        <v>15</v>
      </c>
    </row>
    <row r="744" spans="1:9" x14ac:dyDescent="0.3">
      <c r="A744">
        <v>1477405</v>
      </c>
      <c r="B744">
        <v>128243</v>
      </c>
      <c r="C744" t="s">
        <v>23</v>
      </c>
      <c r="D744" t="s">
        <v>24</v>
      </c>
      <c r="E744">
        <v>6.74</v>
      </c>
      <c r="F744" t="s">
        <v>11</v>
      </c>
      <c r="G744">
        <v>5</v>
      </c>
      <c r="H744">
        <v>26</v>
      </c>
      <c r="I744">
        <v>30</v>
      </c>
    </row>
    <row r="745" spans="1:9" x14ac:dyDescent="0.3">
      <c r="A745">
        <v>1478402</v>
      </c>
      <c r="B745">
        <v>232582</v>
      </c>
      <c r="C745" t="s">
        <v>84</v>
      </c>
      <c r="D745" t="s">
        <v>30</v>
      </c>
      <c r="E745">
        <v>32.93</v>
      </c>
      <c r="F745" t="s">
        <v>17</v>
      </c>
      <c r="G745">
        <v>3</v>
      </c>
      <c r="H745">
        <v>26</v>
      </c>
      <c r="I745">
        <v>28</v>
      </c>
    </row>
    <row r="746" spans="1:9" x14ac:dyDescent="0.3">
      <c r="A746">
        <v>1477609</v>
      </c>
      <c r="B746">
        <v>105068</v>
      </c>
      <c r="C746" t="s">
        <v>49</v>
      </c>
      <c r="D746" t="s">
        <v>14</v>
      </c>
      <c r="E746">
        <v>16.010000000000002</v>
      </c>
      <c r="F746" t="s">
        <v>11</v>
      </c>
      <c r="G746" t="s">
        <v>12</v>
      </c>
      <c r="H746">
        <v>26</v>
      </c>
      <c r="I746">
        <v>16</v>
      </c>
    </row>
    <row r="747" spans="1:9" x14ac:dyDescent="0.3">
      <c r="A747">
        <v>1477616</v>
      </c>
      <c r="B747">
        <v>128600</v>
      </c>
      <c r="C747" t="s">
        <v>21</v>
      </c>
      <c r="D747" t="s">
        <v>22</v>
      </c>
      <c r="E747">
        <v>14.07</v>
      </c>
      <c r="F747" t="s">
        <v>11</v>
      </c>
      <c r="G747">
        <v>4</v>
      </c>
      <c r="H747">
        <v>26</v>
      </c>
      <c r="I747">
        <v>21</v>
      </c>
    </row>
    <row r="748" spans="1:9" x14ac:dyDescent="0.3">
      <c r="A748">
        <v>1476590</v>
      </c>
      <c r="B748">
        <v>342107</v>
      </c>
      <c r="C748" t="s">
        <v>45</v>
      </c>
      <c r="D748" t="s">
        <v>22</v>
      </c>
      <c r="E748">
        <v>16.829999999999998</v>
      </c>
      <c r="F748" t="s">
        <v>11</v>
      </c>
      <c r="G748">
        <v>4</v>
      </c>
      <c r="H748">
        <v>26</v>
      </c>
      <c r="I748">
        <v>20</v>
      </c>
    </row>
    <row r="749" spans="1:9" x14ac:dyDescent="0.3">
      <c r="A749">
        <v>1476610</v>
      </c>
      <c r="B749">
        <v>53212</v>
      </c>
      <c r="C749" t="s">
        <v>49</v>
      </c>
      <c r="D749" t="s">
        <v>14</v>
      </c>
      <c r="E749">
        <v>12.27</v>
      </c>
      <c r="F749" t="s">
        <v>17</v>
      </c>
      <c r="G749" t="s">
        <v>12</v>
      </c>
      <c r="H749">
        <v>26</v>
      </c>
      <c r="I749">
        <v>29</v>
      </c>
    </row>
    <row r="750" spans="1:9" x14ac:dyDescent="0.3">
      <c r="A750">
        <v>1476829</v>
      </c>
      <c r="B750">
        <v>79255</v>
      </c>
      <c r="C750" t="s">
        <v>23</v>
      </c>
      <c r="D750" t="s">
        <v>24</v>
      </c>
      <c r="E750">
        <v>6.79</v>
      </c>
      <c r="F750" t="s">
        <v>11</v>
      </c>
      <c r="G750" t="s">
        <v>12</v>
      </c>
      <c r="H750">
        <v>26</v>
      </c>
      <c r="I750">
        <v>15</v>
      </c>
    </row>
    <row r="751" spans="1:9" x14ac:dyDescent="0.3">
      <c r="A751">
        <v>1477209</v>
      </c>
      <c r="B751">
        <v>17495</v>
      </c>
      <c r="C751" t="s">
        <v>63</v>
      </c>
      <c r="D751" t="s">
        <v>30</v>
      </c>
      <c r="E751">
        <v>12.18</v>
      </c>
      <c r="F751" t="s">
        <v>17</v>
      </c>
      <c r="G751" t="s">
        <v>12</v>
      </c>
      <c r="H751">
        <v>26</v>
      </c>
      <c r="I751">
        <v>24</v>
      </c>
    </row>
    <row r="752" spans="1:9" x14ac:dyDescent="0.3">
      <c r="A752">
        <v>1477536</v>
      </c>
      <c r="B752">
        <v>105164</v>
      </c>
      <c r="C752" t="s">
        <v>94</v>
      </c>
      <c r="D752" t="s">
        <v>24</v>
      </c>
      <c r="E752">
        <v>15.91</v>
      </c>
      <c r="F752" t="s">
        <v>11</v>
      </c>
      <c r="G752">
        <v>4</v>
      </c>
      <c r="H752">
        <v>26</v>
      </c>
      <c r="I752">
        <v>26</v>
      </c>
    </row>
    <row r="753" spans="1:9" x14ac:dyDescent="0.3">
      <c r="A753">
        <v>1476657</v>
      </c>
      <c r="B753">
        <v>91192</v>
      </c>
      <c r="C753" t="s">
        <v>58</v>
      </c>
      <c r="D753" t="s">
        <v>59</v>
      </c>
      <c r="E753">
        <v>29.35</v>
      </c>
      <c r="F753" t="s">
        <v>11</v>
      </c>
      <c r="G753">
        <v>4</v>
      </c>
      <c r="H753">
        <v>26</v>
      </c>
      <c r="I753">
        <v>24</v>
      </c>
    </row>
    <row r="754" spans="1:9" x14ac:dyDescent="0.3">
      <c r="A754">
        <v>1476799</v>
      </c>
      <c r="B754">
        <v>389740</v>
      </c>
      <c r="C754" t="s">
        <v>96</v>
      </c>
      <c r="D754" t="s">
        <v>83</v>
      </c>
      <c r="E754">
        <v>19.690000000000001</v>
      </c>
      <c r="F754" t="s">
        <v>11</v>
      </c>
      <c r="G754">
        <v>3</v>
      </c>
      <c r="H754">
        <v>26</v>
      </c>
      <c r="I754">
        <v>17</v>
      </c>
    </row>
    <row r="755" spans="1:9" x14ac:dyDescent="0.3">
      <c r="A755">
        <v>1477887</v>
      </c>
      <c r="B755">
        <v>69348</v>
      </c>
      <c r="C755" t="s">
        <v>54</v>
      </c>
      <c r="D755" t="s">
        <v>30</v>
      </c>
      <c r="E755">
        <v>11.64</v>
      </c>
      <c r="F755" t="s">
        <v>11</v>
      </c>
      <c r="G755">
        <v>3</v>
      </c>
      <c r="H755">
        <v>26</v>
      </c>
      <c r="I755">
        <v>21</v>
      </c>
    </row>
    <row r="756" spans="1:9" x14ac:dyDescent="0.3">
      <c r="A756">
        <v>1477273</v>
      </c>
      <c r="B756">
        <v>95644</v>
      </c>
      <c r="C756" t="s">
        <v>54</v>
      </c>
      <c r="D756" t="s">
        <v>30</v>
      </c>
      <c r="E756">
        <v>12.61</v>
      </c>
      <c r="F756" t="s">
        <v>17</v>
      </c>
      <c r="G756" t="s">
        <v>12</v>
      </c>
      <c r="H756">
        <v>26</v>
      </c>
      <c r="I756">
        <v>27</v>
      </c>
    </row>
    <row r="757" spans="1:9" x14ac:dyDescent="0.3">
      <c r="A757">
        <v>1476856</v>
      </c>
      <c r="B757">
        <v>59674</v>
      </c>
      <c r="C757" t="s">
        <v>114</v>
      </c>
      <c r="D757" t="s">
        <v>10</v>
      </c>
      <c r="E757">
        <v>8.25</v>
      </c>
      <c r="F757" t="s">
        <v>11</v>
      </c>
      <c r="G757">
        <v>3</v>
      </c>
      <c r="H757">
        <v>26</v>
      </c>
      <c r="I757">
        <v>26</v>
      </c>
    </row>
    <row r="758" spans="1:9" x14ac:dyDescent="0.3">
      <c r="A758">
        <v>1477265</v>
      </c>
      <c r="B758">
        <v>115238</v>
      </c>
      <c r="C758" t="s">
        <v>111</v>
      </c>
      <c r="D758" t="s">
        <v>19</v>
      </c>
      <c r="E758">
        <v>19.399999999999999</v>
      </c>
      <c r="F758" t="s">
        <v>17</v>
      </c>
      <c r="G758">
        <v>5</v>
      </c>
      <c r="H758">
        <v>26</v>
      </c>
      <c r="I758">
        <v>27</v>
      </c>
    </row>
    <row r="759" spans="1:9" x14ac:dyDescent="0.3">
      <c r="A759">
        <v>1476979</v>
      </c>
      <c r="B759">
        <v>81166</v>
      </c>
      <c r="C759" t="s">
        <v>117</v>
      </c>
      <c r="D759" t="s">
        <v>16</v>
      </c>
      <c r="E759">
        <v>6.11</v>
      </c>
      <c r="F759" t="s">
        <v>11</v>
      </c>
      <c r="G759">
        <v>5</v>
      </c>
      <c r="H759">
        <v>26</v>
      </c>
      <c r="I759">
        <v>21</v>
      </c>
    </row>
    <row r="760" spans="1:9" x14ac:dyDescent="0.3">
      <c r="A760">
        <v>1477577</v>
      </c>
      <c r="B760">
        <v>290693</v>
      </c>
      <c r="C760" t="s">
        <v>34</v>
      </c>
      <c r="D760" t="s">
        <v>19</v>
      </c>
      <c r="E760">
        <v>14.02</v>
      </c>
      <c r="F760" t="s">
        <v>11</v>
      </c>
      <c r="G760">
        <v>5</v>
      </c>
      <c r="H760">
        <v>26</v>
      </c>
      <c r="I760">
        <v>21</v>
      </c>
    </row>
    <row r="761" spans="1:9" x14ac:dyDescent="0.3">
      <c r="A761">
        <v>1477714</v>
      </c>
      <c r="B761">
        <v>100536</v>
      </c>
      <c r="C761" t="s">
        <v>34</v>
      </c>
      <c r="D761" t="s">
        <v>19</v>
      </c>
      <c r="E761">
        <v>8.15</v>
      </c>
      <c r="F761" t="s">
        <v>11</v>
      </c>
      <c r="G761" t="s">
        <v>12</v>
      </c>
      <c r="H761">
        <v>26</v>
      </c>
      <c r="I761">
        <v>17</v>
      </c>
    </row>
    <row r="762" spans="1:9" x14ac:dyDescent="0.3">
      <c r="A762">
        <v>1476569</v>
      </c>
      <c r="B762">
        <v>55334</v>
      </c>
      <c r="C762" t="s">
        <v>119</v>
      </c>
      <c r="D762" t="s">
        <v>14</v>
      </c>
      <c r="E762">
        <v>9.85</v>
      </c>
      <c r="F762" t="s">
        <v>11</v>
      </c>
      <c r="G762" t="s">
        <v>12</v>
      </c>
      <c r="H762">
        <v>26</v>
      </c>
      <c r="I762">
        <v>17</v>
      </c>
    </row>
    <row r="763" spans="1:9" x14ac:dyDescent="0.3">
      <c r="A763">
        <v>1477490</v>
      </c>
      <c r="B763">
        <v>232035</v>
      </c>
      <c r="C763" t="s">
        <v>110</v>
      </c>
      <c r="D763" t="s">
        <v>41</v>
      </c>
      <c r="E763">
        <v>9.17</v>
      </c>
      <c r="F763" t="s">
        <v>11</v>
      </c>
      <c r="G763" t="s">
        <v>12</v>
      </c>
      <c r="H763">
        <v>26</v>
      </c>
      <c r="I763">
        <v>19</v>
      </c>
    </row>
    <row r="764" spans="1:9" x14ac:dyDescent="0.3">
      <c r="A764">
        <v>1477237</v>
      </c>
      <c r="B764">
        <v>59217</v>
      </c>
      <c r="C764" t="s">
        <v>61</v>
      </c>
      <c r="D764" t="s">
        <v>26</v>
      </c>
      <c r="E764">
        <v>16.149999999999999</v>
      </c>
      <c r="F764" t="s">
        <v>11</v>
      </c>
      <c r="G764">
        <v>4</v>
      </c>
      <c r="H764">
        <v>26</v>
      </c>
      <c r="I764">
        <v>22</v>
      </c>
    </row>
    <row r="765" spans="1:9" x14ac:dyDescent="0.3">
      <c r="A765">
        <v>1477722</v>
      </c>
      <c r="B765">
        <v>347263</v>
      </c>
      <c r="C765" t="s">
        <v>117</v>
      </c>
      <c r="D765" t="s">
        <v>16</v>
      </c>
      <c r="E765">
        <v>12.08</v>
      </c>
      <c r="F765" t="s">
        <v>17</v>
      </c>
      <c r="G765">
        <v>5</v>
      </c>
      <c r="H765">
        <v>26</v>
      </c>
      <c r="I765">
        <v>26</v>
      </c>
    </row>
    <row r="766" spans="1:9" x14ac:dyDescent="0.3">
      <c r="A766">
        <v>1477772</v>
      </c>
      <c r="B766">
        <v>91958</v>
      </c>
      <c r="C766" t="s">
        <v>49</v>
      </c>
      <c r="D766" t="s">
        <v>14</v>
      </c>
      <c r="E766">
        <v>12.18</v>
      </c>
      <c r="F766" t="s">
        <v>17</v>
      </c>
      <c r="G766" t="s">
        <v>12</v>
      </c>
      <c r="H766">
        <v>26</v>
      </c>
      <c r="I766">
        <v>33</v>
      </c>
    </row>
    <row r="767" spans="1:9" x14ac:dyDescent="0.3">
      <c r="A767">
        <v>1477276</v>
      </c>
      <c r="B767">
        <v>304449</v>
      </c>
      <c r="C767" t="s">
        <v>131</v>
      </c>
      <c r="D767" t="s">
        <v>19</v>
      </c>
      <c r="E767">
        <v>9.75</v>
      </c>
      <c r="F767" t="s">
        <v>11</v>
      </c>
      <c r="G767" t="s">
        <v>12</v>
      </c>
      <c r="H767">
        <v>26</v>
      </c>
      <c r="I767">
        <v>30</v>
      </c>
    </row>
    <row r="768" spans="1:9" x14ac:dyDescent="0.3">
      <c r="A768">
        <v>1478046</v>
      </c>
      <c r="B768">
        <v>53289</v>
      </c>
      <c r="C768" t="s">
        <v>132</v>
      </c>
      <c r="D768" t="s">
        <v>14</v>
      </c>
      <c r="E768">
        <v>31.38</v>
      </c>
      <c r="F768" t="s">
        <v>11</v>
      </c>
      <c r="G768">
        <v>4</v>
      </c>
      <c r="H768">
        <v>26</v>
      </c>
      <c r="I768">
        <v>24</v>
      </c>
    </row>
    <row r="769" spans="1:9" x14ac:dyDescent="0.3">
      <c r="A769">
        <v>1477500</v>
      </c>
      <c r="B769">
        <v>152786</v>
      </c>
      <c r="C769" t="s">
        <v>15</v>
      </c>
      <c r="D769" t="s">
        <v>16</v>
      </c>
      <c r="E769">
        <v>14.07</v>
      </c>
      <c r="F769" t="s">
        <v>11</v>
      </c>
      <c r="G769">
        <v>4</v>
      </c>
      <c r="H769">
        <v>26</v>
      </c>
      <c r="I769">
        <v>21</v>
      </c>
    </row>
    <row r="770" spans="1:9" x14ac:dyDescent="0.3">
      <c r="A770">
        <v>1478109</v>
      </c>
      <c r="B770">
        <v>87006</v>
      </c>
      <c r="C770" t="s">
        <v>67</v>
      </c>
      <c r="D770" t="s">
        <v>14</v>
      </c>
      <c r="E770">
        <v>11.59</v>
      </c>
      <c r="F770" t="s">
        <v>11</v>
      </c>
      <c r="G770">
        <v>5</v>
      </c>
      <c r="H770">
        <v>26</v>
      </c>
      <c r="I770">
        <v>24</v>
      </c>
    </row>
    <row r="771" spans="1:9" x14ac:dyDescent="0.3">
      <c r="A771">
        <v>1476914</v>
      </c>
      <c r="B771">
        <v>141445</v>
      </c>
      <c r="C771" t="s">
        <v>50</v>
      </c>
      <c r="D771" t="s">
        <v>24</v>
      </c>
      <c r="E771">
        <v>16.3</v>
      </c>
      <c r="F771" t="s">
        <v>11</v>
      </c>
      <c r="G771">
        <v>3</v>
      </c>
      <c r="H771">
        <v>26</v>
      </c>
      <c r="I771">
        <v>23</v>
      </c>
    </row>
    <row r="772" spans="1:9" x14ac:dyDescent="0.3">
      <c r="A772">
        <v>1476703</v>
      </c>
      <c r="B772">
        <v>405334</v>
      </c>
      <c r="C772" t="s">
        <v>49</v>
      </c>
      <c r="D772" t="s">
        <v>14</v>
      </c>
      <c r="E772">
        <v>25.22</v>
      </c>
      <c r="F772" t="s">
        <v>11</v>
      </c>
      <c r="G772" t="s">
        <v>12</v>
      </c>
      <c r="H772">
        <v>26</v>
      </c>
      <c r="I772">
        <v>16</v>
      </c>
    </row>
    <row r="773" spans="1:9" x14ac:dyDescent="0.3">
      <c r="A773">
        <v>1478114</v>
      </c>
      <c r="B773">
        <v>237616</v>
      </c>
      <c r="C773" t="s">
        <v>34</v>
      </c>
      <c r="D773" t="s">
        <v>19</v>
      </c>
      <c r="E773">
        <v>5.68</v>
      </c>
      <c r="F773" t="s">
        <v>11</v>
      </c>
      <c r="G773" t="s">
        <v>12</v>
      </c>
      <c r="H773">
        <v>26</v>
      </c>
      <c r="I773">
        <v>18</v>
      </c>
    </row>
    <row r="774" spans="1:9" x14ac:dyDescent="0.3">
      <c r="A774">
        <v>1477210</v>
      </c>
      <c r="B774">
        <v>182080</v>
      </c>
      <c r="C774" t="s">
        <v>34</v>
      </c>
      <c r="D774" t="s">
        <v>19</v>
      </c>
      <c r="E774">
        <v>14.65</v>
      </c>
      <c r="F774" t="s">
        <v>17</v>
      </c>
      <c r="G774" t="s">
        <v>12</v>
      </c>
      <c r="H774">
        <v>26</v>
      </c>
      <c r="I774">
        <v>33</v>
      </c>
    </row>
    <row r="775" spans="1:9" x14ac:dyDescent="0.3">
      <c r="A775">
        <v>1477133</v>
      </c>
      <c r="B775">
        <v>175290</v>
      </c>
      <c r="C775" t="s">
        <v>34</v>
      </c>
      <c r="D775" t="s">
        <v>19</v>
      </c>
      <c r="E775">
        <v>12.18</v>
      </c>
      <c r="F775" t="s">
        <v>11</v>
      </c>
      <c r="G775" t="s">
        <v>12</v>
      </c>
      <c r="H775">
        <v>26</v>
      </c>
      <c r="I775">
        <v>25</v>
      </c>
    </row>
    <row r="776" spans="1:9" x14ac:dyDescent="0.3">
      <c r="A776">
        <v>1478292</v>
      </c>
      <c r="B776">
        <v>334373</v>
      </c>
      <c r="C776" t="s">
        <v>21</v>
      </c>
      <c r="D776" t="s">
        <v>22</v>
      </c>
      <c r="E776">
        <v>12.18</v>
      </c>
      <c r="F776" t="s">
        <v>11</v>
      </c>
      <c r="G776" t="s">
        <v>12</v>
      </c>
      <c r="H776">
        <v>26</v>
      </c>
      <c r="I776">
        <v>30</v>
      </c>
    </row>
    <row r="777" spans="1:9" x14ac:dyDescent="0.3">
      <c r="A777">
        <v>1476898</v>
      </c>
      <c r="B777">
        <v>174437</v>
      </c>
      <c r="C777" t="s">
        <v>71</v>
      </c>
      <c r="D777" t="s">
        <v>30</v>
      </c>
      <c r="E777">
        <v>29.2</v>
      </c>
      <c r="F777" t="s">
        <v>11</v>
      </c>
      <c r="G777" t="s">
        <v>12</v>
      </c>
      <c r="H777">
        <v>26</v>
      </c>
      <c r="I777">
        <v>30</v>
      </c>
    </row>
    <row r="778" spans="1:9" x14ac:dyDescent="0.3">
      <c r="A778">
        <v>1477944</v>
      </c>
      <c r="B778">
        <v>70564</v>
      </c>
      <c r="C778" t="s">
        <v>75</v>
      </c>
      <c r="D778" t="s">
        <v>24</v>
      </c>
      <c r="E778">
        <v>14.12</v>
      </c>
      <c r="F778" t="s">
        <v>17</v>
      </c>
      <c r="G778">
        <v>3</v>
      </c>
      <c r="H778">
        <v>26</v>
      </c>
      <c r="I778">
        <v>27</v>
      </c>
    </row>
    <row r="779" spans="1:9" x14ac:dyDescent="0.3">
      <c r="A779">
        <v>1478132</v>
      </c>
      <c r="B779">
        <v>74762</v>
      </c>
      <c r="C779" t="s">
        <v>55</v>
      </c>
      <c r="D779" t="s">
        <v>19</v>
      </c>
      <c r="E779">
        <v>12.23</v>
      </c>
      <c r="F779" t="s">
        <v>17</v>
      </c>
      <c r="G779" t="s">
        <v>12</v>
      </c>
      <c r="H779">
        <v>26</v>
      </c>
      <c r="I779">
        <v>25</v>
      </c>
    </row>
    <row r="780" spans="1:9" x14ac:dyDescent="0.3">
      <c r="A780">
        <v>1477678</v>
      </c>
      <c r="B780">
        <v>102085</v>
      </c>
      <c r="C780" t="s">
        <v>42</v>
      </c>
      <c r="D780" t="s">
        <v>24</v>
      </c>
      <c r="E780">
        <v>9.61</v>
      </c>
      <c r="F780" t="s">
        <v>11</v>
      </c>
      <c r="G780">
        <v>5</v>
      </c>
      <c r="H780">
        <v>26</v>
      </c>
      <c r="I780">
        <v>30</v>
      </c>
    </row>
    <row r="781" spans="1:9" x14ac:dyDescent="0.3">
      <c r="A781">
        <v>1478367</v>
      </c>
      <c r="B781">
        <v>100999</v>
      </c>
      <c r="C781" t="s">
        <v>13</v>
      </c>
      <c r="D781" t="s">
        <v>14</v>
      </c>
      <c r="E781">
        <v>12.23</v>
      </c>
      <c r="F781" t="s">
        <v>17</v>
      </c>
      <c r="G781" t="s">
        <v>12</v>
      </c>
      <c r="H781">
        <v>26</v>
      </c>
      <c r="I781">
        <v>26</v>
      </c>
    </row>
    <row r="782" spans="1:9" x14ac:dyDescent="0.3">
      <c r="A782">
        <v>1476763</v>
      </c>
      <c r="B782">
        <v>142170</v>
      </c>
      <c r="C782" t="s">
        <v>54</v>
      </c>
      <c r="D782" t="s">
        <v>30</v>
      </c>
      <c r="E782">
        <v>13.1</v>
      </c>
      <c r="F782" t="s">
        <v>11</v>
      </c>
      <c r="G782">
        <v>4</v>
      </c>
      <c r="H782">
        <v>26</v>
      </c>
      <c r="I782">
        <v>22</v>
      </c>
    </row>
    <row r="783" spans="1:9" x14ac:dyDescent="0.3">
      <c r="A783">
        <v>1477017</v>
      </c>
      <c r="B783">
        <v>175101</v>
      </c>
      <c r="C783" t="s">
        <v>49</v>
      </c>
      <c r="D783" t="s">
        <v>14</v>
      </c>
      <c r="E783">
        <v>15.76</v>
      </c>
      <c r="F783" t="s">
        <v>11</v>
      </c>
      <c r="G783" t="s">
        <v>12</v>
      </c>
      <c r="H783">
        <v>26</v>
      </c>
      <c r="I783">
        <v>19</v>
      </c>
    </row>
    <row r="784" spans="1:9" x14ac:dyDescent="0.3">
      <c r="A784">
        <v>1478202</v>
      </c>
      <c r="B784">
        <v>345429</v>
      </c>
      <c r="C784" t="s">
        <v>120</v>
      </c>
      <c r="D784" t="s">
        <v>19</v>
      </c>
      <c r="E784">
        <v>21.88</v>
      </c>
      <c r="F784" t="s">
        <v>11</v>
      </c>
      <c r="G784">
        <v>5</v>
      </c>
      <c r="H784">
        <v>26</v>
      </c>
      <c r="I784">
        <v>24</v>
      </c>
    </row>
    <row r="785" spans="1:9" x14ac:dyDescent="0.3">
      <c r="A785">
        <v>1476800</v>
      </c>
      <c r="B785">
        <v>183520</v>
      </c>
      <c r="C785" t="s">
        <v>37</v>
      </c>
      <c r="D785" t="s">
        <v>14</v>
      </c>
      <c r="E785">
        <v>11.59</v>
      </c>
      <c r="F785" t="s">
        <v>11</v>
      </c>
      <c r="G785" t="s">
        <v>12</v>
      </c>
      <c r="H785">
        <v>26</v>
      </c>
      <c r="I785">
        <v>23</v>
      </c>
    </row>
    <row r="786" spans="1:9" x14ac:dyDescent="0.3">
      <c r="A786">
        <v>1477297</v>
      </c>
      <c r="B786">
        <v>164131</v>
      </c>
      <c r="C786" t="s">
        <v>155</v>
      </c>
      <c r="D786" t="s">
        <v>24</v>
      </c>
      <c r="E786">
        <v>29.1</v>
      </c>
      <c r="F786" t="s">
        <v>11</v>
      </c>
      <c r="G786" t="s">
        <v>12</v>
      </c>
      <c r="H786">
        <v>26</v>
      </c>
      <c r="I786">
        <v>19</v>
      </c>
    </row>
    <row r="787" spans="1:9" x14ac:dyDescent="0.3">
      <c r="A787">
        <v>1477970</v>
      </c>
      <c r="B787">
        <v>198802</v>
      </c>
      <c r="C787" t="s">
        <v>15</v>
      </c>
      <c r="D787" t="s">
        <v>16</v>
      </c>
      <c r="E787">
        <v>6.69</v>
      </c>
      <c r="F787" t="s">
        <v>17</v>
      </c>
      <c r="G787">
        <v>5</v>
      </c>
      <c r="H787">
        <v>26</v>
      </c>
      <c r="I787">
        <v>31</v>
      </c>
    </row>
    <row r="788" spans="1:9" x14ac:dyDescent="0.3">
      <c r="A788">
        <v>1477020</v>
      </c>
      <c r="B788">
        <v>91108</v>
      </c>
      <c r="C788" t="s">
        <v>75</v>
      </c>
      <c r="D788" t="s">
        <v>24</v>
      </c>
      <c r="E788">
        <v>7.33</v>
      </c>
      <c r="F788" t="s">
        <v>11</v>
      </c>
      <c r="G788">
        <v>5</v>
      </c>
      <c r="H788">
        <v>26</v>
      </c>
      <c r="I788">
        <v>22</v>
      </c>
    </row>
    <row r="789" spans="1:9" x14ac:dyDescent="0.3">
      <c r="A789">
        <v>1476887</v>
      </c>
      <c r="B789">
        <v>142356</v>
      </c>
      <c r="C789" t="s">
        <v>37</v>
      </c>
      <c r="D789" t="s">
        <v>14</v>
      </c>
      <c r="E789">
        <v>12.13</v>
      </c>
      <c r="F789" t="s">
        <v>17</v>
      </c>
      <c r="G789" t="s">
        <v>12</v>
      </c>
      <c r="H789">
        <v>26</v>
      </c>
      <c r="I789">
        <v>27</v>
      </c>
    </row>
    <row r="790" spans="1:9" x14ac:dyDescent="0.3">
      <c r="A790">
        <v>1478382</v>
      </c>
      <c r="B790">
        <v>144997</v>
      </c>
      <c r="C790" t="s">
        <v>67</v>
      </c>
      <c r="D790" t="s">
        <v>14</v>
      </c>
      <c r="E790">
        <v>15.91</v>
      </c>
      <c r="F790" t="s">
        <v>11</v>
      </c>
      <c r="G790">
        <v>4</v>
      </c>
      <c r="H790">
        <v>26</v>
      </c>
      <c r="I790">
        <v>15</v>
      </c>
    </row>
    <row r="791" spans="1:9" x14ac:dyDescent="0.3">
      <c r="A791">
        <v>1478199</v>
      </c>
      <c r="B791">
        <v>70001</v>
      </c>
      <c r="C791" t="s">
        <v>71</v>
      </c>
      <c r="D791" t="s">
        <v>30</v>
      </c>
      <c r="E791">
        <v>12.18</v>
      </c>
      <c r="F791" t="s">
        <v>17</v>
      </c>
      <c r="G791" t="s">
        <v>12</v>
      </c>
      <c r="H791">
        <v>26</v>
      </c>
      <c r="I791">
        <v>26</v>
      </c>
    </row>
    <row r="792" spans="1:9" x14ac:dyDescent="0.3">
      <c r="A792">
        <v>1477426</v>
      </c>
      <c r="B792">
        <v>135769</v>
      </c>
      <c r="C792" t="s">
        <v>37</v>
      </c>
      <c r="D792" t="s">
        <v>14</v>
      </c>
      <c r="E792">
        <v>19.350000000000001</v>
      </c>
      <c r="F792" t="s">
        <v>11</v>
      </c>
      <c r="G792">
        <v>5</v>
      </c>
      <c r="H792">
        <v>26</v>
      </c>
      <c r="I792">
        <v>23</v>
      </c>
    </row>
    <row r="793" spans="1:9" x14ac:dyDescent="0.3">
      <c r="A793">
        <v>1477576</v>
      </c>
      <c r="B793">
        <v>105087</v>
      </c>
      <c r="C793" t="s">
        <v>75</v>
      </c>
      <c r="D793" t="s">
        <v>24</v>
      </c>
      <c r="E793">
        <v>14.12</v>
      </c>
      <c r="F793" t="s">
        <v>17</v>
      </c>
      <c r="G793">
        <v>4</v>
      </c>
      <c r="H793">
        <v>26</v>
      </c>
      <c r="I793">
        <v>32</v>
      </c>
    </row>
    <row r="794" spans="1:9" x14ac:dyDescent="0.3">
      <c r="A794">
        <v>1477972</v>
      </c>
      <c r="B794">
        <v>97806</v>
      </c>
      <c r="C794" t="s">
        <v>34</v>
      </c>
      <c r="D794" t="s">
        <v>19</v>
      </c>
      <c r="E794">
        <v>12.61</v>
      </c>
      <c r="F794" t="s">
        <v>11</v>
      </c>
      <c r="G794">
        <v>4</v>
      </c>
      <c r="H794">
        <v>26</v>
      </c>
      <c r="I794">
        <v>25</v>
      </c>
    </row>
    <row r="795" spans="1:9" x14ac:dyDescent="0.3">
      <c r="A795">
        <v>1477116</v>
      </c>
      <c r="B795">
        <v>126730</v>
      </c>
      <c r="C795" t="s">
        <v>45</v>
      </c>
      <c r="D795" t="s">
        <v>22</v>
      </c>
      <c r="E795">
        <v>24.2</v>
      </c>
      <c r="F795" t="s">
        <v>11</v>
      </c>
      <c r="G795">
        <v>5</v>
      </c>
      <c r="H795">
        <v>26</v>
      </c>
      <c r="I795">
        <v>16</v>
      </c>
    </row>
    <row r="796" spans="1:9" x14ac:dyDescent="0.3">
      <c r="A796">
        <v>1476858</v>
      </c>
      <c r="B796">
        <v>385350</v>
      </c>
      <c r="C796" t="s">
        <v>37</v>
      </c>
      <c r="D796" t="s">
        <v>14</v>
      </c>
      <c r="E796">
        <v>12.13</v>
      </c>
      <c r="F796" t="s">
        <v>11</v>
      </c>
      <c r="G796">
        <v>5</v>
      </c>
      <c r="H796">
        <v>26</v>
      </c>
      <c r="I796">
        <v>17</v>
      </c>
    </row>
    <row r="797" spans="1:9" x14ac:dyDescent="0.3">
      <c r="A797">
        <v>1477645</v>
      </c>
      <c r="B797">
        <v>343554</v>
      </c>
      <c r="C797" t="s">
        <v>18</v>
      </c>
      <c r="D797" t="s">
        <v>19</v>
      </c>
      <c r="E797">
        <v>8.98</v>
      </c>
      <c r="F797" t="s">
        <v>11</v>
      </c>
      <c r="G797">
        <v>3</v>
      </c>
      <c r="H797">
        <v>26</v>
      </c>
      <c r="I797">
        <v>27</v>
      </c>
    </row>
    <row r="798" spans="1:9" x14ac:dyDescent="0.3">
      <c r="A798">
        <v>1476958</v>
      </c>
      <c r="B798">
        <v>41638</v>
      </c>
      <c r="C798" t="s">
        <v>18</v>
      </c>
      <c r="D798" t="s">
        <v>19</v>
      </c>
      <c r="E798">
        <v>12.18</v>
      </c>
      <c r="F798" t="s">
        <v>11</v>
      </c>
      <c r="G798">
        <v>4</v>
      </c>
      <c r="H798">
        <v>26</v>
      </c>
      <c r="I798">
        <v>29</v>
      </c>
    </row>
    <row r="799" spans="1:9" x14ac:dyDescent="0.3">
      <c r="A799">
        <v>1477072</v>
      </c>
      <c r="B799">
        <v>113507</v>
      </c>
      <c r="C799" t="s">
        <v>50</v>
      </c>
      <c r="D799" t="s">
        <v>24</v>
      </c>
      <c r="E799">
        <v>29.39</v>
      </c>
      <c r="F799" t="s">
        <v>17</v>
      </c>
      <c r="G799" t="s">
        <v>12</v>
      </c>
      <c r="H799">
        <v>26</v>
      </c>
      <c r="I799">
        <v>30</v>
      </c>
    </row>
    <row r="800" spans="1:9" x14ac:dyDescent="0.3">
      <c r="A800">
        <v>1478293</v>
      </c>
      <c r="B800">
        <v>84045</v>
      </c>
      <c r="C800" t="s">
        <v>25</v>
      </c>
      <c r="D800" t="s">
        <v>26</v>
      </c>
      <c r="E800">
        <v>12.13</v>
      </c>
      <c r="F800" t="s">
        <v>11</v>
      </c>
      <c r="G800" t="s">
        <v>12</v>
      </c>
      <c r="H800">
        <v>26</v>
      </c>
      <c r="I800">
        <v>26</v>
      </c>
    </row>
    <row r="801" spans="1:9" x14ac:dyDescent="0.3">
      <c r="A801">
        <v>1477769</v>
      </c>
      <c r="B801">
        <v>129798</v>
      </c>
      <c r="C801" t="s">
        <v>49</v>
      </c>
      <c r="D801" t="s">
        <v>14</v>
      </c>
      <c r="E801">
        <v>8.0500000000000007</v>
      </c>
      <c r="F801" t="s">
        <v>17</v>
      </c>
      <c r="G801" t="s">
        <v>12</v>
      </c>
      <c r="H801">
        <v>26</v>
      </c>
      <c r="I801">
        <v>31</v>
      </c>
    </row>
    <row r="802" spans="1:9" x14ac:dyDescent="0.3">
      <c r="A802">
        <v>1478336</v>
      </c>
      <c r="B802">
        <v>138426</v>
      </c>
      <c r="C802" t="s">
        <v>155</v>
      </c>
      <c r="D802" t="s">
        <v>24</v>
      </c>
      <c r="E802">
        <v>5.82</v>
      </c>
      <c r="F802" t="s">
        <v>11</v>
      </c>
      <c r="G802">
        <v>5</v>
      </c>
      <c r="H802">
        <v>26</v>
      </c>
      <c r="I802">
        <v>26</v>
      </c>
    </row>
    <row r="803" spans="1:9" x14ac:dyDescent="0.3">
      <c r="A803">
        <v>1477108</v>
      </c>
      <c r="B803">
        <v>47280</v>
      </c>
      <c r="C803" t="s">
        <v>37</v>
      </c>
      <c r="D803" t="s">
        <v>14</v>
      </c>
      <c r="E803">
        <v>29.68</v>
      </c>
      <c r="F803" t="s">
        <v>11</v>
      </c>
      <c r="G803">
        <v>3</v>
      </c>
      <c r="H803">
        <v>26</v>
      </c>
      <c r="I803">
        <v>30</v>
      </c>
    </row>
    <row r="804" spans="1:9" x14ac:dyDescent="0.3">
      <c r="A804">
        <v>1477590</v>
      </c>
      <c r="B804">
        <v>145952</v>
      </c>
      <c r="C804" t="s">
        <v>37</v>
      </c>
      <c r="D804" t="s">
        <v>14</v>
      </c>
      <c r="E804">
        <v>29.15</v>
      </c>
      <c r="F804" t="s">
        <v>17</v>
      </c>
      <c r="G804" t="s">
        <v>12</v>
      </c>
      <c r="H804">
        <v>26</v>
      </c>
      <c r="I804">
        <v>24</v>
      </c>
    </row>
    <row r="805" spans="1:9" x14ac:dyDescent="0.3">
      <c r="A805">
        <v>1477726</v>
      </c>
      <c r="B805">
        <v>268958</v>
      </c>
      <c r="C805" t="s">
        <v>68</v>
      </c>
      <c r="D805" t="s">
        <v>24</v>
      </c>
      <c r="E805">
        <v>19.45</v>
      </c>
      <c r="F805" t="s">
        <v>11</v>
      </c>
      <c r="G805" t="s">
        <v>12</v>
      </c>
      <c r="H805">
        <v>26</v>
      </c>
      <c r="I805">
        <v>29</v>
      </c>
    </row>
    <row r="806" spans="1:9" x14ac:dyDescent="0.3">
      <c r="A806">
        <v>1477432</v>
      </c>
      <c r="B806">
        <v>345798</v>
      </c>
      <c r="C806" t="s">
        <v>80</v>
      </c>
      <c r="D806" t="s">
        <v>14</v>
      </c>
      <c r="E806">
        <v>12.13</v>
      </c>
      <c r="F806" t="s">
        <v>11</v>
      </c>
      <c r="G806" t="s">
        <v>12</v>
      </c>
      <c r="H806">
        <v>26</v>
      </c>
      <c r="I806">
        <v>26</v>
      </c>
    </row>
    <row r="807" spans="1:9" x14ac:dyDescent="0.3">
      <c r="A807">
        <v>1476787</v>
      </c>
      <c r="B807">
        <v>78887</v>
      </c>
      <c r="C807" t="s">
        <v>49</v>
      </c>
      <c r="D807" t="s">
        <v>14</v>
      </c>
      <c r="E807">
        <v>6.69</v>
      </c>
      <c r="F807" t="s">
        <v>17</v>
      </c>
      <c r="G807">
        <v>4</v>
      </c>
      <c r="H807">
        <v>26</v>
      </c>
      <c r="I807">
        <v>25</v>
      </c>
    </row>
    <row r="808" spans="1:9" x14ac:dyDescent="0.3">
      <c r="A808">
        <v>1476591</v>
      </c>
      <c r="B808">
        <v>128224</v>
      </c>
      <c r="C808" t="s">
        <v>37</v>
      </c>
      <c r="D808" t="s">
        <v>14</v>
      </c>
      <c r="E808">
        <v>16.100000000000001</v>
      </c>
      <c r="F808" t="s">
        <v>11</v>
      </c>
      <c r="G808">
        <v>3</v>
      </c>
      <c r="H808">
        <v>26</v>
      </c>
      <c r="I808">
        <v>17</v>
      </c>
    </row>
    <row r="809" spans="1:9" x14ac:dyDescent="0.3">
      <c r="A809">
        <v>1477227</v>
      </c>
      <c r="B809">
        <v>373689</v>
      </c>
      <c r="C809" t="s">
        <v>77</v>
      </c>
      <c r="D809" t="s">
        <v>19</v>
      </c>
      <c r="E809">
        <v>6.74</v>
      </c>
      <c r="F809" t="s">
        <v>11</v>
      </c>
      <c r="G809" t="s">
        <v>12</v>
      </c>
      <c r="H809">
        <v>26</v>
      </c>
      <c r="I809">
        <v>29</v>
      </c>
    </row>
    <row r="810" spans="1:9" x14ac:dyDescent="0.3">
      <c r="A810">
        <v>1477996</v>
      </c>
      <c r="B810">
        <v>82041</v>
      </c>
      <c r="C810" t="s">
        <v>34</v>
      </c>
      <c r="D810" t="s">
        <v>19</v>
      </c>
      <c r="E810">
        <v>8.1</v>
      </c>
      <c r="F810" t="s">
        <v>11</v>
      </c>
      <c r="G810">
        <v>5</v>
      </c>
      <c r="H810">
        <v>26</v>
      </c>
      <c r="I810">
        <v>27</v>
      </c>
    </row>
    <row r="811" spans="1:9" x14ac:dyDescent="0.3">
      <c r="A811">
        <v>1477527</v>
      </c>
      <c r="B811">
        <v>120353</v>
      </c>
      <c r="C811" t="s">
        <v>50</v>
      </c>
      <c r="D811" t="s">
        <v>24</v>
      </c>
      <c r="E811">
        <v>5.72</v>
      </c>
      <c r="F811" t="s">
        <v>11</v>
      </c>
      <c r="G811">
        <v>4</v>
      </c>
      <c r="H811">
        <v>26</v>
      </c>
      <c r="I811">
        <v>27</v>
      </c>
    </row>
    <row r="812" spans="1:9" x14ac:dyDescent="0.3">
      <c r="A812">
        <v>1477084</v>
      </c>
      <c r="B812">
        <v>283051</v>
      </c>
      <c r="C812" t="s">
        <v>34</v>
      </c>
      <c r="D812" t="s">
        <v>19</v>
      </c>
      <c r="E812">
        <v>6.69</v>
      </c>
      <c r="F812" t="s">
        <v>17</v>
      </c>
      <c r="G812">
        <v>5</v>
      </c>
      <c r="H812">
        <v>26</v>
      </c>
      <c r="I812">
        <v>32</v>
      </c>
    </row>
    <row r="813" spans="1:9" x14ac:dyDescent="0.3">
      <c r="A813">
        <v>1476726</v>
      </c>
      <c r="B813">
        <v>41907</v>
      </c>
      <c r="C813" t="s">
        <v>104</v>
      </c>
      <c r="D813" t="s">
        <v>14</v>
      </c>
      <c r="E813">
        <v>14.07</v>
      </c>
      <c r="F813" t="s">
        <v>11</v>
      </c>
      <c r="G813" t="s">
        <v>12</v>
      </c>
      <c r="H813">
        <v>26</v>
      </c>
      <c r="I813">
        <v>17</v>
      </c>
    </row>
    <row r="814" spans="1:9" x14ac:dyDescent="0.3">
      <c r="A814">
        <v>1478427</v>
      </c>
      <c r="B814">
        <v>86806</v>
      </c>
      <c r="C814" t="s">
        <v>32</v>
      </c>
      <c r="D814" t="s">
        <v>26</v>
      </c>
      <c r="E814">
        <v>14.12</v>
      </c>
      <c r="F814" t="s">
        <v>17</v>
      </c>
      <c r="G814">
        <v>4</v>
      </c>
      <c r="H814">
        <v>26</v>
      </c>
      <c r="I814">
        <v>24</v>
      </c>
    </row>
    <row r="815" spans="1:9" x14ac:dyDescent="0.3">
      <c r="A815">
        <v>1476695</v>
      </c>
      <c r="B815">
        <v>68300</v>
      </c>
      <c r="C815" t="s">
        <v>18</v>
      </c>
      <c r="D815" t="s">
        <v>19</v>
      </c>
      <c r="E815">
        <v>33.18</v>
      </c>
      <c r="F815" t="s">
        <v>11</v>
      </c>
      <c r="G815" t="s">
        <v>12</v>
      </c>
      <c r="H815">
        <v>26</v>
      </c>
      <c r="I815">
        <v>20</v>
      </c>
    </row>
    <row r="816" spans="1:9" x14ac:dyDescent="0.3">
      <c r="A816">
        <v>1477653</v>
      </c>
      <c r="B816">
        <v>142619</v>
      </c>
      <c r="C816" t="s">
        <v>34</v>
      </c>
      <c r="D816" t="s">
        <v>19</v>
      </c>
      <c r="E816">
        <v>12.13</v>
      </c>
      <c r="F816" t="s">
        <v>11</v>
      </c>
      <c r="G816">
        <v>5</v>
      </c>
      <c r="H816">
        <v>26</v>
      </c>
      <c r="I816">
        <v>26</v>
      </c>
    </row>
    <row r="817" spans="1:9" x14ac:dyDescent="0.3">
      <c r="A817">
        <v>1477469</v>
      </c>
      <c r="B817">
        <v>96943</v>
      </c>
      <c r="C817" t="s">
        <v>40</v>
      </c>
      <c r="D817" t="s">
        <v>41</v>
      </c>
      <c r="E817">
        <v>24.25</v>
      </c>
      <c r="F817" t="s">
        <v>11</v>
      </c>
      <c r="G817" t="s">
        <v>12</v>
      </c>
      <c r="H817">
        <v>26</v>
      </c>
      <c r="I817">
        <v>22</v>
      </c>
    </row>
    <row r="818" spans="1:9" x14ac:dyDescent="0.3">
      <c r="A818">
        <v>1476641</v>
      </c>
      <c r="B818">
        <v>57943</v>
      </c>
      <c r="C818" t="s">
        <v>168</v>
      </c>
      <c r="D818" t="s">
        <v>19</v>
      </c>
      <c r="E818">
        <v>14.07</v>
      </c>
      <c r="F818" t="s">
        <v>11</v>
      </c>
      <c r="G818" t="s">
        <v>12</v>
      </c>
      <c r="H818">
        <v>26</v>
      </c>
      <c r="I818">
        <v>24</v>
      </c>
    </row>
    <row r="819" spans="1:9" x14ac:dyDescent="0.3">
      <c r="A819">
        <v>1477924</v>
      </c>
      <c r="B819">
        <v>288808</v>
      </c>
      <c r="C819" t="s">
        <v>23</v>
      </c>
      <c r="D819" t="s">
        <v>24</v>
      </c>
      <c r="E819">
        <v>32.979999999999997</v>
      </c>
      <c r="F819" t="s">
        <v>17</v>
      </c>
      <c r="G819">
        <v>5</v>
      </c>
      <c r="H819">
        <v>26</v>
      </c>
      <c r="I819">
        <v>27</v>
      </c>
    </row>
    <row r="820" spans="1:9" x14ac:dyDescent="0.3">
      <c r="A820">
        <v>1478439</v>
      </c>
      <c r="B820">
        <v>48444</v>
      </c>
      <c r="C820" t="s">
        <v>49</v>
      </c>
      <c r="D820" t="s">
        <v>14</v>
      </c>
      <c r="E820">
        <v>8.5399999999999991</v>
      </c>
      <c r="F820" t="s">
        <v>11</v>
      </c>
      <c r="G820">
        <v>4</v>
      </c>
      <c r="H820">
        <v>26</v>
      </c>
      <c r="I820">
        <v>23</v>
      </c>
    </row>
    <row r="821" spans="1:9" x14ac:dyDescent="0.3">
      <c r="A821">
        <v>1476777</v>
      </c>
      <c r="B821">
        <v>69749</v>
      </c>
      <c r="C821" t="s">
        <v>37</v>
      </c>
      <c r="D821" t="s">
        <v>14</v>
      </c>
      <c r="E821">
        <v>31.38</v>
      </c>
      <c r="F821" t="s">
        <v>11</v>
      </c>
      <c r="G821" t="s">
        <v>12</v>
      </c>
      <c r="H821">
        <v>26</v>
      </c>
      <c r="I821">
        <v>27</v>
      </c>
    </row>
    <row r="822" spans="1:9" x14ac:dyDescent="0.3">
      <c r="A822">
        <v>1476587</v>
      </c>
      <c r="B822">
        <v>355713</v>
      </c>
      <c r="C822" t="s">
        <v>49</v>
      </c>
      <c r="D822" t="s">
        <v>14</v>
      </c>
      <c r="E822">
        <v>9.2200000000000006</v>
      </c>
      <c r="F822" t="s">
        <v>11</v>
      </c>
      <c r="G822">
        <v>5</v>
      </c>
      <c r="H822">
        <v>26</v>
      </c>
      <c r="I822">
        <v>25</v>
      </c>
    </row>
    <row r="823" spans="1:9" x14ac:dyDescent="0.3">
      <c r="A823">
        <v>1477630</v>
      </c>
      <c r="B823">
        <v>355090</v>
      </c>
      <c r="C823" t="s">
        <v>34</v>
      </c>
      <c r="D823" t="s">
        <v>19</v>
      </c>
      <c r="E823">
        <v>12.18</v>
      </c>
      <c r="F823" t="s">
        <v>17</v>
      </c>
      <c r="G823" t="s">
        <v>12</v>
      </c>
      <c r="H823">
        <v>26</v>
      </c>
      <c r="I823">
        <v>27</v>
      </c>
    </row>
    <row r="824" spans="1:9" x14ac:dyDescent="0.3">
      <c r="A824">
        <v>1477447</v>
      </c>
      <c r="B824">
        <v>398952</v>
      </c>
      <c r="C824" t="s">
        <v>71</v>
      </c>
      <c r="D824" t="s">
        <v>30</v>
      </c>
      <c r="E824">
        <v>5.82</v>
      </c>
      <c r="F824" t="s">
        <v>11</v>
      </c>
      <c r="G824" t="s">
        <v>12</v>
      </c>
      <c r="H824">
        <v>26</v>
      </c>
      <c r="I824">
        <v>24</v>
      </c>
    </row>
    <row r="825" spans="1:9" x14ac:dyDescent="0.3">
      <c r="A825">
        <v>1477461</v>
      </c>
      <c r="B825">
        <v>241719</v>
      </c>
      <c r="C825" t="s">
        <v>189</v>
      </c>
      <c r="D825" t="s">
        <v>10</v>
      </c>
      <c r="E825">
        <v>12.18</v>
      </c>
      <c r="F825" t="s">
        <v>17</v>
      </c>
      <c r="G825">
        <v>4</v>
      </c>
      <c r="H825">
        <v>26</v>
      </c>
      <c r="I825">
        <v>26</v>
      </c>
    </row>
    <row r="826" spans="1:9" x14ac:dyDescent="0.3">
      <c r="A826">
        <v>1476859</v>
      </c>
      <c r="B826">
        <v>62667</v>
      </c>
      <c r="C826" t="s">
        <v>122</v>
      </c>
      <c r="D826" t="s">
        <v>19</v>
      </c>
      <c r="E826">
        <v>12.23</v>
      </c>
      <c r="F826" t="s">
        <v>11</v>
      </c>
      <c r="G826">
        <v>4</v>
      </c>
      <c r="H826">
        <v>26</v>
      </c>
      <c r="I826">
        <v>24</v>
      </c>
    </row>
    <row r="827" spans="1:9" x14ac:dyDescent="0.3">
      <c r="A827">
        <v>1477396</v>
      </c>
      <c r="B827">
        <v>140998</v>
      </c>
      <c r="C827" t="s">
        <v>85</v>
      </c>
      <c r="D827" t="s">
        <v>86</v>
      </c>
      <c r="E827">
        <v>13</v>
      </c>
      <c r="F827" t="s">
        <v>11</v>
      </c>
      <c r="G827">
        <v>5</v>
      </c>
      <c r="H827">
        <v>26</v>
      </c>
      <c r="I827">
        <v>24</v>
      </c>
    </row>
    <row r="828" spans="1:9" x14ac:dyDescent="0.3">
      <c r="A828">
        <v>1476550</v>
      </c>
      <c r="B828">
        <v>101347</v>
      </c>
      <c r="C828" t="s">
        <v>132</v>
      </c>
      <c r="D828" t="s">
        <v>14</v>
      </c>
      <c r="E828">
        <v>16.98</v>
      </c>
      <c r="F828" t="s">
        <v>11</v>
      </c>
      <c r="G828">
        <v>5</v>
      </c>
      <c r="H828">
        <v>26</v>
      </c>
      <c r="I828">
        <v>27</v>
      </c>
    </row>
    <row r="829" spans="1:9" x14ac:dyDescent="0.3">
      <c r="A829">
        <v>1477725</v>
      </c>
      <c r="B829">
        <v>105754</v>
      </c>
      <c r="C829" t="s">
        <v>81</v>
      </c>
      <c r="D829" t="s">
        <v>14</v>
      </c>
      <c r="E829">
        <v>12.18</v>
      </c>
      <c r="F829" t="s">
        <v>11</v>
      </c>
      <c r="G829">
        <v>4</v>
      </c>
      <c r="H829">
        <v>26</v>
      </c>
      <c r="I829">
        <v>25</v>
      </c>
    </row>
    <row r="830" spans="1:9" x14ac:dyDescent="0.3">
      <c r="A830">
        <v>1476880</v>
      </c>
      <c r="B830">
        <v>216258</v>
      </c>
      <c r="C830" t="s">
        <v>81</v>
      </c>
      <c r="D830" t="s">
        <v>14</v>
      </c>
      <c r="E830">
        <v>9.41</v>
      </c>
      <c r="F830" t="s">
        <v>11</v>
      </c>
      <c r="G830">
        <v>5</v>
      </c>
      <c r="H830">
        <v>26</v>
      </c>
      <c r="I830">
        <v>20</v>
      </c>
    </row>
    <row r="831" spans="1:9" x14ac:dyDescent="0.3">
      <c r="A831">
        <v>1477055</v>
      </c>
      <c r="B831">
        <v>77544</v>
      </c>
      <c r="C831" t="s">
        <v>77</v>
      </c>
      <c r="D831" t="s">
        <v>19</v>
      </c>
      <c r="E831">
        <v>14.12</v>
      </c>
      <c r="F831" t="s">
        <v>11</v>
      </c>
      <c r="G831">
        <v>4</v>
      </c>
      <c r="H831">
        <v>26</v>
      </c>
      <c r="I831">
        <v>19</v>
      </c>
    </row>
    <row r="832" spans="1:9" x14ac:dyDescent="0.3">
      <c r="A832">
        <v>1476879</v>
      </c>
      <c r="B832">
        <v>259341</v>
      </c>
      <c r="C832" t="s">
        <v>18</v>
      </c>
      <c r="D832" t="s">
        <v>19</v>
      </c>
      <c r="E832">
        <v>8.39</v>
      </c>
      <c r="F832" t="s">
        <v>11</v>
      </c>
      <c r="G832">
        <v>4</v>
      </c>
      <c r="H832">
        <v>26</v>
      </c>
      <c r="I832">
        <v>17</v>
      </c>
    </row>
    <row r="833" spans="1:9" x14ac:dyDescent="0.3">
      <c r="A833">
        <v>1477111</v>
      </c>
      <c r="B833">
        <v>127149</v>
      </c>
      <c r="C833" t="s">
        <v>108</v>
      </c>
      <c r="D833" t="s">
        <v>19</v>
      </c>
      <c r="E833">
        <v>31.33</v>
      </c>
      <c r="F833" t="s">
        <v>11</v>
      </c>
      <c r="G833">
        <v>4</v>
      </c>
      <c r="H833">
        <v>26</v>
      </c>
      <c r="I833">
        <v>19</v>
      </c>
    </row>
    <row r="834" spans="1:9" x14ac:dyDescent="0.3">
      <c r="A834">
        <v>1477105</v>
      </c>
      <c r="B834">
        <v>67844</v>
      </c>
      <c r="C834" t="s">
        <v>111</v>
      </c>
      <c r="D834" t="s">
        <v>19</v>
      </c>
      <c r="E834">
        <v>9.17</v>
      </c>
      <c r="F834" t="s">
        <v>17</v>
      </c>
      <c r="G834">
        <v>5</v>
      </c>
      <c r="H834">
        <v>26</v>
      </c>
      <c r="I834">
        <v>28</v>
      </c>
    </row>
    <row r="835" spans="1:9" x14ac:dyDescent="0.3">
      <c r="A835">
        <v>1477588</v>
      </c>
      <c r="B835">
        <v>286386</v>
      </c>
      <c r="C835" t="s">
        <v>48</v>
      </c>
      <c r="D835" t="s">
        <v>19</v>
      </c>
      <c r="E835">
        <v>29.05</v>
      </c>
      <c r="F835" t="s">
        <v>11</v>
      </c>
      <c r="G835">
        <v>3</v>
      </c>
      <c r="H835">
        <v>26</v>
      </c>
      <c r="I835">
        <v>21</v>
      </c>
    </row>
    <row r="836" spans="1:9" x14ac:dyDescent="0.3">
      <c r="A836">
        <v>1476571</v>
      </c>
      <c r="B836">
        <v>334758</v>
      </c>
      <c r="C836" t="s">
        <v>127</v>
      </c>
      <c r="D836" t="s">
        <v>19</v>
      </c>
      <c r="E836">
        <v>29.15</v>
      </c>
      <c r="F836" t="s">
        <v>11</v>
      </c>
      <c r="G836">
        <v>4</v>
      </c>
      <c r="H836">
        <v>26</v>
      </c>
      <c r="I836">
        <v>17</v>
      </c>
    </row>
    <row r="837" spans="1:9" x14ac:dyDescent="0.3">
      <c r="A837">
        <v>1477034</v>
      </c>
      <c r="B837">
        <v>259341</v>
      </c>
      <c r="C837" t="s">
        <v>128</v>
      </c>
      <c r="D837" t="s">
        <v>19</v>
      </c>
      <c r="E837">
        <v>29.05</v>
      </c>
      <c r="F837" t="s">
        <v>11</v>
      </c>
      <c r="G837" t="s">
        <v>12</v>
      </c>
      <c r="H837">
        <v>26</v>
      </c>
      <c r="I837">
        <v>28</v>
      </c>
    </row>
    <row r="838" spans="1:9" x14ac:dyDescent="0.3">
      <c r="A838">
        <v>1476901</v>
      </c>
      <c r="B838">
        <v>391860</v>
      </c>
      <c r="C838" t="s">
        <v>33</v>
      </c>
      <c r="D838" t="s">
        <v>19</v>
      </c>
      <c r="E838">
        <v>11.59</v>
      </c>
      <c r="F838" t="s">
        <v>11</v>
      </c>
      <c r="G838">
        <v>5</v>
      </c>
      <c r="H838">
        <v>26</v>
      </c>
      <c r="I838">
        <v>23</v>
      </c>
    </row>
    <row r="839" spans="1:9" x14ac:dyDescent="0.3">
      <c r="A839">
        <v>1478361</v>
      </c>
      <c r="B839">
        <v>371117</v>
      </c>
      <c r="C839" t="s">
        <v>34</v>
      </c>
      <c r="D839" t="s">
        <v>19</v>
      </c>
      <c r="E839">
        <v>29.1</v>
      </c>
      <c r="F839" t="s">
        <v>11</v>
      </c>
      <c r="G839">
        <v>5</v>
      </c>
      <c r="H839">
        <v>26</v>
      </c>
      <c r="I839">
        <v>24</v>
      </c>
    </row>
    <row r="840" spans="1:9" x14ac:dyDescent="0.3">
      <c r="A840">
        <v>1478057</v>
      </c>
      <c r="B840">
        <v>75548</v>
      </c>
      <c r="C840" t="s">
        <v>50</v>
      </c>
      <c r="D840" t="s">
        <v>24</v>
      </c>
      <c r="E840">
        <v>7.38</v>
      </c>
      <c r="F840" t="s">
        <v>11</v>
      </c>
      <c r="G840" t="s">
        <v>12</v>
      </c>
      <c r="H840">
        <v>26</v>
      </c>
      <c r="I840">
        <v>20</v>
      </c>
    </row>
    <row r="841" spans="1:9" x14ac:dyDescent="0.3">
      <c r="A841">
        <v>1476570</v>
      </c>
      <c r="B841">
        <v>148459</v>
      </c>
      <c r="C841" t="s">
        <v>45</v>
      </c>
      <c r="D841" t="s">
        <v>22</v>
      </c>
      <c r="E841">
        <v>5.87</v>
      </c>
      <c r="F841" t="s">
        <v>17</v>
      </c>
      <c r="G841" t="s">
        <v>12</v>
      </c>
      <c r="H841">
        <v>26</v>
      </c>
      <c r="I841">
        <v>30</v>
      </c>
    </row>
    <row r="842" spans="1:9" x14ac:dyDescent="0.3">
      <c r="A842">
        <v>1477213</v>
      </c>
      <c r="B842">
        <v>53156</v>
      </c>
      <c r="C842" t="s">
        <v>23</v>
      </c>
      <c r="D842" t="s">
        <v>24</v>
      </c>
      <c r="E842">
        <v>13.19</v>
      </c>
      <c r="F842" t="s">
        <v>11</v>
      </c>
      <c r="G842" t="s">
        <v>12</v>
      </c>
      <c r="H842">
        <v>26</v>
      </c>
      <c r="I842">
        <v>29</v>
      </c>
    </row>
    <row r="843" spans="1:9" x14ac:dyDescent="0.3">
      <c r="A843">
        <v>1477075</v>
      </c>
      <c r="B843">
        <v>52832</v>
      </c>
      <c r="C843" t="s">
        <v>110</v>
      </c>
      <c r="D843" t="s">
        <v>41</v>
      </c>
      <c r="E843">
        <v>31.43</v>
      </c>
      <c r="F843" t="s">
        <v>17</v>
      </c>
      <c r="G843">
        <v>3</v>
      </c>
      <c r="H843">
        <v>26</v>
      </c>
      <c r="I843">
        <v>29</v>
      </c>
    </row>
    <row r="844" spans="1:9" x14ac:dyDescent="0.3">
      <c r="A844">
        <v>1477062</v>
      </c>
      <c r="B844">
        <v>396432</v>
      </c>
      <c r="C844" t="s">
        <v>37</v>
      </c>
      <c r="D844" t="s">
        <v>14</v>
      </c>
      <c r="E844">
        <v>19.399999999999999</v>
      </c>
      <c r="F844" t="s">
        <v>11</v>
      </c>
      <c r="G844">
        <v>5</v>
      </c>
      <c r="H844">
        <v>26</v>
      </c>
      <c r="I844">
        <v>17</v>
      </c>
    </row>
    <row r="845" spans="1:9" x14ac:dyDescent="0.3">
      <c r="A845">
        <v>1477149</v>
      </c>
      <c r="B845">
        <v>102710</v>
      </c>
      <c r="C845" t="s">
        <v>199</v>
      </c>
      <c r="D845" t="s">
        <v>19</v>
      </c>
      <c r="E845">
        <v>12.13</v>
      </c>
      <c r="F845" t="s">
        <v>17</v>
      </c>
      <c r="G845">
        <v>4</v>
      </c>
      <c r="H845">
        <v>26</v>
      </c>
      <c r="I845">
        <v>30</v>
      </c>
    </row>
    <row r="846" spans="1:9" x14ac:dyDescent="0.3">
      <c r="A846">
        <v>1478105</v>
      </c>
      <c r="B846">
        <v>143721</v>
      </c>
      <c r="C846" t="s">
        <v>129</v>
      </c>
      <c r="D846" t="s">
        <v>41</v>
      </c>
      <c r="E846">
        <v>29.05</v>
      </c>
      <c r="F846" t="s">
        <v>11</v>
      </c>
      <c r="G846">
        <v>5</v>
      </c>
      <c r="H846">
        <v>26</v>
      </c>
      <c r="I846">
        <v>17</v>
      </c>
    </row>
    <row r="847" spans="1:9" x14ac:dyDescent="0.3">
      <c r="A847">
        <v>1478013</v>
      </c>
      <c r="B847">
        <v>283884</v>
      </c>
      <c r="C847" t="s">
        <v>65</v>
      </c>
      <c r="D847" t="s">
        <v>19</v>
      </c>
      <c r="E847">
        <v>12.56</v>
      </c>
      <c r="F847" t="s">
        <v>11</v>
      </c>
      <c r="G847">
        <v>5</v>
      </c>
      <c r="H847">
        <v>26</v>
      </c>
      <c r="I847">
        <v>28</v>
      </c>
    </row>
    <row r="848" spans="1:9" x14ac:dyDescent="0.3">
      <c r="A848">
        <v>1477939</v>
      </c>
      <c r="B848">
        <v>41040</v>
      </c>
      <c r="C848" t="s">
        <v>23</v>
      </c>
      <c r="D848" t="s">
        <v>24</v>
      </c>
      <c r="E848">
        <v>15.91</v>
      </c>
      <c r="F848" t="s">
        <v>11</v>
      </c>
      <c r="G848" t="s">
        <v>12</v>
      </c>
      <c r="H848">
        <v>26</v>
      </c>
      <c r="I848">
        <v>20</v>
      </c>
    </row>
    <row r="849" spans="1:9" x14ac:dyDescent="0.3">
      <c r="A849">
        <v>1477610</v>
      </c>
      <c r="B849">
        <v>35643</v>
      </c>
      <c r="C849" t="s">
        <v>112</v>
      </c>
      <c r="D849" t="s">
        <v>30</v>
      </c>
      <c r="E849">
        <v>16.489999999999998</v>
      </c>
      <c r="F849" t="s">
        <v>11</v>
      </c>
      <c r="G849">
        <v>5</v>
      </c>
      <c r="H849">
        <v>26</v>
      </c>
      <c r="I849">
        <v>25</v>
      </c>
    </row>
    <row r="850" spans="1:9" x14ac:dyDescent="0.3">
      <c r="A850">
        <v>1476873</v>
      </c>
      <c r="B850">
        <v>237616</v>
      </c>
      <c r="C850" t="s">
        <v>34</v>
      </c>
      <c r="D850" t="s">
        <v>19</v>
      </c>
      <c r="E850">
        <v>5.82</v>
      </c>
      <c r="F850" t="s">
        <v>11</v>
      </c>
      <c r="G850" t="s">
        <v>12</v>
      </c>
      <c r="H850">
        <v>26</v>
      </c>
      <c r="I850">
        <v>30</v>
      </c>
    </row>
    <row r="851" spans="1:9" x14ac:dyDescent="0.3">
      <c r="A851">
        <v>1476891</v>
      </c>
      <c r="B851">
        <v>220693</v>
      </c>
      <c r="C851" t="s">
        <v>34</v>
      </c>
      <c r="D851" t="s">
        <v>19</v>
      </c>
      <c r="E851">
        <v>19.89</v>
      </c>
      <c r="F851" t="s">
        <v>11</v>
      </c>
      <c r="G851" t="s">
        <v>12</v>
      </c>
      <c r="H851">
        <v>27</v>
      </c>
      <c r="I851">
        <v>19</v>
      </c>
    </row>
    <row r="852" spans="1:9" x14ac:dyDescent="0.3">
      <c r="A852">
        <v>1478354</v>
      </c>
      <c r="B852">
        <v>52037</v>
      </c>
      <c r="C852" t="s">
        <v>18</v>
      </c>
      <c r="D852" t="s">
        <v>19</v>
      </c>
      <c r="E852">
        <v>19.89</v>
      </c>
      <c r="F852" t="s">
        <v>17</v>
      </c>
      <c r="G852" t="s">
        <v>12</v>
      </c>
      <c r="H852">
        <v>27</v>
      </c>
      <c r="I852">
        <v>24</v>
      </c>
    </row>
    <row r="853" spans="1:9" x14ac:dyDescent="0.3">
      <c r="A853">
        <v>1477883</v>
      </c>
      <c r="B853">
        <v>91817</v>
      </c>
      <c r="C853" t="s">
        <v>18</v>
      </c>
      <c r="D853" t="s">
        <v>19</v>
      </c>
      <c r="E853">
        <v>29.39</v>
      </c>
      <c r="F853" t="s">
        <v>11</v>
      </c>
      <c r="G853" t="s">
        <v>12</v>
      </c>
      <c r="H853">
        <v>27</v>
      </c>
      <c r="I853">
        <v>28</v>
      </c>
    </row>
    <row r="854" spans="1:9" x14ac:dyDescent="0.3">
      <c r="A854">
        <v>1476651</v>
      </c>
      <c r="B854">
        <v>58092</v>
      </c>
      <c r="C854" t="s">
        <v>34</v>
      </c>
      <c r="D854" t="s">
        <v>19</v>
      </c>
      <c r="E854">
        <v>8</v>
      </c>
      <c r="F854" t="s">
        <v>11</v>
      </c>
      <c r="G854">
        <v>5</v>
      </c>
      <c r="H854">
        <v>27</v>
      </c>
      <c r="I854">
        <v>23</v>
      </c>
    </row>
    <row r="855" spans="1:9" x14ac:dyDescent="0.3">
      <c r="A855">
        <v>1477051</v>
      </c>
      <c r="B855">
        <v>57174</v>
      </c>
      <c r="C855" t="s">
        <v>39</v>
      </c>
      <c r="D855" t="s">
        <v>16</v>
      </c>
      <c r="E855">
        <v>19.309999999999999</v>
      </c>
      <c r="F855" t="s">
        <v>11</v>
      </c>
      <c r="G855" t="s">
        <v>12</v>
      </c>
      <c r="H855">
        <v>27</v>
      </c>
      <c r="I855">
        <v>28</v>
      </c>
    </row>
    <row r="856" spans="1:9" x14ac:dyDescent="0.3">
      <c r="A856">
        <v>1477027</v>
      </c>
      <c r="B856">
        <v>164016</v>
      </c>
      <c r="C856" t="s">
        <v>18</v>
      </c>
      <c r="D856" t="s">
        <v>19</v>
      </c>
      <c r="E856">
        <v>16.39</v>
      </c>
      <c r="F856" t="s">
        <v>11</v>
      </c>
      <c r="G856" t="s">
        <v>12</v>
      </c>
      <c r="H856">
        <v>27</v>
      </c>
      <c r="I856">
        <v>22</v>
      </c>
    </row>
    <row r="857" spans="1:9" x14ac:dyDescent="0.3">
      <c r="A857">
        <v>1476809</v>
      </c>
      <c r="B857">
        <v>385248</v>
      </c>
      <c r="C857" t="s">
        <v>34</v>
      </c>
      <c r="D857" t="s">
        <v>19</v>
      </c>
      <c r="E857">
        <v>12.95</v>
      </c>
      <c r="F857" t="s">
        <v>11</v>
      </c>
      <c r="G857" t="s">
        <v>12</v>
      </c>
      <c r="H857">
        <v>27</v>
      </c>
      <c r="I857">
        <v>18</v>
      </c>
    </row>
    <row r="858" spans="1:9" x14ac:dyDescent="0.3">
      <c r="A858">
        <v>1478305</v>
      </c>
      <c r="B858">
        <v>62359</v>
      </c>
      <c r="C858" t="s">
        <v>75</v>
      </c>
      <c r="D858" t="s">
        <v>24</v>
      </c>
      <c r="E858">
        <v>8</v>
      </c>
      <c r="F858" t="s">
        <v>17</v>
      </c>
      <c r="G858">
        <v>4</v>
      </c>
      <c r="H858">
        <v>27</v>
      </c>
      <c r="I858">
        <v>29</v>
      </c>
    </row>
    <row r="859" spans="1:9" x14ac:dyDescent="0.3">
      <c r="A859">
        <v>1478334</v>
      </c>
      <c r="B859">
        <v>352247</v>
      </c>
      <c r="C859" t="s">
        <v>53</v>
      </c>
      <c r="D859" t="s">
        <v>16</v>
      </c>
      <c r="E859">
        <v>25.22</v>
      </c>
      <c r="F859" t="s">
        <v>11</v>
      </c>
      <c r="G859">
        <v>4</v>
      </c>
      <c r="H859">
        <v>27</v>
      </c>
      <c r="I859">
        <v>22</v>
      </c>
    </row>
    <row r="860" spans="1:9" x14ac:dyDescent="0.3">
      <c r="A860">
        <v>1478313</v>
      </c>
      <c r="B860">
        <v>160957</v>
      </c>
      <c r="C860" t="s">
        <v>81</v>
      </c>
      <c r="D860" t="s">
        <v>14</v>
      </c>
      <c r="E860">
        <v>12.18</v>
      </c>
      <c r="F860" t="s">
        <v>11</v>
      </c>
      <c r="G860">
        <v>4</v>
      </c>
      <c r="H860">
        <v>27</v>
      </c>
      <c r="I860">
        <v>25</v>
      </c>
    </row>
    <row r="861" spans="1:9" x14ac:dyDescent="0.3">
      <c r="A861">
        <v>1478378</v>
      </c>
      <c r="B861">
        <v>384391</v>
      </c>
      <c r="C861" t="s">
        <v>34</v>
      </c>
      <c r="D861" t="s">
        <v>19</v>
      </c>
      <c r="E861">
        <v>8.8800000000000008</v>
      </c>
      <c r="F861" t="s">
        <v>11</v>
      </c>
      <c r="G861">
        <v>5</v>
      </c>
      <c r="H861">
        <v>27</v>
      </c>
      <c r="I861">
        <v>23</v>
      </c>
    </row>
    <row r="862" spans="1:9" x14ac:dyDescent="0.3">
      <c r="A862">
        <v>1477532</v>
      </c>
      <c r="B862">
        <v>95164</v>
      </c>
      <c r="C862" t="s">
        <v>97</v>
      </c>
      <c r="D862" t="s">
        <v>22</v>
      </c>
      <c r="E862">
        <v>8.8800000000000008</v>
      </c>
      <c r="F862" t="s">
        <v>17</v>
      </c>
      <c r="G862">
        <v>4</v>
      </c>
      <c r="H862">
        <v>27</v>
      </c>
      <c r="I862">
        <v>24</v>
      </c>
    </row>
    <row r="863" spans="1:9" x14ac:dyDescent="0.3">
      <c r="A863">
        <v>1476698</v>
      </c>
      <c r="B863">
        <v>142461</v>
      </c>
      <c r="C863" t="s">
        <v>98</v>
      </c>
      <c r="D863" t="s">
        <v>19</v>
      </c>
      <c r="E863">
        <v>11.64</v>
      </c>
      <c r="F863" t="s">
        <v>11</v>
      </c>
      <c r="G863" t="s">
        <v>12</v>
      </c>
      <c r="H863">
        <v>27</v>
      </c>
      <c r="I863">
        <v>27</v>
      </c>
    </row>
    <row r="864" spans="1:9" x14ac:dyDescent="0.3">
      <c r="A864">
        <v>1478210</v>
      </c>
      <c r="B864">
        <v>320493</v>
      </c>
      <c r="C864" t="s">
        <v>100</v>
      </c>
      <c r="D864" t="s">
        <v>30</v>
      </c>
      <c r="E864">
        <v>29.2</v>
      </c>
      <c r="F864" t="s">
        <v>17</v>
      </c>
      <c r="G864" t="s">
        <v>12</v>
      </c>
      <c r="H864">
        <v>27</v>
      </c>
      <c r="I864">
        <v>30</v>
      </c>
    </row>
    <row r="865" spans="1:9" x14ac:dyDescent="0.3">
      <c r="A865">
        <v>1476667</v>
      </c>
      <c r="B865">
        <v>157578</v>
      </c>
      <c r="C865" t="s">
        <v>108</v>
      </c>
      <c r="D865" t="s">
        <v>19</v>
      </c>
      <c r="E865">
        <v>6.11</v>
      </c>
      <c r="F865" t="s">
        <v>11</v>
      </c>
      <c r="G865">
        <v>4</v>
      </c>
      <c r="H865">
        <v>27</v>
      </c>
      <c r="I865">
        <v>25</v>
      </c>
    </row>
    <row r="866" spans="1:9" x14ac:dyDescent="0.3">
      <c r="A866">
        <v>1477286</v>
      </c>
      <c r="B866">
        <v>110091</v>
      </c>
      <c r="C866" t="s">
        <v>23</v>
      </c>
      <c r="D866" t="s">
        <v>24</v>
      </c>
      <c r="E866">
        <v>12.18</v>
      </c>
      <c r="F866" t="s">
        <v>11</v>
      </c>
      <c r="G866" t="s">
        <v>12</v>
      </c>
      <c r="H866">
        <v>27</v>
      </c>
      <c r="I866">
        <v>17</v>
      </c>
    </row>
    <row r="867" spans="1:9" x14ac:dyDescent="0.3">
      <c r="A867">
        <v>1477640</v>
      </c>
      <c r="B867">
        <v>105992</v>
      </c>
      <c r="C867" t="s">
        <v>54</v>
      </c>
      <c r="D867" t="s">
        <v>30</v>
      </c>
      <c r="E867">
        <v>24.3</v>
      </c>
      <c r="F867" t="s">
        <v>11</v>
      </c>
      <c r="G867">
        <v>5</v>
      </c>
      <c r="H867">
        <v>27</v>
      </c>
      <c r="I867">
        <v>29</v>
      </c>
    </row>
    <row r="868" spans="1:9" x14ac:dyDescent="0.3">
      <c r="A868">
        <v>1477908</v>
      </c>
      <c r="B868">
        <v>378923</v>
      </c>
      <c r="C868" t="s">
        <v>112</v>
      </c>
      <c r="D868" t="s">
        <v>30</v>
      </c>
      <c r="E868">
        <v>12.18</v>
      </c>
      <c r="F868" t="s">
        <v>11</v>
      </c>
      <c r="G868" t="s">
        <v>12</v>
      </c>
      <c r="H868">
        <v>27</v>
      </c>
      <c r="I868">
        <v>18</v>
      </c>
    </row>
    <row r="869" spans="1:9" x14ac:dyDescent="0.3">
      <c r="A869">
        <v>1477492</v>
      </c>
      <c r="B869">
        <v>64658</v>
      </c>
      <c r="C869" t="s">
        <v>64</v>
      </c>
      <c r="D869" t="s">
        <v>14</v>
      </c>
      <c r="E869">
        <v>16.2</v>
      </c>
      <c r="F869" t="s">
        <v>17</v>
      </c>
      <c r="G869">
        <v>5</v>
      </c>
      <c r="H869">
        <v>27</v>
      </c>
      <c r="I869">
        <v>27</v>
      </c>
    </row>
    <row r="870" spans="1:9" x14ac:dyDescent="0.3">
      <c r="A870">
        <v>1477870</v>
      </c>
      <c r="B870">
        <v>301032</v>
      </c>
      <c r="C870" t="s">
        <v>73</v>
      </c>
      <c r="D870" t="s">
        <v>16</v>
      </c>
      <c r="E870">
        <v>14.45</v>
      </c>
      <c r="F870" t="s">
        <v>11</v>
      </c>
      <c r="G870" t="s">
        <v>12</v>
      </c>
      <c r="H870">
        <v>27</v>
      </c>
      <c r="I870">
        <v>29</v>
      </c>
    </row>
    <row r="871" spans="1:9" x14ac:dyDescent="0.3">
      <c r="A871">
        <v>1477680</v>
      </c>
      <c r="B871">
        <v>353606</v>
      </c>
      <c r="C871" t="s">
        <v>108</v>
      </c>
      <c r="D871" t="s">
        <v>19</v>
      </c>
      <c r="E871">
        <v>15.62</v>
      </c>
      <c r="F871" t="s">
        <v>17</v>
      </c>
      <c r="G871">
        <v>5</v>
      </c>
      <c r="H871">
        <v>27</v>
      </c>
      <c r="I871">
        <v>32</v>
      </c>
    </row>
    <row r="872" spans="1:9" x14ac:dyDescent="0.3">
      <c r="A872">
        <v>1476999</v>
      </c>
      <c r="B872">
        <v>63417</v>
      </c>
      <c r="C872" t="s">
        <v>95</v>
      </c>
      <c r="D872" t="s">
        <v>24</v>
      </c>
      <c r="E872">
        <v>24.2</v>
      </c>
      <c r="F872" t="s">
        <v>11</v>
      </c>
      <c r="G872">
        <v>3</v>
      </c>
      <c r="H872">
        <v>27</v>
      </c>
      <c r="I872">
        <v>19</v>
      </c>
    </row>
    <row r="873" spans="1:9" x14ac:dyDescent="0.3">
      <c r="A873">
        <v>1477508</v>
      </c>
      <c r="B873">
        <v>62027</v>
      </c>
      <c r="C873" t="s">
        <v>81</v>
      </c>
      <c r="D873" t="s">
        <v>14</v>
      </c>
      <c r="E873">
        <v>19.350000000000001</v>
      </c>
      <c r="F873" t="s">
        <v>11</v>
      </c>
      <c r="G873">
        <v>4</v>
      </c>
      <c r="H873">
        <v>27</v>
      </c>
      <c r="I873">
        <v>28</v>
      </c>
    </row>
    <row r="874" spans="1:9" x14ac:dyDescent="0.3">
      <c r="A874">
        <v>1477806</v>
      </c>
      <c r="B874">
        <v>195927</v>
      </c>
      <c r="C874" t="s">
        <v>85</v>
      </c>
      <c r="D874" t="s">
        <v>86</v>
      </c>
      <c r="E874">
        <v>12.66</v>
      </c>
      <c r="F874" t="s">
        <v>11</v>
      </c>
      <c r="G874" t="s">
        <v>12</v>
      </c>
      <c r="H874">
        <v>27</v>
      </c>
      <c r="I874">
        <v>30</v>
      </c>
    </row>
    <row r="875" spans="1:9" x14ac:dyDescent="0.3">
      <c r="A875">
        <v>1477156</v>
      </c>
      <c r="B875">
        <v>93797</v>
      </c>
      <c r="C875" t="s">
        <v>110</v>
      </c>
      <c r="D875" t="s">
        <v>41</v>
      </c>
      <c r="E875">
        <v>6.02</v>
      </c>
      <c r="F875" t="s">
        <v>17</v>
      </c>
      <c r="G875" t="s">
        <v>12</v>
      </c>
      <c r="H875">
        <v>27</v>
      </c>
      <c r="I875">
        <v>29</v>
      </c>
    </row>
    <row r="876" spans="1:9" x14ac:dyDescent="0.3">
      <c r="A876">
        <v>1478136</v>
      </c>
      <c r="B876">
        <v>61388</v>
      </c>
      <c r="C876" t="s">
        <v>38</v>
      </c>
      <c r="D876" t="s">
        <v>19</v>
      </c>
      <c r="E876">
        <v>14.12</v>
      </c>
      <c r="F876" t="s">
        <v>11</v>
      </c>
      <c r="G876">
        <v>4</v>
      </c>
      <c r="H876">
        <v>27</v>
      </c>
      <c r="I876">
        <v>27</v>
      </c>
    </row>
    <row r="877" spans="1:9" x14ac:dyDescent="0.3">
      <c r="A877">
        <v>1477472</v>
      </c>
      <c r="B877">
        <v>67845</v>
      </c>
      <c r="C877" t="s">
        <v>36</v>
      </c>
      <c r="D877" t="s">
        <v>30</v>
      </c>
      <c r="E877">
        <v>29.34</v>
      </c>
      <c r="F877" t="s">
        <v>11</v>
      </c>
      <c r="G877">
        <v>5</v>
      </c>
      <c r="H877">
        <v>27</v>
      </c>
      <c r="I877">
        <v>29</v>
      </c>
    </row>
    <row r="878" spans="1:9" x14ac:dyDescent="0.3">
      <c r="A878">
        <v>1477445</v>
      </c>
      <c r="B878">
        <v>97079</v>
      </c>
      <c r="C878" t="s">
        <v>103</v>
      </c>
      <c r="D878" t="s">
        <v>14</v>
      </c>
      <c r="E878">
        <v>5.77</v>
      </c>
      <c r="F878" t="s">
        <v>11</v>
      </c>
      <c r="G878" t="s">
        <v>12</v>
      </c>
      <c r="H878">
        <v>27</v>
      </c>
      <c r="I878">
        <v>29</v>
      </c>
    </row>
    <row r="879" spans="1:9" x14ac:dyDescent="0.3">
      <c r="A879">
        <v>1477403</v>
      </c>
      <c r="B879">
        <v>87603</v>
      </c>
      <c r="C879" t="s">
        <v>23</v>
      </c>
      <c r="D879" t="s">
        <v>19</v>
      </c>
      <c r="E879">
        <v>6.69</v>
      </c>
      <c r="F879" t="s">
        <v>11</v>
      </c>
      <c r="G879">
        <v>4</v>
      </c>
      <c r="H879">
        <v>27</v>
      </c>
      <c r="I879">
        <v>27</v>
      </c>
    </row>
    <row r="880" spans="1:9" x14ac:dyDescent="0.3">
      <c r="A880">
        <v>1477936</v>
      </c>
      <c r="B880">
        <v>133202</v>
      </c>
      <c r="C880" t="s">
        <v>37</v>
      </c>
      <c r="D880" t="s">
        <v>14</v>
      </c>
      <c r="E880">
        <v>9.17</v>
      </c>
      <c r="F880" t="s">
        <v>11</v>
      </c>
      <c r="G880" t="s">
        <v>12</v>
      </c>
      <c r="H880">
        <v>27</v>
      </c>
      <c r="I880">
        <v>29</v>
      </c>
    </row>
    <row r="881" spans="1:9" x14ac:dyDescent="0.3">
      <c r="A881">
        <v>1476944</v>
      </c>
      <c r="B881">
        <v>105614</v>
      </c>
      <c r="C881" t="s">
        <v>135</v>
      </c>
      <c r="D881" t="s">
        <v>14</v>
      </c>
      <c r="E881">
        <v>8.5399999999999991</v>
      </c>
      <c r="F881" t="s">
        <v>17</v>
      </c>
      <c r="G881">
        <v>3</v>
      </c>
      <c r="H881">
        <v>27</v>
      </c>
      <c r="I881">
        <v>25</v>
      </c>
    </row>
    <row r="882" spans="1:9" x14ac:dyDescent="0.3">
      <c r="A882">
        <v>1477858</v>
      </c>
      <c r="B882">
        <v>60052</v>
      </c>
      <c r="C882" t="s">
        <v>75</v>
      </c>
      <c r="D882" t="s">
        <v>24</v>
      </c>
      <c r="E882">
        <v>5.77</v>
      </c>
      <c r="F882" t="s">
        <v>11</v>
      </c>
      <c r="G882" t="s">
        <v>12</v>
      </c>
      <c r="H882">
        <v>27</v>
      </c>
      <c r="I882">
        <v>21</v>
      </c>
    </row>
    <row r="883" spans="1:9" x14ac:dyDescent="0.3">
      <c r="A883">
        <v>1478192</v>
      </c>
      <c r="B883">
        <v>54365</v>
      </c>
      <c r="C883" t="s">
        <v>34</v>
      </c>
      <c r="D883" t="s">
        <v>19</v>
      </c>
      <c r="E883">
        <v>16.25</v>
      </c>
      <c r="F883" t="s">
        <v>11</v>
      </c>
      <c r="G883">
        <v>5</v>
      </c>
      <c r="H883">
        <v>27</v>
      </c>
      <c r="I883">
        <v>23</v>
      </c>
    </row>
    <row r="884" spans="1:9" x14ac:dyDescent="0.3">
      <c r="A884">
        <v>1477322</v>
      </c>
      <c r="B884">
        <v>355592</v>
      </c>
      <c r="C884" t="s">
        <v>84</v>
      </c>
      <c r="D884" t="s">
        <v>30</v>
      </c>
      <c r="E884">
        <v>12.13</v>
      </c>
      <c r="F884" t="s">
        <v>11</v>
      </c>
      <c r="G884" t="s">
        <v>12</v>
      </c>
      <c r="H884">
        <v>27</v>
      </c>
      <c r="I884">
        <v>25</v>
      </c>
    </row>
    <row r="885" spans="1:9" x14ac:dyDescent="0.3">
      <c r="A885">
        <v>1477602</v>
      </c>
      <c r="B885">
        <v>320493</v>
      </c>
      <c r="C885" t="s">
        <v>100</v>
      </c>
      <c r="D885" t="s">
        <v>30</v>
      </c>
      <c r="E885">
        <v>16.78</v>
      </c>
      <c r="F885" t="s">
        <v>11</v>
      </c>
      <c r="G885">
        <v>5</v>
      </c>
      <c r="H885">
        <v>27</v>
      </c>
      <c r="I885">
        <v>29</v>
      </c>
    </row>
    <row r="886" spans="1:9" x14ac:dyDescent="0.3">
      <c r="A886">
        <v>1478409</v>
      </c>
      <c r="B886">
        <v>151333</v>
      </c>
      <c r="C886" t="s">
        <v>127</v>
      </c>
      <c r="D886" t="s">
        <v>19</v>
      </c>
      <c r="E886">
        <v>25.27</v>
      </c>
      <c r="F886" t="s">
        <v>11</v>
      </c>
      <c r="G886">
        <v>5</v>
      </c>
      <c r="H886">
        <v>27</v>
      </c>
      <c r="I886">
        <v>30</v>
      </c>
    </row>
    <row r="887" spans="1:9" x14ac:dyDescent="0.3">
      <c r="A887">
        <v>1477623</v>
      </c>
      <c r="B887">
        <v>41136</v>
      </c>
      <c r="C887" t="s">
        <v>23</v>
      </c>
      <c r="D887" t="s">
        <v>24</v>
      </c>
      <c r="E887">
        <v>19.350000000000001</v>
      </c>
      <c r="F887" t="s">
        <v>11</v>
      </c>
      <c r="G887" t="s">
        <v>12</v>
      </c>
      <c r="H887">
        <v>27</v>
      </c>
      <c r="I887">
        <v>20</v>
      </c>
    </row>
    <row r="888" spans="1:9" x14ac:dyDescent="0.3">
      <c r="A888">
        <v>1478421</v>
      </c>
      <c r="B888">
        <v>59673</v>
      </c>
      <c r="C888" t="s">
        <v>148</v>
      </c>
      <c r="D888" t="s">
        <v>19</v>
      </c>
      <c r="E888">
        <v>15.71</v>
      </c>
      <c r="F888" t="s">
        <v>17</v>
      </c>
      <c r="G888">
        <v>5</v>
      </c>
      <c r="H888">
        <v>27</v>
      </c>
      <c r="I888">
        <v>26</v>
      </c>
    </row>
    <row r="889" spans="1:9" x14ac:dyDescent="0.3">
      <c r="A889">
        <v>1478087</v>
      </c>
      <c r="B889">
        <v>96921</v>
      </c>
      <c r="C889" t="s">
        <v>77</v>
      </c>
      <c r="D889" t="s">
        <v>19</v>
      </c>
      <c r="E889">
        <v>8.39</v>
      </c>
      <c r="F889" t="s">
        <v>11</v>
      </c>
      <c r="G889">
        <v>3</v>
      </c>
      <c r="H889">
        <v>27</v>
      </c>
      <c r="I889">
        <v>30</v>
      </c>
    </row>
    <row r="890" spans="1:9" x14ac:dyDescent="0.3">
      <c r="A890">
        <v>1476872</v>
      </c>
      <c r="B890">
        <v>42018</v>
      </c>
      <c r="C890" t="s">
        <v>37</v>
      </c>
      <c r="D890" t="s">
        <v>14</v>
      </c>
      <c r="E890">
        <v>5.82</v>
      </c>
      <c r="F890" t="s">
        <v>17</v>
      </c>
      <c r="G890" t="s">
        <v>12</v>
      </c>
      <c r="H890">
        <v>27</v>
      </c>
      <c r="I890">
        <v>28</v>
      </c>
    </row>
    <row r="891" spans="1:9" x14ac:dyDescent="0.3">
      <c r="A891">
        <v>1477542</v>
      </c>
      <c r="B891">
        <v>59673</v>
      </c>
      <c r="C891" t="s">
        <v>34</v>
      </c>
      <c r="D891" t="s">
        <v>19</v>
      </c>
      <c r="E891">
        <v>12.08</v>
      </c>
      <c r="F891" t="s">
        <v>17</v>
      </c>
      <c r="G891" t="s">
        <v>12</v>
      </c>
      <c r="H891">
        <v>27</v>
      </c>
      <c r="I891">
        <v>27</v>
      </c>
    </row>
    <row r="892" spans="1:9" x14ac:dyDescent="0.3">
      <c r="A892">
        <v>1476977</v>
      </c>
      <c r="B892">
        <v>41246</v>
      </c>
      <c r="C892" t="s">
        <v>34</v>
      </c>
      <c r="D892" t="s">
        <v>19</v>
      </c>
      <c r="E892">
        <v>25.17</v>
      </c>
      <c r="F892" t="s">
        <v>11</v>
      </c>
      <c r="G892">
        <v>5</v>
      </c>
      <c r="H892">
        <v>27</v>
      </c>
      <c r="I892">
        <v>26</v>
      </c>
    </row>
    <row r="893" spans="1:9" x14ac:dyDescent="0.3">
      <c r="A893">
        <v>1478018</v>
      </c>
      <c r="B893">
        <v>304112</v>
      </c>
      <c r="C893" t="s">
        <v>34</v>
      </c>
      <c r="D893" t="s">
        <v>19</v>
      </c>
      <c r="E893">
        <v>16.25</v>
      </c>
      <c r="F893" t="s">
        <v>17</v>
      </c>
      <c r="G893">
        <v>5</v>
      </c>
      <c r="H893">
        <v>27</v>
      </c>
      <c r="I893">
        <v>31</v>
      </c>
    </row>
    <row r="894" spans="1:9" x14ac:dyDescent="0.3">
      <c r="A894">
        <v>1476656</v>
      </c>
      <c r="B894">
        <v>124596</v>
      </c>
      <c r="C894" t="s">
        <v>36</v>
      </c>
      <c r="D894" t="s">
        <v>30</v>
      </c>
      <c r="E894">
        <v>29.1</v>
      </c>
      <c r="F894" t="s">
        <v>17</v>
      </c>
      <c r="G894" t="s">
        <v>12</v>
      </c>
      <c r="H894">
        <v>27</v>
      </c>
      <c r="I894">
        <v>26</v>
      </c>
    </row>
    <row r="895" spans="1:9" x14ac:dyDescent="0.3">
      <c r="A895">
        <v>1477367</v>
      </c>
      <c r="B895">
        <v>343554</v>
      </c>
      <c r="C895" t="s">
        <v>18</v>
      </c>
      <c r="D895" t="s">
        <v>19</v>
      </c>
      <c r="E895">
        <v>12.95</v>
      </c>
      <c r="F895" t="s">
        <v>11</v>
      </c>
      <c r="G895">
        <v>5</v>
      </c>
      <c r="H895">
        <v>27</v>
      </c>
      <c r="I895">
        <v>28</v>
      </c>
    </row>
    <row r="896" spans="1:9" x14ac:dyDescent="0.3">
      <c r="A896">
        <v>1476824</v>
      </c>
      <c r="B896">
        <v>259341</v>
      </c>
      <c r="C896" t="s">
        <v>81</v>
      </c>
      <c r="D896" t="s">
        <v>14</v>
      </c>
      <c r="E896">
        <v>19.399999999999999</v>
      </c>
      <c r="F896" t="s">
        <v>11</v>
      </c>
      <c r="G896">
        <v>4</v>
      </c>
      <c r="H896">
        <v>27</v>
      </c>
      <c r="I896">
        <v>16</v>
      </c>
    </row>
    <row r="897" spans="1:9" x14ac:dyDescent="0.3">
      <c r="A897">
        <v>1478441</v>
      </c>
      <c r="B897">
        <v>228541</v>
      </c>
      <c r="C897" t="s">
        <v>36</v>
      </c>
      <c r="D897" t="s">
        <v>30</v>
      </c>
      <c r="E897">
        <v>29.1</v>
      </c>
      <c r="F897" t="s">
        <v>11</v>
      </c>
      <c r="G897" t="s">
        <v>12</v>
      </c>
      <c r="H897">
        <v>27</v>
      </c>
      <c r="I897">
        <v>28</v>
      </c>
    </row>
    <row r="898" spans="1:9" x14ac:dyDescent="0.3">
      <c r="A898">
        <v>1478068</v>
      </c>
      <c r="B898">
        <v>222073</v>
      </c>
      <c r="C898" t="s">
        <v>111</v>
      </c>
      <c r="D898" t="s">
        <v>19</v>
      </c>
      <c r="E898">
        <v>12.08</v>
      </c>
      <c r="F898" t="s">
        <v>11</v>
      </c>
      <c r="G898">
        <v>5</v>
      </c>
      <c r="H898">
        <v>27</v>
      </c>
      <c r="I898">
        <v>25</v>
      </c>
    </row>
    <row r="899" spans="1:9" x14ac:dyDescent="0.3">
      <c r="A899">
        <v>1477002</v>
      </c>
      <c r="B899">
        <v>133202</v>
      </c>
      <c r="C899" t="s">
        <v>110</v>
      </c>
      <c r="D899" t="s">
        <v>41</v>
      </c>
      <c r="E899">
        <v>29.25</v>
      </c>
      <c r="F899" t="s">
        <v>11</v>
      </c>
      <c r="G899">
        <v>3</v>
      </c>
      <c r="H899">
        <v>27</v>
      </c>
      <c r="I899">
        <v>21</v>
      </c>
    </row>
    <row r="900" spans="1:9" x14ac:dyDescent="0.3">
      <c r="A900">
        <v>1478203</v>
      </c>
      <c r="B900">
        <v>41907</v>
      </c>
      <c r="C900" t="s">
        <v>104</v>
      </c>
      <c r="D900" t="s">
        <v>14</v>
      </c>
      <c r="E900">
        <v>14.07</v>
      </c>
      <c r="F900" t="s">
        <v>11</v>
      </c>
      <c r="G900">
        <v>5</v>
      </c>
      <c r="H900">
        <v>27</v>
      </c>
      <c r="I900">
        <v>24</v>
      </c>
    </row>
    <row r="901" spans="1:9" x14ac:dyDescent="0.3">
      <c r="A901">
        <v>1477059</v>
      </c>
      <c r="B901">
        <v>67487</v>
      </c>
      <c r="C901" t="s">
        <v>37</v>
      </c>
      <c r="D901" t="s">
        <v>14</v>
      </c>
      <c r="E901">
        <v>17.07</v>
      </c>
      <c r="F901" t="s">
        <v>11</v>
      </c>
      <c r="G901">
        <v>4</v>
      </c>
      <c r="H901">
        <v>27</v>
      </c>
      <c r="I901">
        <v>15</v>
      </c>
    </row>
    <row r="902" spans="1:9" x14ac:dyDescent="0.3">
      <c r="A902">
        <v>1477459</v>
      </c>
      <c r="B902">
        <v>149984</v>
      </c>
      <c r="C902" t="s">
        <v>44</v>
      </c>
      <c r="D902" t="s">
        <v>14</v>
      </c>
      <c r="E902">
        <v>14.31</v>
      </c>
      <c r="F902" t="s">
        <v>11</v>
      </c>
      <c r="G902" t="s">
        <v>12</v>
      </c>
      <c r="H902">
        <v>27</v>
      </c>
      <c r="I902">
        <v>25</v>
      </c>
    </row>
    <row r="903" spans="1:9" x14ac:dyDescent="0.3">
      <c r="A903">
        <v>1476876</v>
      </c>
      <c r="B903">
        <v>325285</v>
      </c>
      <c r="C903" t="s">
        <v>54</v>
      </c>
      <c r="D903" t="s">
        <v>30</v>
      </c>
      <c r="E903">
        <v>5.48</v>
      </c>
      <c r="F903" t="s">
        <v>11</v>
      </c>
      <c r="G903">
        <v>3</v>
      </c>
      <c r="H903">
        <v>27</v>
      </c>
      <c r="I903">
        <v>18</v>
      </c>
    </row>
    <row r="904" spans="1:9" x14ac:dyDescent="0.3">
      <c r="A904">
        <v>1477496</v>
      </c>
      <c r="B904">
        <v>132137</v>
      </c>
      <c r="C904" t="s">
        <v>50</v>
      </c>
      <c r="D904" t="s">
        <v>24</v>
      </c>
      <c r="E904">
        <v>22.36</v>
      </c>
      <c r="F904" t="s">
        <v>11</v>
      </c>
      <c r="G904" t="s">
        <v>12</v>
      </c>
      <c r="H904">
        <v>27</v>
      </c>
      <c r="I904">
        <v>27</v>
      </c>
    </row>
    <row r="905" spans="1:9" x14ac:dyDescent="0.3">
      <c r="A905">
        <v>1477578</v>
      </c>
      <c r="B905">
        <v>385150</v>
      </c>
      <c r="C905" t="s">
        <v>37</v>
      </c>
      <c r="D905" t="s">
        <v>14</v>
      </c>
      <c r="E905">
        <v>12.18</v>
      </c>
      <c r="F905" t="s">
        <v>11</v>
      </c>
      <c r="G905">
        <v>4</v>
      </c>
      <c r="H905">
        <v>27</v>
      </c>
      <c r="I905">
        <v>16</v>
      </c>
    </row>
    <row r="906" spans="1:9" x14ac:dyDescent="0.3">
      <c r="A906">
        <v>1477470</v>
      </c>
      <c r="B906">
        <v>350659</v>
      </c>
      <c r="C906" t="s">
        <v>34</v>
      </c>
      <c r="D906" t="s">
        <v>19</v>
      </c>
      <c r="E906">
        <v>24.25</v>
      </c>
      <c r="F906" t="s">
        <v>11</v>
      </c>
      <c r="G906">
        <v>4</v>
      </c>
      <c r="H906">
        <v>27</v>
      </c>
      <c r="I906">
        <v>30</v>
      </c>
    </row>
    <row r="907" spans="1:9" x14ac:dyDescent="0.3">
      <c r="A907">
        <v>1478431</v>
      </c>
      <c r="B907">
        <v>245862</v>
      </c>
      <c r="C907" t="s">
        <v>99</v>
      </c>
      <c r="D907" t="s">
        <v>19</v>
      </c>
      <c r="E907">
        <v>16.489999999999998</v>
      </c>
      <c r="F907" t="s">
        <v>11</v>
      </c>
      <c r="G907">
        <v>5</v>
      </c>
      <c r="H907">
        <v>27</v>
      </c>
      <c r="I907">
        <v>19</v>
      </c>
    </row>
    <row r="908" spans="1:9" x14ac:dyDescent="0.3">
      <c r="A908">
        <v>1478438</v>
      </c>
      <c r="B908">
        <v>114085</v>
      </c>
      <c r="C908" t="s">
        <v>64</v>
      </c>
      <c r="D908" t="s">
        <v>14</v>
      </c>
      <c r="E908">
        <v>9.1199999999999992</v>
      </c>
      <c r="F908" t="s">
        <v>11</v>
      </c>
      <c r="G908">
        <v>3</v>
      </c>
      <c r="H908">
        <v>27</v>
      </c>
      <c r="I908">
        <v>27</v>
      </c>
    </row>
    <row r="909" spans="1:9" x14ac:dyDescent="0.3">
      <c r="A909">
        <v>1477619</v>
      </c>
      <c r="B909">
        <v>75251</v>
      </c>
      <c r="C909" t="s">
        <v>18</v>
      </c>
      <c r="D909" t="s">
        <v>19</v>
      </c>
      <c r="E909">
        <v>24.25</v>
      </c>
      <c r="F909" t="s">
        <v>11</v>
      </c>
      <c r="G909" t="s">
        <v>12</v>
      </c>
      <c r="H909">
        <v>27</v>
      </c>
      <c r="I909">
        <v>21</v>
      </c>
    </row>
    <row r="910" spans="1:9" x14ac:dyDescent="0.3">
      <c r="A910">
        <v>1477308</v>
      </c>
      <c r="B910">
        <v>321255</v>
      </c>
      <c r="C910" t="s">
        <v>34</v>
      </c>
      <c r="D910" t="s">
        <v>19</v>
      </c>
      <c r="E910">
        <v>5.63</v>
      </c>
      <c r="F910" t="s">
        <v>11</v>
      </c>
      <c r="G910" t="s">
        <v>12</v>
      </c>
      <c r="H910">
        <v>27</v>
      </c>
      <c r="I910">
        <v>16</v>
      </c>
    </row>
    <row r="911" spans="1:9" x14ac:dyDescent="0.3">
      <c r="A911">
        <v>1477681</v>
      </c>
      <c r="B911">
        <v>225912</v>
      </c>
      <c r="C911" t="s">
        <v>165</v>
      </c>
      <c r="D911" t="s">
        <v>41</v>
      </c>
      <c r="E911">
        <v>16.3</v>
      </c>
      <c r="F911" t="s">
        <v>17</v>
      </c>
      <c r="G911">
        <v>4</v>
      </c>
      <c r="H911">
        <v>27</v>
      </c>
      <c r="I911">
        <v>26</v>
      </c>
    </row>
    <row r="912" spans="1:9" x14ac:dyDescent="0.3">
      <c r="A912">
        <v>1477462</v>
      </c>
      <c r="B912">
        <v>304707</v>
      </c>
      <c r="C912" t="s">
        <v>71</v>
      </c>
      <c r="D912" t="s">
        <v>30</v>
      </c>
      <c r="E912">
        <v>12.08</v>
      </c>
      <c r="F912" t="s">
        <v>11</v>
      </c>
      <c r="G912">
        <v>5</v>
      </c>
      <c r="H912">
        <v>27</v>
      </c>
      <c r="I912">
        <v>29</v>
      </c>
    </row>
    <row r="913" spans="1:9" x14ac:dyDescent="0.3">
      <c r="A913">
        <v>1478371</v>
      </c>
      <c r="B913">
        <v>258275</v>
      </c>
      <c r="C913" t="s">
        <v>15</v>
      </c>
      <c r="D913" t="s">
        <v>16</v>
      </c>
      <c r="E913">
        <v>25.17</v>
      </c>
      <c r="F913" t="s">
        <v>11</v>
      </c>
      <c r="G913" t="s">
        <v>12</v>
      </c>
      <c r="H913">
        <v>27</v>
      </c>
      <c r="I913">
        <v>26</v>
      </c>
    </row>
    <row r="914" spans="1:9" x14ac:dyDescent="0.3">
      <c r="A914">
        <v>1477327</v>
      </c>
      <c r="B914">
        <v>328731</v>
      </c>
      <c r="C914" t="s">
        <v>67</v>
      </c>
      <c r="D914" t="s">
        <v>14</v>
      </c>
      <c r="E914">
        <v>13.97</v>
      </c>
      <c r="F914" t="s">
        <v>17</v>
      </c>
      <c r="G914" t="s">
        <v>12</v>
      </c>
      <c r="H914">
        <v>27</v>
      </c>
      <c r="I914">
        <v>24</v>
      </c>
    </row>
    <row r="915" spans="1:9" x14ac:dyDescent="0.3">
      <c r="A915">
        <v>1476629</v>
      </c>
      <c r="B915">
        <v>317993</v>
      </c>
      <c r="C915" t="s">
        <v>127</v>
      </c>
      <c r="D915" t="s">
        <v>19</v>
      </c>
      <c r="E915">
        <v>12.66</v>
      </c>
      <c r="F915" t="s">
        <v>11</v>
      </c>
      <c r="G915">
        <v>3</v>
      </c>
      <c r="H915">
        <v>27</v>
      </c>
      <c r="I915">
        <v>26</v>
      </c>
    </row>
    <row r="916" spans="1:9" x14ac:dyDescent="0.3">
      <c r="A916">
        <v>1478342</v>
      </c>
      <c r="B916">
        <v>142681</v>
      </c>
      <c r="C916" t="s">
        <v>68</v>
      </c>
      <c r="D916" t="s">
        <v>24</v>
      </c>
      <c r="E916">
        <v>8.3000000000000007</v>
      </c>
      <c r="F916" t="s">
        <v>11</v>
      </c>
      <c r="G916" t="s">
        <v>12</v>
      </c>
      <c r="H916">
        <v>27</v>
      </c>
      <c r="I916">
        <v>19</v>
      </c>
    </row>
    <row r="917" spans="1:9" x14ac:dyDescent="0.3">
      <c r="A917">
        <v>1477332</v>
      </c>
      <c r="B917">
        <v>43018</v>
      </c>
      <c r="C917" t="s">
        <v>36</v>
      </c>
      <c r="D917" t="s">
        <v>30</v>
      </c>
      <c r="E917">
        <v>24.2</v>
      </c>
      <c r="F917" t="s">
        <v>11</v>
      </c>
      <c r="G917">
        <v>5</v>
      </c>
      <c r="H917">
        <v>27</v>
      </c>
      <c r="I917">
        <v>19</v>
      </c>
    </row>
    <row r="918" spans="1:9" x14ac:dyDescent="0.3">
      <c r="A918">
        <v>1478193</v>
      </c>
      <c r="B918">
        <v>83287</v>
      </c>
      <c r="C918" t="s">
        <v>38</v>
      </c>
      <c r="D918" t="s">
        <v>19</v>
      </c>
      <c r="E918">
        <v>16.010000000000002</v>
      </c>
      <c r="F918" t="s">
        <v>11</v>
      </c>
      <c r="G918" t="s">
        <v>12</v>
      </c>
      <c r="H918">
        <v>27</v>
      </c>
      <c r="I918">
        <v>19</v>
      </c>
    </row>
    <row r="919" spans="1:9" x14ac:dyDescent="0.3">
      <c r="A919">
        <v>1477176</v>
      </c>
      <c r="B919">
        <v>260680</v>
      </c>
      <c r="C919" t="s">
        <v>21</v>
      </c>
      <c r="D919" t="s">
        <v>22</v>
      </c>
      <c r="E919">
        <v>12.95</v>
      </c>
      <c r="F919" t="s">
        <v>17</v>
      </c>
      <c r="G919">
        <v>3</v>
      </c>
      <c r="H919">
        <v>27</v>
      </c>
      <c r="I919">
        <v>24</v>
      </c>
    </row>
    <row r="920" spans="1:9" x14ac:dyDescent="0.3">
      <c r="A920">
        <v>1478333</v>
      </c>
      <c r="B920">
        <v>93437</v>
      </c>
      <c r="C920" t="s">
        <v>44</v>
      </c>
      <c r="D920" t="s">
        <v>14</v>
      </c>
      <c r="E920">
        <v>22.26</v>
      </c>
      <c r="F920" t="s">
        <v>11</v>
      </c>
      <c r="G920">
        <v>5</v>
      </c>
      <c r="H920">
        <v>27</v>
      </c>
      <c r="I920">
        <v>26</v>
      </c>
    </row>
    <row r="921" spans="1:9" x14ac:dyDescent="0.3">
      <c r="A921">
        <v>1477947</v>
      </c>
      <c r="B921">
        <v>78560</v>
      </c>
      <c r="C921" t="s">
        <v>23</v>
      </c>
      <c r="D921" t="s">
        <v>24</v>
      </c>
      <c r="E921">
        <v>12.18</v>
      </c>
      <c r="F921" t="s">
        <v>11</v>
      </c>
      <c r="G921">
        <v>3</v>
      </c>
      <c r="H921">
        <v>27</v>
      </c>
      <c r="I921">
        <v>20</v>
      </c>
    </row>
    <row r="922" spans="1:9" x14ac:dyDescent="0.3">
      <c r="A922">
        <v>1476988</v>
      </c>
      <c r="B922">
        <v>94115</v>
      </c>
      <c r="C922" t="s">
        <v>175</v>
      </c>
      <c r="D922" t="s">
        <v>19</v>
      </c>
      <c r="E922">
        <v>14.94</v>
      </c>
      <c r="F922" t="s">
        <v>11</v>
      </c>
      <c r="G922">
        <v>5</v>
      </c>
      <c r="H922">
        <v>27</v>
      </c>
      <c r="I922">
        <v>20</v>
      </c>
    </row>
    <row r="923" spans="1:9" x14ac:dyDescent="0.3">
      <c r="A923">
        <v>1476762</v>
      </c>
      <c r="B923">
        <v>367111</v>
      </c>
      <c r="C923" t="s">
        <v>64</v>
      </c>
      <c r="D923" t="s">
        <v>14</v>
      </c>
      <c r="E923">
        <v>16.54</v>
      </c>
      <c r="F923" t="s">
        <v>11</v>
      </c>
      <c r="G923" t="s">
        <v>12</v>
      </c>
      <c r="H923">
        <v>27</v>
      </c>
      <c r="I923">
        <v>17</v>
      </c>
    </row>
    <row r="924" spans="1:9" x14ac:dyDescent="0.3">
      <c r="A924">
        <v>1477530</v>
      </c>
      <c r="B924">
        <v>64754</v>
      </c>
      <c r="C924" t="s">
        <v>45</v>
      </c>
      <c r="D924" t="s">
        <v>22</v>
      </c>
      <c r="E924">
        <v>5.34</v>
      </c>
      <c r="F924" t="s">
        <v>11</v>
      </c>
      <c r="G924">
        <v>4</v>
      </c>
      <c r="H924">
        <v>27</v>
      </c>
      <c r="I924">
        <v>18</v>
      </c>
    </row>
    <row r="925" spans="1:9" x14ac:dyDescent="0.3">
      <c r="A925">
        <v>1478080</v>
      </c>
      <c r="B925">
        <v>312853</v>
      </c>
      <c r="C925" t="s">
        <v>38</v>
      </c>
      <c r="D925" t="s">
        <v>19</v>
      </c>
      <c r="E925">
        <v>25.27</v>
      </c>
      <c r="F925" t="s">
        <v>11</v>
      </c>
      <c r="G925">
        <v>5</v>
      </c>
      <c r="H925">
        <v>27</v>
      </c>
      <c r="I925">
        <v>29</v>
      </c>
    </row>
    <row r="926" spans="1:9" x14ac:dyDescent="0.3">
      <c r="A926">
        <v>1476729</v>
      </c>
      <c r="B926">
        <v>396481</v>
      </c>
      <c r="C926" t="s">
        <v>71</v>
      </c>
      <c r="D926" t="s">
        <v>30</v>
      </c>
      <c r="E926">
        <v>29.15</v>
      </c>
      <c r="F926" t="s">
        <v>11</v>
      </c>
      <c r="G926" t="s">
        <v>12</v>
      </c>
      <c r="H926">
        <v>27</v>
      </c>
      <c r="I926">
        <v>15</v>
      </c>
    </row>
    <row r="927" spans="1:9" x14ac:dyDescent="0.3">
      <c r="A927">
        <v>1478345</v>
      </c>
      <c r="B927">
        <v>365871</v>
      </c>
      <c r="C927" t="s">
        <v>176</v>
      </c>
      <c r="D927" t="s">
        <v>16</v>
      </c>
      <c r="E927">
        <v>16.059999999999999</v>
      </c>
      <c r="F927" t="s">
        <v>11</v>
      </c>
      <c r="G927">
        <v>5</v>
      </c>
      <c r="H927">
        <v>27</v>
      </c>
      <c r="I927">
        <v>21</v>
      </c>
    </row>
    <row r="928" spans="1:9" x14ac:dyDescent="0.3">
      <c r="A928">
        <v>1477860</v>
      </c>
      <c r="B928">
        <v>209179</v>
      </c>
      <c r="C928" t="s">
        <v>54</v>
      </c>
      <c r="D928" t="s">
        <v>30</v>
      </c>
      <c r="E928">
        <v>5.87</v>
      </c>
      <c r="F928" t="s">
        <v>11</v>
      </c>
      <c r="G928">
        <v>4</v>
      </c>
      <c r="H928">
        <v>27</v>
      </c>
      <c r="I928">
        <v>22</v>
      </c>
    </row>
    <row r="929" spans="1:9" x14ac:dyDescent="0.3">
      <c r="A929">
        <v>1478181</v>
      </c>
      <c r="B929">
        <v>97079</v>
      </c>
      <c r="C929" t="s">
        <v>70</v>
      </c>
      <c r="D929" t="s">
        <v>14</v>
      </c>
      <c r="E929">
        <v>25.22</v>
      </c>
      <c r="F929" t="s">
        <v>17</v>
      </c>
      <c r="G929">
        <v>4</v>
      </c>
      <c r="H929">
        <v>27</v>
      </c>
      <c r="I929">
        <v>27</v>
      </c>
    </row>
    <row r="930" spans="1:9" x14ac:dyDescent="0.3">
      <c r="A930">
        <v>1477175</v>
      </c>
      <c r="B930">
        <v>47235</v>
      </c>
      <c r="C930" t="s">
        <v>18</v>
      </c>
      <c r="D930" t="s">
        <v>19</v>
      </c>
      <c r="E930">
        <v>14.6</v>
      </c>
      <c r="F930" t="s">
        <v>11</v>
      </c>
      <c r="G930">
        <v>3</v>
      </c>
      <c r="H930">
        <v>27</v>
      </c>
      <c r="I930">
        <v>27</v>
      </c>
    </row>
    <row r="931" spans="1:9" x14ac:dyDescent="0.3">
      <c r="A931">
        <v>1477943</v>
      </c>
      <c r="B931">
        <v>294478</v>
      </c>
      <c r="C931" t="s">
        <v>44</v>
      </c>
      <c r="D931" t="s">
        <v>14</v>
      </c>
      <c r="E931">
        <v>11.84</v>
      </c>
      <c r="F931" t="s">
        <v>11</v>
      </c>
      <c r="G931" t="s">
        <v>12</v>
      </c>
      <c r="H931">
        <v>27</v>
      </c>
      <c r="I931">
        <v>24</v>
      </c>
    </row>
    <row r="932" spans="1:9" x14ac:dyDescent="0.3">
      <c r="A932">
        <v>1478312</v>
      </c>
      <c r="B932">
        <v>398952</v>
      </c>
      <c r="C932" t="s">
        <v>71</v>
      </c>
      <c r="D932" t="s">
        <v>30</v>
      </c>
      <c r="E932">
        <v>13.78</v>
      </c>
      <c r="F932" t="s">
        <v>11</v>
      </c>
      <c r="G932">
        <v>5</v>
      </c>
      <c r="H932">
        <v>27</v>
      </c>
      <c r="I932">
        <v>20</v>
      </c>
    </row>
    <row r="933" spans="1:9" x14ac:dyDescent="0.3">
      <c r="A933">
        <v>1477269</v>
      </c>
      <c r="B933">
        <v>255697</v>
      </c>
      <c r="C933" t="s">
        <v>51</v>
      </c>
      <c r="D933" t="s">
        <v>14</v>
      </c>
      <c r="E933">
        <v>6.84</v>
      </c>
      <c r="F933" t="s">
        <v>11</v>
      </c>
      <c r="G933">
        <v>5</v>
      </c>
      <c r="H933">
        <v>27</v>
      </c>
      <c r="I933">
        <v>20</v>
      </c>
    </row>
    <row r="934" spans="1:9" x14ac:dyDescent="0.3">
      <c r="A934">
        <v>1478347</v>
      </c>
      <c r="B934">
        <v>251817</v>
      </c>
      <c r="C934" t="s">
        <v>18</v>
      </c>
      <c r="D934" t="s">
        <v>19</v>
      </c>
      <c r="E934">
        <v>15.71</v>
      </c>
      <c r="F934" t="s">
        <v>11</v>
      </c>
      <c r="G934">
        <v>3</v>
      </c>
      <c r="H934">
        <v>27</v>
      </c>
      <c r="I934">
        <v>25</v>
      </c>
    </row>
    <row r="935" spans="1:9" x14ac:dyDescent="0.3">
      <c r="A935">
        <v>1476556</v>
      </c>
      <c r="B935">
        <v>301380</v>
      </c>
      <c r="C935" t="s">
        <v>110</v>
      </c>
      <c r="D935" t="s">
        <v>41</v>
      </c>
      <c r="E935">
        <v>16.3</v>
      </c>
      <c r="F935" t="s">
        <v>11</v>
      </c>
      <c r="G935">
        <v>4</v>
      </c>
      <c r="H935">
        <v>27</v>
      </c>
      <c r="I935">
        <v>16</v>
      </c>
    </row>
    <row r="936" spans="1:9" x14ac:dyDescent="0.3">
      <c r="A936">
        <v>1478224</v>
      </c>
      <c r="B936">
        <v>74048</v>
      </c>
      <c r="C936" t="s">
        <v>110</v>
      </c>
      <c r="D936" t="s">
        <v>41</v>
      </c>
      <c r="E936">
        <v>9.56</v>
      </c>
      <c r="F936" t="s">
        <v>11</v>
      </c>
      <c r="G936" t="s">
        <v>12</v>
      </c>
      <c r="H936">
        <v>27</v>
      </c>
      <c r="I936">
        <v>27</v>
      </c>
    </row>
    <row r="937" spans="1:9" x14ac:dyDescent="0.3">
      <c r="A937">
        <v>1476712</v>
      </c>
      <c r="B937">
        <v>385150</v>
      </c>
      <c r="C937" t="s">
        <v>37</v>
      </c>
      <c r="D937" t="s">
        <v>14</v>
      </c>
      <c r="E937">
        <v>9.75</v>
      </c>
      <c r="F937" t="s">
        <v>17</v>
      </c>
      <c r="G937">
        <v>5</v>
      </c>
      <c r="H937">
        <v>27</v>
      </c>
      <c r="I937">
        <v>27</v>
      </c>
    </row>
    <row r="938" spans="1:9" x14ac:dyDescent="0.3">
      <c r="A938">
        <v>1477060</v>
      </c>
      <c r="B938">
        <v>94152</v>
      </c>
      <c r="C938" t="s">
        <v>31</v>
      </c>
      <c r="D938" t="s">
        <v>16</v>
      </c>
      <c r="E938">
        <v>14.21</v>
      </c>
      <c r="F938" t="s">
        <v>11</v>
      </c>
      <c r="G938" t="s">
        <v>12</v>
      </c>
      <c r="H938">
        <v>27</v>
      </c>
      <c r="I938">
        <v>25</v>
      </c>
    </row>
    <row r="939" spans="1:9" x14ac:dyDescent="0.3">
      <c r="A939">
        <v>1478076</v>
      </c>
      <c r="B939">
        <v>96800</v>
      </c>
      <c r="C939" t="s">
        <v>57</v>
      </c>
      <c r="D939" t="s">
        <v>19</v>
      </c>
      <c r="E939">
        <v>29.3</v>
      </c>
      <c r="F939" t="s">
        <v>11</v>
      </c>
      <c r="G939" t="s">
        <v>12</v>
      </c>
      <c r="H939">
        <v>27</v>
      </c>
      <c r="I939">
        <v>20</v>
      </c>
    </row>
    <row r="940" spans="1:9" x14ac:dyDescent="0.3">
      <c r="A940">
        <v>1477153</v>
      </c>
      <c r="B940">
        <v>120353</v>
      </c>
      <c r="C940" t="s">
        <v>50</v>
      </c>
      <c r="D940" t="s">
        <v>24</v>
      </c>
      <c r="E940">
        <v>25.27</v>
      </c>
      <c r="F940" t="s">
        <v>17</v>
      </c>
      <c r="G940" t="s">
        <v>12</v>
      </c>
      <c r="H940">
        <v>27</v>
      </c>
      <c r="I940">
        <v>27</v>
      </c>
    </row>
    <row r="941" spans="1:9" x14ac:dyDescent="0.3">
      <c r="A941">
        <v>1478149</v>
      </c>
      <c r="B941">
        <v>303548</v>
      </c>
      <c r="C941" t="s">
        <v>34</v>
      </c>
      <c r="D941" t="s">
        <v>19</v>
      </c>
      <c r="E941">
        <v>25.22</v>
      </c>
      <c r="F941" t="s">
        <v>11</v>
      </c>
      <c r="G941">
        <v>3</v>
      </c>
      <c r="H941">
        <v>27</v>
      </c>
      <c r="I941">
        <v>25</v>
      </c>
    </row>
    <row r="942" spans="1:9" x14ac:dyDescent="0.3">
      <c r="A942">
        <v>1476950</v>
      </c>
      <c r="B942">
        <v>270444</v>
      </c>
      <c r="C942" t="s">
        <v>108</v>
      </c>
      <c r="D942" t="s">
        <v>19</v>
      </c>
      <c r="E942">
        <v>15.96</v>
      </c>
      <c r="F942" t="s">
        <v>11</v>
      </c>
      <c r="G942" t="s">
        <v>12</v>
      </c>
      <c r="H942">
        <v>27</v>
      </c>
      <c r="I942">
        <v>18</v>
      </c>
    </row>
    <row r="943" spans="1:9" x14ac:dyDescent="0.3">
      <c r="A943">
        <v>1476836</v>
      </c>
      <c r="B943">
        <v>68551</v>
      </c>
      <c r="C943" t="s">
        <v>64</v>
      </c>
      <c r="D943" t="s">
        <v>14</v>
      </c>
      <c r="E943">
        <v>16.100000000000001</v>
      </c>
      <c r="F943" t="s">
        <v>11</v>
      </c>
      <c r="G943" t="s">
        <v>12</v>
      </c>
      <c r="H943">
        <v>27</v>
      </c>
      <c r="I943">
        <v>27</v>
      </c>
    </row>
    <row r="944" spans="1:9" x14ac:dyDescent="0.3">
      <c r="A944">
        <v>1478411</v>
      </c>
      <c r="B944">
        <v>361846</v>
      </c>
      <c r="C944" t="s">
        <v>54</v>
      </c>
      <c r="D944" t="s">
        <v>30</v>
      </c>
      <c r="E944">
        <v>6.69</v>
      </c>
      <c r="F944" t="s">
        <v>11</v>
      </c>
      <c r="G944" t="s">
        <v>12</v>
      </c>
      <c r="H944">
        <v>27</v>
      </c>
      <c r="I944">
        <v>24</v>
      </c>
    </row>
    <row r="945" spans="1:9" x14ac:dyDescent="0.3">
      <c r="A945">
        <v>1477565</v>
      </c>
      <c r="B945">
        <v>65009</v>
      </c>
      <c r="C945" t="s">
        <v>18</v>
      </c>
      <c r="D945" t="s">
        <v>19</v>
      </c>
      <c r="E945">
        <v>12.56</v>
      </c>
      <c r="F945" t="s">
        <v>17</v>
      </c>
      <c r="G945">
        <v>5</v>
      </c>
      <c r="H945">
        <v>27</v>
      </c>
      <c r="I945">
        <v>27</v>
      </c>
    </row>
    <row r="946" spans="1:9" x14ac:dyDescent="0.3">
      <c r="A946">
        <v>1476632</v>
      </c>
      <c r="B946">
        <v>120385</v>
      </c>
      <c r="C946" t="s">
        <v>65</v>
      </c>
      <c r="D946" t="s">
        <v>19</v>
      </c>
      <c r="E946">
        <v>9.51</v>
      </c>
      <c r="F946" t="s">
        <v>11</v>
      </c>
      <c r="G946" t="s">
        <v>12</v>
      </c>
      <c r="H946">
        <v>27</v>
      </c>
      <c r="I946">
        <v>28</v>
      </c>
    </row>
    <row r="947" spans="1:9" x14ac:dyDescent="0.3">
      <c r="A947">
        <v>1478346</v>
      </c>
      <c r="B947">
        <v>66498</v>
      </c>
      <c r="C947" t="s">
        <v>34</v>
      </c>
      <c r="D947" t="s">
        <v>19</v>
      </c>
      <c r="E947">
        <v>16.2</v>
      </c>
      <c r="F947" t="s">
        <v>17</v>
      </c>
      <c r="G947" t="s">
        <v>12</v>
      </c>
      <c r="H947">
        <v>27</v>
      </c>
      <c r="I947">
        <v>30</v>
      </c>
    </row>
    <row r="948" spans="1:9" x14ac:dyDescent="0.3">
      <c r="A948">
        <v>1477317</v>
      </c>
      <c r="B948">
        <v>61889</v>
      </c>
      <c r="C948" t="s">
        <v>50</v>
      </c>
      <c r="D948" t="s">
        <v>24</v>
      </c>
      <c r="E948">
        <v>15.77</v>
      </c>
      <c r="F948" t="s">
        <v>11</v>
      </c>
      <c r="G948">
        <v>4</v>
      </c>
      <c r="H948">
        <v>27</v>
      </c>
      <c r="I948">
        <v>18</v>
      </c>
    </row>
    <row r="949" spans="1:9" x14ac:dyDescent="0.3">
      <c r="A949">
        <v>1476694</v>
      </c>
      <c r="B949">
        <v>91105</v>
      </c>
      <c r="C949" t="s">
        <v>40</v>
      </c>
      <c r="D949" t="s">
        <v>41</v>
      </c>
      <c r="E949">
        <v>29.05</v>
      </c>
      <c r="F949" t="s">
        <v>11</v>
      </c>
      <c r="G949">
        <v>4</v>
      </c>
      <c r="H949">
        <v>27</v>
      </c>
      <c r="I949">
        <v>30</v>
      </c>
    </row>
    <row r="950" spans="1:9" x14ac:dyDescent="0.3">
      <c r="A950">
        <v>1476671</v>
      </c>
      <c r="B950">
        <v>49620</v>
      </c>
      <c r="C950" t="s">
        <v>15</v>
      </c>
      <c r="D950" t="s">
        <v>16</v>
      </c>
      <c r="E950">
        <v>8.73</v>
      </c>
      <c r="F950" t="s">
        <v>17</v>
      </c>
      <c r="G950">
        <v>3</v>
      </c>
      <c r="H950">
        <v>27</v>
      </c>
      <c r="I950">
        <v>28</v>
      </c>
    </row>
    <row r="951" spans="1:9" x14ac:dyDescent="0.3">
      <c r="A951">
        <v>1477963</v>
      </c>
      <c r="B951">
        <v>115519</v>
      </c>
      <c r="C951" t="s">
        <v>18</v>
      </c>
      <c r="D951" t="s">
        <v>19</v>
      </c>
      <c r="E951">
        <v>12.23</v>
      </c>
      <c r="F951" t="s">
        <v>11</v>
      </c>
      <c r="G951">
        <v>5</v>
      </c>
      <c r="H951">
        <v>27</v>
      </c>
      <c r="I951">
        <v>27</v>
      </c>
    </row>
    <row r="952" spans="1:9" x14ac:dyDescent="0.3">
      <c r="A952">
        <v>1476776</v>
      </c>
      <c r="B952">
        <v>125123</v>
      </c>
      <c r="C952" t="s">
        <v>187</v>
      </c>
      <c r="D952" t="s">
        <v>83</v>
      </c>
      <c r="E952">
        <v>29.25</v>
      </c>
      <c r="F952" t="s">
        <v>11</v>
      </c>
      <c r="G952">
        <v>5</v>
      </c>
      <c r="H952">
        <v>27</v>
      </c>
      <c r="I952">
        <v>24</v>
      </c>
    </row>
    <row r="953" spans="1:9" x14ac:dyDescent="0.3">
      <c r="A953">
        <v>1477543</v>
      </c>
      <c r="B953">
        <v>59105</v>
      </c>
      <c r="C953" t="s">
        <v>44</v>
      </c>
      <c r="D953" t="s">
        <v>14</v>
      </c>
      <c r="E953">
        <v>12.13</v>
      </c>
      <c r="F953" t="s">
        <v>11</v>
      </c>
      <c r="G953">
        <v>5</v>
      </c>
      <c r="H953">
        <v>27</v>
      </c>
      <c r="I953">
        <v>20</v>
      </c>
    </row>
    <row r="954" spans="1:9" x14ac:dyDescent="0.3">
      <c r="A954">
        <v>1476793</v>
      </c>
      <c r="B954">
        <v>77339</v>
      </c>
      <c r="C954" t="s">
        <v>75</v>
      </c>
      <c r="D954" t="s">
        <v>24</v>
      </c>
      <c r="E954">
        <v>9.17</v>
      </c>
      <c r="F954" t="s">
        <v>11</v>
      </c>
      <c r="G954">
        <v>4</v>
      </c>
      <c r="H954">
        <v>27</v>
      </c>
      <c r="I954">
        <v>25</v>
      </c>
    </row>
    <row r="955" spans="1:9" x14ac:dyDescent="0.3">
      <c r="A955">
        <v>1476592</v>
      </c>
      <c r="B955">
        <v>67844</v>
      </c>
      <c r="C955" t="s">
        <v>111</v>
      </c>
      <c r="D955" t="s">
        <v>19</v>
      </c>
      <c r="E955">
        <v>14.94</v>
      </c>
      <c r="F955" t="s">
        <v>11</v>
      </c>
      <c r="G955" t="s">
        <v>12</v>
      </c>
      <c r="H955">
        <v>27</v>
      </c>
      <c r="I955">
        <v>22</v>
      </c>
    </row>
    <row r="956" spans="1:9" x14ac:dyDescent="0.3">
      <c r="A956">
        <v>1477436</v>
      </c>
      <c r="B956">
        <v>88853</v>
      </c>
      <c r="C956" t="s">
        <v>36</v>
      </c>
      <c r="D956" t="s">
        <v>30</v>
      </c>
      <c r="E956">
        <v>29.29</v>
      </c>
      <c r="F956" t="s">
        <v>11</v>
      </c>
      <c r="G956">
        <v>4</v>
      </c>
      <c r="H956">
        <v>27</v>
      </c>
      <c r="I956">
        <v>21</v>
      </c>
    </row>
    <row r="957" spans="1:9" x14ac:dyDescent="0.3">
      <c r="A957">
        <v>1477818</v>
      </c>
      <c r="B957">
        <v>144352</v>
      </c>
      <c r="C957" t="s">
        <v>34</v>
      </c>
      <c r="D957" t="s">
        <v>19</v>
      </c>
      <c r="E957">
        <v>22.36</v>
      </c>
      <c r="F957" t="s">
        <v>11</v>
      </c>
      <c r="G957">
        <v>4</v>
      </c>
      <c r="H957">
        <v>27</v>
      </c>
      <c r="I957">
        <v>27</v>
      </c>
    </row>
    <row r="958" spans="1:9" x14ac:dyDescent="0.3">
      <c r="A958">
        <v>1477379</v>
      </c>
      <c r="B958">
        <v>145962</v>
      </c>
      <c r="C958" t="s">
        <v>76</v>
      </c>
      <c r="D958" t="s">
        <v>30</v>
      </c>
      <c r="E958">
        <v>22.31</v>
      </c>
      <c r="F958" t="s">
        <v>17</v>
      </c>
      <c r="G958">
        <v>3</v>
      </c>
      <c r="H958">
        <v>27</v>
      </c>
      <c r="I958">
        <v>31</v>
      </c>
    </row>
    <row r="959" spans="1:9" x14ac:dyDescent="0.3">
      <c r="A959">
        <v>1477260</v>
      </c>
      <c r="B959">
        <v>229946</v>
      </c>
      <c r="C959" t="s">
        <v>53</v>
      </c>
      <c r="D959" t="s">
        <v>16</v>
      </c>
      <c r="E959">
        <v>29.1</v>
      </c>
      <c r="F959" t="s">
        <v>11</v>
      </c>
      <c r="G959">
        <v>4</v>
      </c>
      <c r="H959">
        <v>27</v>
      </c>
      <c r="I959">
        <v>25</v>
      </c>
    </row>
    <row r="960" spans="1:9" x14ac:dyDescent="0.3">
      <c r="A960">
        <v>1478297</v>
      </c>
      <c r="B960">
        <v>180618</v>
      </c>
      <c r="C960" t="s">
        <v>77</v>
      </c>
      <c r="D960" t="s">
        <v>19</v>
      </c>
      <c r="E960">
        <v>24.2</v>
      </c>
      <c r="F960" t="s">
        <v>11</v>
      </c>
      <c r="G960">
        <v>5</v>
      </c>
      <c r="H960">
        <v>27</v>
      </c>
      <c r="I960">
        <v>24</v>
      </c>
    </row>
    <row r="961" spans="1:9" x14ac:dyDescent="0.3">
      <c r="A961">
        <v>1478291</v>
      </c>
      <c r="B961">
        <v>385134</v>
      </c>
      <c r="C961" t="s">
        <v>54</v>
      </c>
      <c r="D961" t="s">
        <v>30</v>
      </c>
      <c r="E961">
        <v>31.87</v>
      </c>
      <c r="F961" t="s">
        <v>11</v>
      </c>
      <c r="G961">
        <v>5</v>
      </c>
      <c r="H961">
        <v>27</v>
      </c>
      <c r="I961">
        <v>18</v>
      </c>
    </row>
    <row r="962" spans="1:9" x14ac:dyDescent="0.3">
      <c r="A962">
        <v>1476992</v>
      </c>
      <c r="B962">
        <v>85782</v>
      </c>
      <c r="C962" t="s">
        <v>43</v>
      </c>
      <c r="D962" t="s">
        <v>24</v>
      </c>
      <c r="E962">
        <v>12.13</v>
      </c>
      <c r="F962" t="s">
        <v>11</v>
      </c>
      <c r="G962" t="s">
        <v>12</v>
      </c>
      <c r="H962">
        <v>27</v>
      </c>
      <c r="I962">
        <v>15</v>
      </c>
    </row>
    <row r="963" spans="1:9" x14ac:dyDescent="0.3">
      <c r="A963">
        <v>1477906</v>
      </c>
      <c r="B963">
        <v>66012</v>
      </c>
      <c r="C963" t="s">
        <v>119</v>
      </c>
      <c r="D963" t="s">
        <v>14</v>
      </c>
      <c r="E963">
        <v>19.02</v>
      </c>
      <c r="F963" t="s">
        <v>11</v>
      </c>
      <c r="G963">
        <v>5</v>
      </c>
      <c r="H963">
        <v>27</v>
      </c>
      <c r="I963">
        <v>29</v>
      </c>
    </row>
    <row r="964" spans="1:9" x14ac:dyDescent="0.3">
      <c r="A964">
        <v>1477077</v>
      </c>
      <c r="B964">
        <v>40808</v>
      </c>
      <c r="C964" t="s">
        <v>34</v>
      </c>
      <c r="D964" t="s">
        <v>19</v>
      </c>
      <c r="E964">
        <v>12.18</v>
      </c>
      <c r="F964" t="s">
        <v>11</v>
      </c>
      <c r="G964">
        <v>4</v>
      </c>
      <c r="H964">
        <v>27</v>
      </c>
      <c r="I964">
        <v>23</v>
      </c>
    </row>
    <row r="965" spans="1:9" x14ac:dyDescent="0.3">
      <c r="A965">
        <v>1476794</v>
      </c>
      <c r="B965">
        <v>73274</v>
      </c>
      <c r="C965" t="s">
        <v>99</v>
      </c>
      <c r="D965" t="s">
        <v>19</v>
      </c>
      <c r="E965">
        <v>9.56</v>
      </c>
      <c r="F965" t="s">
        <v>11</v>
      </c>
      <c r="G965" t="s">
        <v>12</v>
      </c>
      <c r="H965">
        <v>27</v>
      </c>
      <c r="I965">
        <v>20</v>
      </c>
    </row>
    <row r="966" spans="1:9" x14ac:dyDescent="0.3">
      <c r="A966">
        <v>1478094</v>
      </c>
      <c r="B966">
        <v>102010</v>
      </c>
      <c r="C966" t="s">
        <v>49</v>
      </c>
      <c r="D966" t="s">
        <v>14</v>
      </c>
      <c r="E966">
        <v>13.48</v>
      </c>
      <c r="F966" t="s">
        <v>17</v>
      </c>
      <c r="G966" t="s">
        <v>12</v>
      </c>
      <c r="H966">
        <v>27</v>
      </c>
      <c r="I966">
        <v>32</v>
      </c>
    </row>
    <row r="967" spans="1:9" x14ac:dyDescent="0.3">
      <c r="A967">
        <v>1476881</v>
      </c>
      <c r="B967">
        <v>57263</v>
      </c>
      <c r="C967" t="s">
        <v>67</v>
      </c>
      <c r="D967" t="s">
        <v>14</v>
      </c>
      <c r="E967">
        <v>15.76</v>
      </c>
      <c r="F967" t="s">
        <v>17</v>
      </c>
      <c r="G967" t="s">
        <v>12</v>
      </c>
      <c r="H967">
        <v>27</v>
      </c>
      <c r="I967">
        <v>28</v>
      </c>
    </row>
    <row r="968" spans="1:9" x14ac:dyDescent="0.3">
      <c r="A968">
        <v>1478254</v>
      </c>
      <c r="B968">
        <v>239985</v>
      </c>
      <c r="C968" t="s">
        <v>48</v>
      </c>
      <c r="D968" t="s">
        <v>19</v>
      </c>
      <c r="E968">
        <v>25.22</v>
      </c>
      <c r="F968" t="s">
        <v>11</v>
      </c>
      <c r="G968">
        <v>5</v>
      </c>
      <c r="H968">
        <v>27</v>
      </c>
      <c r="I968">
        <v>21</v>
      </c>
    </row>
    <row r="969" spans="1:9" x14ac:dyDescent="0.3">
      <c r="A969">
        <v>1477927</v>
      </c>
      <c r="B969">
        <v>351329</v>
      </c>
      <c r="C969" t="s">
        <v>50</v>
      </c>
      <c r="D969" t="s">
        <v>24</v>
      </c>
      <c r="E969">
        <v>12.23</v>
      </c>
      <c r="F969" t="s">
        <v>17</v>
      </c>
      <c r="G969" t="s">
        <v>12</v>
      </c>
      <c r="H969">
        <v>27</v>
      </c>
      <c r="I969">
        <v>26</v>
      </c>
    </row>
    <row r="970" spans="1:9" x14ac:dyDescent="0.3">
      <c r="A970">
        <v>1477335</v>
      </c>
      <c r="B970">
        <v>84457</v>
      </c>
      <c r="C970" t="s">
        <v>67</v>
      </c>
      <c r="D970" t="s">
        <v>14</v>
      </c>
      <c r="E970">
        <v>29.15</v>
      </c>
      <c r="F970" t="s">
        <v>11</v>
      </c>
      <c r="G970" t="s">
        <v>12</v>
      </c>
      <c r="H970">
        <v>27</v>
      </c>
      <c r="I970">
        <v>15</v>
      </c>
    </row>
    <row r="971" spans="1:9" x14ac:dyDescent="0.3">
      <c r="A971">
        <v>1477194</v>
      </c>
      <c r="B971">
        <v>62540</v>
      </c>
      <c r="C971" t="s">
        <v>37</v>
      </c>
      <c r="D971" t="s">
        <v>14</v>
      </c>
      <c r="E971">
        <v>5.92</v>
      </c>
      <c r="F971" t="s">
        <v>17</v>
      </c>
      <c r="G971" t="s">
        <v>12</v>
      </c>
      <c r="H971">
        <v>27</v>
      </c>
      <c r="I971">
        <v>31</v>
      </c>
    </row>
    <row r="972" spans="1:9" x14ac:dyDescent="0.3">
      <c r="A972">
        <v>1476700</v>
      </c>
      <c r="B972">
        <v>127036</v>
      </c>
      <c r="C972" t="s">
        <v>34</v>
      </c>
      <c r="D972" t="s">
        <v>19</v>
      </c>
      <c r="E972">
        <v>12.23</v>
      </c>
      <c r="F972" t="s">
        <v>11</v>
      </c>
      <c r="G972" t="s">
        <v>12</v>
      </c>
      <c r="H972">
        <v>27</v>
      </c>
      <c r="I972">
        <v>18</v>
      </c>
    </row>
    <row r="973" spans="1:9" x14ac:dyDescent="0.3">
      <c r="A973">
        <v>1477550</v>
      </c>
      <c r="B973">
        <v>97324</v>
      </c>
      <c r="C973" t="s">
        <v>34</v>
      </c>
      <c r="D973" t="s">
        <v>19</v>
      </c>
      <c r="E973">
        <v>29.05</v>
      </c>
      <c r="F973" t="s">
        <v>17</v>
      </c>
      <c r="G973">
        <v>4</v>
      </c>
      <c r="H973">
        <v>27</v>
      </c>
      <c r="I973">
        <v>29</v>
      </c>
    </row>
    <row r="974" spans="1:9" x14ac:dyDescent="0.3">
      <c r="A974">
        <v>1477894</v>
      </c>
      <c r="B974">
        <v>157711</v>
      </c>
      <c r="C974" t="s">
        <v>23</v>
      </c>
      <c r="D974" t="s">
        <v>24</v>
      </c>
      <c r="E974">
        <v>6.07</v>
      </c>
      <c r="F974" t="s">
        <v>11</v>
      </c>
      <c r="G974" t="s">
        <v>12</v>
      </c>
      <c r="H974">
        <v>28</v>
      </c>
      <c r="I974">
        <v>21</v>
      </c>
    </row>
    <row r="975" spans="1:9" x14ac:dyDescent="0.3">
      <c r="A975">
        <v>1478289</v>
      </c>
      <c r="B975">
        <v>318874</v>
      </c>
      <c r="C975" t="s">
        <v>45</v>
      </c>
      <c r="D975" t="s">
        <v>22</v>
      </c>
      <c r="E975">
        <v>31.33</v>
      </c>
      <c r="F975" t="s">
        <v>11</v>
      </c>
      <c r="G975">
        <v>5</v>
      </c>
      <c r="H975">
        <v>28</v>
      </c>
      <c r="I975">
        <v>25</v>
      </c>
    </row>
    <row r="976" spans="1:9" x14ac:dyDescent="0.3">
      <c r="A976">
        <v>1476896</v>
      </c>
      <c r="B976">
        <v>388918</v>
      </c>
      <c r="C976" t="s">
        <v>18</v>
      </c>
      <c r="D976" t="s">
        <v>19</v>
      </c>
      <c r="E976">
        <v>24.25</v>
      </c>
      <c r="F976" t="s">
        <v>11</v>
      </c>
      <c r="G976" t="s">
        <v>12</v>
      </c>
      <c r="H976">
        <v>28</v>
      </c>
      <c r="I976">
        <v>21</v>
      </c>
    </row>
    <row r="977" spans="1:9" x14ac:dyDescent="0.3">
      <c r="A977">
        <v>1477730</v>
      </c>
      <c r="B977">
        <v>50616</v>
      </c>
      <c r="C977" t="s">
        <v>50</v>
      </c>
      <c r="D977" t="s">
        <v>24</v>
      </c>
      <c r="E977">
        <v>13.05</v>
      </c>
      <c r="F977" t="s">
        <v>11</v>
      </c>
      <c r="G977" t="s">
        <v>12</v>
      </c>
      <c r="H977">
        <v>28</v>
      </c>
      <c r="I977">
        <v>27</v>
      </c>
    </row>
    <row r="978" spans="1:9" x14ac:dyDescent="0.3">
      <c r="A978">
        <v>1478408</v>
      </c>
      <c r="B978">
        <v>134152</v>
      </c>
      <c r="C978" t="s">
        <v>23</v>
      </c>
      <c r="D978" t="s">
        <v>24</v>
      </c>
      <c r="E978">
        <v>22.26</v>
      </c>
      <c r="F978" t="s">
        <v>11</v>
      </c>
      <c r="G978" t="s">
        <v>12</v>
      </c>
      <c r="H978">
        <v>28</v>
      </c>
      <c r="I978">
        <v>25</v>
      </c>
    </row>
    <row r="979" spans="1:9" x14ac:dyDescent="0.3">
      <c r="A979">
        <v>1477617</v>
      </c>
      <c r="B979">
        <v>38050</v>
      </c>
      <c r="C979" t="s">
        <v>37</v>
      </c>
      <c r="D979" t="s">
        <v>14</v>
      </c>
      <c r="E979">
        <v>12.18</v>
      </c>
      <c r="F979" t="s">
        <v>11</v>
      </c>
      <c r="G979">
        <v>5</v>
      </c>
      <c r="H979">
        <v>28</v>
      </c>
      <c r="I979">
        <v>25</v>
      </c>
    </row>
    <row r="980" spans="1:9" x14ac:dyDescent="0.3">
      <c r="A980">
        <v>1477239</v>
      </c>
      <c r="B980">
        <v>94524</v>
      </c>
      <c r="C980" t="s">
        <v>23</v>
      </c>
      <c r="D980" t="s">
        <v>24</v>
      </c>
      <c r="E980">
        <v>22.36</v>
      </c>
      <c r="F980" t="s">
        <v>11</v>
      </c>
      <c r="G980">
        <v>4</v>
      </c>
      <c r="H980">
        <v>28</v>
      </c>
      <c r="I980">
        <v>18</v>
      </c>
    </row>
    <row r="981" spans="1:9" x14ac:dyDescent="0.3">
      <c r="A981">
        <v>1478343</v>
      </c>
      <c r="B981">
        <v>231042</v>
      </c>
      <c r="C981" t="s">
        <v>81</v>
      </c>
      <c r="D981" t="s">
        <v>14</v>
      </c>
      <c r="E981">
        <v>8.5399999999999991</v>
      </c>
      <c r="F981" t="s">
        <v>17</v>
      </c>
      <c r="G981">
        <v>4</v>
      </c>
      <c r="H981">
        <v>28</v>
      </c>
      <c r="I981">
        <v>29</v>
      </c>
    </row>
    <row r="982" spans="1:9" x14ac:dyDescent="0.3">
      <c r="A982">
        <v>1476860</v>
      </c>
      <c r="B982">
        <v>336162</v>
      </c>
      <c r="C982" t="s">
        <v>67</v>
      </c>
      <c r="D982" t="s">
        <v>14</v>
      </c>
      <c r="E982">
        <v>29.15</v>
      </c>
      <c r="F982" t="s">
        <v>17</v>
      </c>
      <c r="G982">
        <v>5</v>
      </c>
      <c r="H982">
        <v>28</v>
      </c>
      <c r="I982">
        <v>25</v>
      </c>
    </row>
    <row r="983" spans="1:9" x14ac:dyDescent="0.3">
      <c r="A983">
        <v>1476789</v>
      </c>
      <c r="B983">
        <v>103005</v>
      </c>
      <c r="C983" t="s">
        <v>80</v>
      </c>
      <c r="D983" t="s">
        <v>14</v>
      </c>
      <c r="E983">
        <v>17.079999999999998</v>
      </c>
      <c r="F983" t="s">
        <v>11</v>
      </c>
      <c r="G983">
        <v>5</v>
      </c>
      <c r="H983">
        <v>28</v>
      </c>
      <c r="I983">
        <v>15</v>
      </c>
    </row>
    <row r="984" spans="1:9" x14ac:dyDescent="0.3">
      <c r="A984">
        <v>1477810</v>
      </c>
      <c r="B984">
        <v>94483</v>
      </c>
      <c r="C984" t="s">
        <v>60</v>
      </c>
      <c r="D984" t="s">
        <v>24</v>
      </c>
      <c r="E984">
        <v>24.2</v>
      </c>
      <c r="F984" t="s">
        <v>11</v>
      </c>
      <c r="G984" t="s">
        <v>12</v>
      </c>
      <c r="H984">
        <v>28</v>
      </c>
      <c r="I984">
        <v>21</v>
      </c>
    </row>
    <row r="985" spans="1:9" x14ac:dyDescent="0.3">
      <c r="A985">
        <v>1478133</v>
      </c>
      <c r="B985">
        <v>114085</v>
      </c>
      <c r="C985" t="s">
        <v>64</v>
      </c>
      <c r="D985" t="s">
        <v>14</v>
      </c>
      <c r="E985">
        <v>19.399999999999999</v>
      </c>
      <c r="F985" t="s">
        <v>11</v>
      </c>
      <c r="G985" t="s">
        <v>12</v>
      </c>
      <c r="H985">
        <v>28</v>
      </c>
      <c r="I985">
        <v>20</v>
      </c>
    </row>
    <row r="986" spans="1:9" x14ac:dyDescent="0.3">
      <c r="A986">
        <v>1476819</v>
      </c>
      <c r="B986">
        <v>104548</v>
      </c>
      <c r="C986" t="s">
        <v>107</v>
      </c>
      <c r="D986" t="s">
        <v>24</v>
      </c>
      <c r="E986">
        <v>29.1</v>
      </c>
      <c r="F986" t="s">
        <v>17</v>
      </c>
      <c r="G986" t="s">
        <v>12</v>
      </c>
      <c r="H986">
        <v>28</v>
      </c>
      <c r="I986">
        <v>33</v>
      </c>
    </row>
    <row r="987" spans="1:9" x14ac:dyDescent="0.3">
      <c r="A987">
        <v>1478436</v>
      </c>
      <c r="B987">
        <v>95164</v>
      </c>
      <c r="C987" t="s">
        <v>97</v>
      </c>
      <c r="D987" t="s">
        <v>22</v>
      </c>
      <c r="E987">
        <v>17.03</v>
      </c>
      <c r="F987" t="s">
        <v>11</v>
      </c>
      <c r="G987" t="s">
        <v>12</v>
      </c>
      <c r="H987">
        <v>28</v>
      </c>
      <c r="I987">
        <v>19</v>
      </c>
    </row>
    <row r="988" spans="1:9" x14ac:dyDescent="0.3">
      <c r="A988">
        <v>1477010</v>
      </c>
      <c r="B988">
        <v>49631</v>
      </c>
      <c r="C988" t="s">
        <v>23</v>
      </c>
      <c r="D988" t="s">
        <v>24</v>
      </c>
      <c r="E988">
        <v>19.399999999999999</v>
      </c>
      <c r="F988" t="s">
        <v>11</v>
      </c>
      <c r="G988" t="s">
        <v>12</v>
      </c>
      <c r="H988">
        <v>28</v>
      </c>
      <c r="I988">
        <v>17</v>
      </c>
    </row>
    <row r="989" spans="1:9" x14ac:dyDescent="0.3">
      <c r="A989">
        <v>1477729</v>
      </c>
      <c r="B989">
        <v>355713</v>
      </c>
      <c r="C989" t="s">
        <v>54</v>
      </c>
      <c r="D989" t="s">
        <v>30</v>
      </c>
      <c r="E989">
        <v>14.26</v>
      </c>
      <c r="F989" t="s">
        <v>11</v>
      </c>
      <c r="G989" t="s">
        <v>12</v>
      </c>
      <c r="H989">
        <v>28</v>
      </c>
      <c r="I989">
        <v>24</v>
      </c>
    </row>
    <row r="990" spans="1:9" x14ac:dyDescent="0.3">
      <c r="A990">
        <v>1477624</v>
      </c>
      <c r="B990">
        <v>104336</v>
      </c>
      <c r="C990" t="s">
        <v>34</v>
      </c>
      <c r="D990" t="s">
        <v>19</v>
      </c>
      <c r="E990">
        <v>19.45</v>
      </c>
      <c r="F990" t="s">
        <v>17</v>
      </c>
      <c r="G990">
        <v>4</v>
      </c>
      <c r="H990">
        <v>28</v>
      </c>
      <c r="I990">
        <v>24</v>
      </c>
    </row>
    <row r="991" spans="1:9" x14ac:dyDescent="0.3">
      <c r="A991">
        <v>1477135</v>
      </c>
      <c r="B991">
        <v>62359</v>
      </c>
      <c r="C991" t="s">
        <v>32</v>
      </c>
      <c r="D991" t="s">
        <v>26</v>
      </c>
      <c r="E991">
        <v>19.399999999999999</v>
      </c>
      <c r="F991" t="s">
        <v>11</v>
      </c>
      <c r="G991" t="s">
        <v>12</v>
      </c>
      <c r="H991">
        <v>28</v>
      </c>
      <c r="I991">
        <v>29</v>
      </c>
    </row>
    <row r="992" spans="1:9" x14ac:dyDescent="0.3">
      <c r="A992">
        <v>1477360</v>
      </c>
      <c r="B992">
        <v>91907</v>
      </c>
      <c r="C992" t="s">
        <v>122</v>
      </c>
      <c r="D992" t="s">
        <v>19</v>
      </c>
      <c r="E992">
        <v>12.08</v>
      </c>
      <c r="F992" t="s">
        <v>11</v>
      </c>
      <c r="G992" t="s">
        <v>12</v>
      </c>
      <c r="H992">
        <v>28</v>
      </c>
      <c r="I992">
        <v>26</v>
      </c>
    </row>
    <row r="993" spans="1:9" x14ac:dyDescent="0.3">
      <c r="A993">
        <v>1476640</v>
      </c>
      <c r="B993">
        <v>142773</v>
      </c>
      <c r="C993" t="s">
        <v>125</v>
      </c>
      <c r="D993" t="s">
        <v>14</v>
      </c>
      <c r="E993">
        <v>14.02</v>
      </c>
      <c r="F993" t="s">
        <v>11</v>
      </c>
      <c r="G993">
        <v>4</v>
      </c>
      <c r="H993">
        <v>28</v>
      </c>
      <c r="I993">
        <v>15</v>
      </c>
    </row>
    <row r="994" spans="1:9" x14ac:dyDescent="0.3">
      <c r="A994">
        <v>1477196</v>
      </c>
      <c r="B994">
        <v>50123</v>
      </c>
      <c r="C994" t="s">
        <v>15</v>
      </c>
      <c r="D994" t="s">
        <v>16</v>
      </c>
      <c r="E994">
        <v>4.8499999999999996</v>
      </c>
      <c r="F994" t="s">
        <v>11</v>
      </c>
      <c r="G994">
        <v>5</v>
      </c>
      <c r="H994">
        <v>28</v>
      </c>
      <c r="I994">
        <v>22</v>
      </c>
    </row>
    <row r="995" spans="1:9" x14ac:dyDescent="0.3">
      <c r="A995">
        <v>1478108</v>
      </c>
      <c r="B995">
        <v>87188</v>
      </c>
      <c r="C995" t="s">
        <v>81</v>
      </c>
      <c r="D995" t="s">
        <v>14</v>
      </c>
      <c r="E995">
        <v>32.93</v>
      </c>
      <c r="F995" t="s">
        <v>17</v>
      </c>
      <c r="G995">
        <v>3</v>
      </c>
      <c r="H995">
        <v>28</v>
      </c>
      <c r="I995">
        <v>27</v>
      </c>
    </row>
    <row r="996" spans="1:9" x14ac:dyDescent="0.3">
      <c r="A996">
        <v>1477094</v>
      </c>
      <c r="B996">
        <v>384571</v>
      </c>
      <c r="C996" t="s">
        <v>18</v>
      </c>
      <c r="D996" t="s">
        <v>19</v>
      </c>
      <c r="E996">
        <v>22.31</v>
      </c>
      <c r="F996" t="s">
        <v>17</v>
      </c>
      <c r="G996">
        <v>5</v>
      </c>
      <c r="H996">
        <v>28</v>
      </c>
      <c r="I996">
        <v>27</v>
      </c>
    </row>
    <row r="997" spans="1:9" x14ac:dyDescent="0.3">
      <c r="A997">
        <v>1477323</v>
      </c>
      <c r="B997">
        <v>59181</v>
      </c>
      <c r="C997" t="s">
        <v>36</v>
      </c>
      <c r="D997" t="s">
        <v>30</v>
      </c>
      <c r="E997">
        <v>12.13</v>
      </c>
      <c r="F997" t="s">
        <v>11</v>
      </c>
      <c r="G997">
        <v>5</v>
      </c>
      <c r="H997">
        <v>28</v>
      </c>
      <c r="I997">
        <v>29</v>
      </c>
    </row>
    <row r="998" spans="1:9" x14ac:dyDescent="0.3">
      <c r="A998">
        <v>1477264</v>
      </c>
      <c r="B998">
        <v>35774</v>
      </c>
      <c r="C998" t="s">
        <v>23</v>
      </c>
      <c r="D998" t="s">
        <v>24</v>
      </c>
      <c r="E998">
        <v>12.23</v>
      </c>
      <c r="F998" t="s">
        <v>17</v>
      </c>
      <c r="G998" t="s">
        <v>12</v>
      </c>
      <c r="H998">
        <v>28</v>
      </c>
      <c r="I998">
        <v>33</v>
      </c>
    </row>
    <row r="999" spans="1:9" x14ac:dyDescent="0.3">
      <c r="A999">
        <v>1477233</v>
      </c>
      <c r="B999">
        <v>110138</v>
      </c>
      <c r="C999" t="s">
        <v>130</v>
      </c>
      <c r="D999" t="s">
        <v>22</v>
      </c>
      <c r="E999">
        <v>9.1199999999999992</v>
      </c>
      <c r="F999" t="s">
        <v>17</v>
      </c>
      <c r="G999">
        <v>5</v>
      </c>
      <c r="H999">
        <v>28</v>
      </c>
      <c r="I999">
        <v>28</v>
      </c>
    </row>
    <row r="1000" spans="1:9" x14ac:dyDescent="0.3">
      <c r="A1000">
        <v>1477238</v>
      </c>
      <c r="B1000">
        <v>87727</v>
      </c>
      <c r="C1000" t="s">
        <v>37</v>
      </c>
      <c r="D1000" t="s">
        <v>14</v>
      </c>
      <c r="E1000">
        <v>13.87</v>
      </c>
      <c r="F1000" t="s">
        <v>11</v>
      </c>
      <c r="G1000" t="s">
        <v>12</v>
      </c>
      <c r="H1000">
        <v>28</v>
      </c>
      <c r="I1000">
        <v>28</v>
      </c>
    </row>
    <row r="1001" spans="1:9" x14ac:dyDescent="0.3">
      <c r="A1001">
        <v>1477661</v>
      </c>
      <c r="B1001">
        <v>122852</v>
      </c>
      <c r="C1001" t="s">
        <v>18</v>
      </c>
      <c r="D1001" t="s">
        <v>19</v>
      </c>
      <c r="E1001">
        <v>24.2</v>
      </c>
      <c r="F1001" t="s">
        <v>11</v>
      </c>
      <c r="G1001" t="s">
        <v>12</v>
      </c>
      <c r="H1001">
        <v>28</v>
      </c>
      <c r="I1001">
        <v>29</v>
      </c>
    </row>
    <row r="1002" spans="1:9" x14ac:dyDescent="0.3">
      <c r="A1002">
        <v>1478160</v>
      </c>
      <c r="B1002">
        <v>52832</v>
      </c>
      <c r="C1002" t="s">
        <v>103</v>
      </c>
      <c r="D1002" t="s">
        <v>14</v>
      </c>
      <c r="E1002">
        <v>15.86</v>
      </c>
      <c r="F1002" t="s">
        <v>17</v>
      </c>
      <c r="G1002">
        <v>5</v>
      </c>
      <c r="H1002">
        <v>28</v>
      </c>
      <c r="I1002">
        <v>28</v>
      </c>
    </row>
    <row r="1003" spans="1:9" x14ac:dyDescent="0.3">
      <c r="A1003">
        <v>1476929</v>
      </c>
      <c r="B1003">
        <v>61181</v>
      </c>
      <c r="C1003" t="s">
        <v>99</v>
      </c>
      <c r="D1003" t="s">
        <v>19</v>
      </c>
      <c r="E1003">
        <v>24.2</v>
      </c>
      <c r="F1003" t="s">
        <v>11</v>
      </c>
      <c r="G1003" t="s">
        <v>12</v>
      </c>
      <c r="H1003">
        <v>28</v>
      </c>
      <c r="I1003">
        <v>17</v>
      </c>
    </row>
    <row r="1004" spans="1:9" x14ac:dyDescent="0.3">
      <c r="A1004">
        <v>1477934</v>
      </c>
      <c r="B1004">
        <v>60052</v>
      </c>
      <c r="C1004" t="s">
        <v>54</v>
      </c>
      <c r="D1004" t="s">
        <v>30</v>
      </c>
      <c r="E1004">
        <v>12.61</v>
      </c>
      <c r="F1004" t="s">
        <v>11</v>
      </c>
      <c r="G1004">
        <v>5</v>
      </c>
      <c r="H1004">
        <v>28</v>
      </c>
      <c r="I1004">
        <v>21</v>
      </c>
    </row>
    <row r="1005" spans="1:9" x14ac:dyDescent="0.3">
      <c r="A1005">
        <v>1477657</v>
      </c>
      <c r="B1005">
        <v>177078</v>
      </c>
      <c r="C1005" t="s">
        <v>109</v>
      </c>
      <c r="D1005" t="s">
        <v>47</v>
      </c>
      <c r="E1005">
        <v>13.97</v>
      </c>
      <c r="F1005" t="s">
        <v>11</v>
      </c>
      <c r="G1005" t="s">
        <v>12</v>
      </c>
      <c r="H1005">
        <v>28</v>
      </c>
      <c r="I1005">
        <v>29</v>
      </c>
    </row>
    <row r="1006" spans="1:9" x14ac:dyDescent="0.3">
      <c r="A1006">
        <v>1477349</v>
      </c>
      <c r="B1006">
        <v>52327</v>
      </c>
      <c r="C1006" t="s">
        <v>67</v>
      </c>
      <c r="D1006" t="s">
        <v>14</v>
      </c>
      <c r="E1006">
        <v>4.47</v>
      </c>
      <c r="F1006" t="s">
        <v>11</v>
      </c>
      <c r="G1006">
        <v>5</v>
      </c>
      <c r="H1006">
        <v>28</v>
      </c>
      <c r="I1006">
        <v>26</v>
      </c>
    </row>
    <row r="1007" spans="1:9" x14ac:dyDescent="0.3">
      <c r="A1007">
        <v>1476710</v>
      </c>
      <c r="B1007">
        <v>65009</v>
      </c>
      <c r="C1007" t="s">
        <v>13</v>
      </c>
      <c r="D1007" t="s">
        <v>14</v>
      </c>
      <c r="E1007">
        <v>8.93</v>
      </c>
      <c r="F1007" t="s">
        <v>11</v>
      </c>
      <c r="G1007">
        <v>5</v>
      </c>
      <c r="H1007">
        <v>28</v>
      </c>
      <c r="I1007">
        <v>18</v>
      </c>
    </row>
    <row r="1008" spans="1:9" x14ac:dyDescent="0.3">
      <c r="A1008">
        <v>1477413</v>
      </c>
      <c r="B1008">
        <v>325272</v>
      </c>
      <c r="C1008" t="s">
        <v>34</v>
      </c>
      <c r="D1008" t="s">
        <v>19</v>
      </c>
      <c r="E1008">
        <v>16.100000000000001</v>
      </c>
      <c r="F1008" t="s">
        <v>11</v>
      </c>
      <c r="G1008" t="s">
        <v>12</v>
      </c>
      <c r="H1008">
        <v>28</v>
      </c>
      <c r="I1008">
        <v>24</v>
      </c>
    </row>
    <row r="1009" spans="1:9" x14ac:dyDescent="0.3">
      <c r="A1009">
        <v>1477799</v>
      </c>
      <c r="B1009">
        <v>399520</v>
      </c>
      <c r="C1009" t="s">
        <v>123</v>
      </c>
      <c r="D1009" t="s">
        <v>124</v>
      </c>
      <c r="E1009">
        <v>14.07</v>
      </c>
      <c r="F1009" t="s">
        <v>17</v>
      </c>
      <c r="G1009" t="s">
        <v>12</v>
      </c>
      <c r="H1009">
        <v>28</v>
      </c>
      <c r="I1009">
        <v>28</v>
      </c>
    </row>
    <row r="1010" spans="1:9" x14ac:dyDescent="0.3">
      <c r="A1010">
        <v>1476678</v>
      </c>
      <c r="B1010">
        <v>91817</v>
      </c>
      <c r="C1010" t="s">
        <v>34</v>
      </c>
      <c r="D1010" t="s">
        <v>19</v>
      </c>
      <c r="E1010">
        <v>21.39</v>
      </c>
      <c r="F1010" t="s">
        <v>11</v>
      </c>
      <c r="G1010">
        <v>4</v>
      </c>
      <c r="H1010">
        <v>28</v>
      </c>
      <c r="I1010">
        <v>18</v>
      </c>
    </row>
    <row r="1011" spans="1:9" x14ac:dyDescent="0.3">
      <c r="A1011">
        <v>1477651</v>
      </c>
      <c r="B1011">
        <v>404649</v>
      </c>
      <c r="C1011" t="s">
        <v>50</v>
      </c>
      <c r="D1011" t="s">
        <v>24</v>
      </c>
      <c r="E1011">
        <v>19.45</v>
      </c>
      <c r="F1011" t="s">
        <v>17</v>
      </c>
      <c r="G1011" t="s">
        <v>12</v>
      </c>
      <c r="H1011">
        <v>28</v>
      </c>
      <c r="I1011">
        <v>28</v>
      </c>
    </row>
    <row r="1012" spans="1:9" x14ac:dyDescent="0.3">
      <c r="A1012">
        <v>1477524</v>
      </c>
      <c r="B1012">
        <v>236739</v>
      </c>
      <c r="C1012" t="s">
        <v>74</v>
      </c>
      <c r="D1012" t="s">
        <v>30</v>
      </c>
      <c r="E1012">
        <v>19.45</v>
      </c>
      <c r="F1012" t="s">
        <v>11</v>
      </c>
      <c r="G1012">
        <v>5</v>
      </c>
      <c r="H1012">
        <v>28</v>
      </c>
      <c r="I1012">
        <v>18</v>
      </c>
    </row>
    <row r="1013" spans="1:9" x14ac:dyDescent="0.3">
      <c r="A1013">
        <v>1477637</v>
      </c>
      <c r="B1013">
        <v>227992</v>
      </c>
      <c r="C1013" t="s">
        <v>67</v>
      </c>
      <c r="D1013" t="s">
        <v>14</v>
      </c>
      <c r="E1013">
        <v>12.13</v>
      </c>
      <c r="F1013" t="s">
        <v>11</v>
      </c>
      <c r="G1013" t="s">
        <v>12</v>
      </c>
      <c r="H1013">
        <v>28</v>
      </c>
      <c r="I1013">
        <v>16</v>
      </c>
    </row>
    <row r="1014" spans="1:9" x14ac:dyDescent="0.3">
      <c r="A1014">
        <v>1477160</v>
      </c>
      <c r="B1014">
        <v>61181</v>
      </c>
      <c r="C1014" t="s">
        <v>23</v>
      </c>
      <c r="D1014" t="s">
        <v>24</v>
      </c>
      <c r="E1014">
        <v>8.6300000000000008</v>
      </c>
      <c r="F1014" t="s">
        <v>17</v>
      </c>
      <c r="G1014">
        <v>4</v>
      </c>
      <c r="H1014">
        <v>28</v>
      </c>
      <c r="I1014">
        <v>27</v>
      </c>
    </row>
    <row r="1015" spans="1:9" x14ac:dyDescent="0.3">
      <c r="A1015">
        <v>1478071</v>
      </c>
      <c r="B1015">
        <v>70315</v>
      </c>
      <c r="C1015" t="s">
        <v>38</v>
      </c>
      <c r="D1015" t="s">
        <v>19</v>
      </c>
      <c r="E1015">
        <v>14.12</v>
      </c>
      <c r="F1015" t="s">
        <v>11</v>
      </c>
      <c r="G1015">
        <v>4</v>
      </c>
      <c r="H1015">
        <v>28</v>
      </c>
      <c r="I1015">
        <v>25</v>
      </c>
    </row>
    <row r="1016" spans="1:9" x14ac:dyDescent="0.3">
      <c r="A1016">
        <v>1478400</v>
      </c>
      <c r="B1016">
        <v>353331</v>
      </c>
      <c r="C1016" t="s">
        <v>53</v>
      </c>
      <c r="D1016" t="s">
        <v>16</v>
      </c>
      <c r="E1016">
        <v>29.05</v>
      </c>
      <c r="F1016" t="s">
        <v>11</v>
      </c>
      <c r="G1016" t="s">
        <v>12</v>
      </c>
      <c r="H1016">
        <v>28</v>
      </c>
      <c r="I1016">
        <v>27</v>
      </c>
    </row>
    <row r="1017" spans="1:9" x14ac:dyDescent="0.3">
      <c r="A1017">
        <v>1478115</v>
      </c>
      <c r="B1017">
        <v>93308</v>
      </c>
      <c r="C1017" t="s">
        <v>34</v>
      </c>
      <c r="D1017" t="s">
        <v>19</v>
      </c>
      <c r="E1017">
        <v>5.77</v>
      </c>
      <c r="F1017" t="s">
        <v>11</v>
      </c>
      <c r="G1017">
        <v>4</v>
      </c>
      <c r="H1017">
        <v>28</v>
      </c>
      <c r="I1017">
        <v>18</v>
      </c>
    </row>
    <row r="1018" spans="1:9" x14ac:dyDescent="0.3">
      <c r="A1018">
        <v>1477244</v>
      </c>
      <c r="B1018">
        <v>47386</v>
      </c>
      <c r="C1018" t="s">
        <v>113</v>
      </c>
      <c r="D1018" t="s">
        <v>19</v>
      </c>
      <c r="E1018">
        <v>12.18</v>
      </c>
      <c r="F1018" t="s">
        <v>17</v>
      </c>
      <c r="G1018">
        <v>4</v>
      </c>
      <c r="H1018">
        <v>28</v>
      </c>
      <c r="I1018">
        <v>31</v>
      </c>
    </row>
    <row r="1019" spans="1:9" x14ac:dyDescent="0.3">
      <c r="A1019">
        <v>1478214</v>
      </c>
      <c r="B1019">
        <v>103049</v>
      </c>
      <c r="C1019" t="s">
        <v>49</v>
      </c>
      <c r="D1019" t="s">
        <v>14</v>
      </c>
      <c r="E1019">
        <v>25.22</v>
      </c>
      <c r="F1019" t="s">
        <v>11</v>
      </c>
      <c r="G1019">
        <v>5</v>
      </c>
      <c r="H1019">
        <v>28</v>
      </c>
      <c r="I1019">
        <v>17</v>
      </c>
    </row>
    <row r="1020" spans="1:9" x14ac:dyDescent="0.3">
      <c r="A1020">
        <v>1477841</v>
      </c>
      <c r="B1020">
        <v>18902</v>
      </c>
      <c r="C1020" t="s">
        <v>75</v>
      </c>
      <c r="D1020" t="s">
        <v>24</v>
      </c>
      <c r="E1020">
        <v>21.88</v>
      </c>
      <c r="F1020" t="s">
        <v>11</v>
      </c>
      <c r="G1020">
        <v>4</v>
      </c>
      <c r="H1020">
        <v>28</v>
      </c>
      <c r="I1020">
        <v>27</v>
      </c>
    </row>
    <row r="1021" spans="1:9" x14ac:dyDescent="0.3">
      <c r="A1021">
        <v>1476998</v>
      </c>
      <c r="B1021">
        <v>140279</v>
      </c>
      <c r="C1021" t="s">
        <v>64</v>
      </c>
      <c r="D1021" t="s">
        <v>14</v>
      </c>
      <c r="E1021">
        <v>12.95</v>
      </c>
      <c r="F1021" t="s">
        <v>17</v>
      </c>
      <c r="G1021" t="s">
        <v>12</v>
      </c>
      <c r="H1021">
        <v>28</v>
      </c>
      <c r="I1021">
        <v>28</v>
      </c>
    </row>
    <row r="1022" spans="1:9" x14ac:dyDescent="0.3">
      <c r="A1022">
        <v>1476675</v>
      </c>
      <c r="B1022">
        <v>235818</v>
      </c>
      <c r="C1022" t="s">
        <v>34</v>
      </c>
      <c r="D1022" t="s">
        <v>19</v>
      </c>
      <c r="E1022">
        <v>15.96</v>
      </c>
      <c r="F1022" t="s">
        <v>17</v>
      </c>
      <c r="G1022">
        <v>4</v>
      </c>
      <c r="H1022">
        <v>28</v>
      </c>
      <c r="I1022">
        <v>27</v>
      </c>
    </row>
    <row r="1023" spans="1:9" x14ac:dyDescent="0.3">
      <c r="A1023">
        <v>1478275</v>
      </c>
      <c r="B1023">
        <v>334758</v>
      </c>
      <c r="C1023" t="s">
        <v>38</v>
      </c>
      <c r="D1023" t="s">
        <v>19</v>
      </c>
      <c r="E1023">
        <v>24.3</v>
      </c>
      <c r="F1023" t="s">
        <v>11</v>
      </c>
      <c r="G1023">
        <v>5</v>
      </c>
      <c r="H1023">
        <v>28</v>
      </c>
      <c r="I1023">
        <v>18</v>
      </c>
    </row>
    <row r="1024" spans="1:9" x14ac:dyDescent="0.3">
      <c r="A1024">
        <v>1476616</v>
      </c>
      <c r="B1024">
        <v>348096</v>
      </c>
      <c r="C1024" t="s">
        <v>50</v>
      </c>
      <c r="D1024" t="s">
        <v>24</v>
      </c>
      <c r="E1024">
        <v>31.43</v>
      </c>
      <c r="F1024" t="s">
        <v>17</v>
      </c>
      <c r="G1024">
        <v>5</v>
      </c>
      <c r="H1024">
        <v>28</v>
      </c>
      <c r="I1024">
        <v>25</v>
      </c>
    </row>
    <row r="1025" spans="1:9" x14ac:dyDescent="0.3">
      <c r="A1025">
        <v>1476584</v>
      </c>
      <c r="B1025">
        <v>363561</v>
      </c>
      <c r="C1025" t="s">
        <v>34</v>
      </c>
      <c r="D1025" t="s">
        <v>19</v>
      </c>
      <c r="E1025">
        <v>12.37</v>
      </c>
      <c r="F1025" t="s">
        <v>11</v>
      </c>
      <c r="G1025">
        <v>3</v>
      </c>
      <c r="H1025">
        <v>28</v>
      </c>
      <c r="I1025">
        <v>28</v>
      </c>
    </row>
    <row r="1026" spans="1:9" x14ac:dyDescent="0.3">
      <c r="A1026">
        <v>1476814</v>
      </c>
      <c r="B1026">
        <v>64621</v>
      </c>
      <c r="C1026" t="s">
        <v>163</v>
      </c>
      <c r="D1026" t="s">
        <v>24</v>
      </c>
      <c r="E1026">
        <v>8.0500000000000007</v>
      </c>
      <c r="F1026" t="s">
        <v>11</v>
      </c>
      <c r="G1026" t="s">
        <v>12</v>
      </c>
      <c r="H1026">
        <v>28</v>
      </c>
      <c r="I1026">
        <v>20</v>
      </c>
    </row>
    <row r="1027" spans="1:9" x14ac:dyDescent="0.3">
      <c r="A1027">
        <v>1477212</v>
      </c>
      <c r="B1027">
        <v>49631</v>
      </c>
      <c r="C1027" t="s">
        <v>23</v>
      </c>
      <c r="D1027" t="s">
        <v>24</v>
      </c>
      <c r="E1027">
        <v>14.41</v>
      </c>
      <c r="F1027" t="s">
        <v>11</v>
      </c>
      <c r="G1027" t="s">
        <v>12</v>
      </c>
      <c r="H1027">
        <v>28</v>
      </c>
      <c r="I1027">
        <v>28</v>
      </c>
    </row>
    <row r="1028" spans="1:9" x14ac:dyDescent="0.3">
      <c r="A1028">
        <v>1478286</v>
      </c>
      <c r="B1028">
        <v>102580</v>
      </c>
      <c r="C1028" t="s">
        <v>13</v>
      </c>
      <c r="D1028" t="s">
        <v>14</v>
      </c>
      <c r="E1028">
        <v>29.05</v>
      </c>
      <c r="F1028" t="s">
        <v>17</v>
      </c>
      <c r="G1028">
        <v>4</v>
      </c>
      <c r="H1028">
        <v>28</v>
      </c>
      <c r="I1028">
        <v>25</v>
      </c>
    </row>
    <row r="1029" spans="1:9" x14ac:dyDescent="0.3">
      <c r="A1029">
        <v>1476622</v>
      </c>
      <c r="B1029">
        <v>399332</v>
      </c>
      <c r="C1029" t="s">
        <v>166</v>
      </c>
      <c r="D1029" t="s">
        <v>30</v>
      </c>
      <c r="E1029">
        <v>24.2</v>
      </c>
      <c r="F1029" t="s">
        <v>17</v>
      </c>
      <c r="G1029">
        <v>5</v>
      </c>
      <c r="H1029">
        <v>28</v>
      </c>
      <c r="I1029">
        <v>30</v>
      </c>
    </row>
    <row r="1030" spans="1:9" x14ac:dyDescent="0.3">
      <c r="A1030">
        <v>1477097</v>
      </c>
      <c r="B1030">
        <v>132906</v>
      </c>
      <c r="C1030" t="s">
        <v>44</v>
      </c>
      <c r="D1030" t="s">
        <v>14</v>
      </c>
      <c r="E1030">
        <v>13.05</v>
      </c>
      <c r="F1030" t="s">
        <v>17</v>
      </c>
      <c r="G1030" t="s">
        <v>12</v>
      </c>
      <c r="H1030">
        <v>28</v>
      </c>
      <c r="I1030">
        <v>30</v>
      </c>
    </row>
    <row r="1031" spans="1:9" x14ac:dyDescent="0.3">
      <c r="A1031">
        <v>1478036</v>
      </c>
      <c r="B1031">
        <v>186976</v>
      </c>
      <c r="C1031" t="s">
        <v>120</v>
      </c>
      <c r="D1031" t="s">
        <v>19</v>
      </c>
      <c r="E1031">
        <v>8.35</v>
      </c>
      <c r="F1031" t="s">
        <v>11</v>
      </c>
      <c r="G1031">
        <v>4</v>
      </c>
      <c r="H1031">
        <v>28</v>
      </c>
      <c r="I1031">
        <v>17</v>
      </c>
    </row>
    <row r="1032" spans="1:9" x14ac:dyDescent="0.3">
      <c r="A1032">
        <v>1477063</v>
      </c>
      <c r="B1032">
        <v>317446</v>
      </c>
      <c r="C1032" t="s">
        <v>23</v>
      </c>
      <c r="D1032" t="s">
        <v>24</v>
      </c>
      <c r="E1032">
        <v>19.399999999999999</v>
      </c>
      <c r="F1032" t="s">
        <v>11</v>
      </c>
      <c r="G1032">
        <v>5</v>
      </c>
      <c r="H1032">
        <v>28</v>
      </c>
      <c r="I1032">
        <v>30</v>
      </c>
    </row>
    <row r="1033" spans="1:9" x14ac:dyDescent="0.3">
      <c r="A1033">
        <v>1476852</v>
      </c>
      <c r="B1033">
        <v>369809</v>
      </c>
      <c r="C1033" t="s">
        <v>38</v>
      </c>
      <c r="D1033" t="s">
        <v>19</v>
      </c>
      <c r="E1033">
        <v>19.45</v>
      </c>
      <c r="F1033" t="s">
        <v>17</v>
      </c>
      <c r="G1033">
        <v>3</v>
      </c>
      <c r="H1033">
        <v>28</v>
      </c>
      <c r="I1033">
        <v>28</v>
      </c>
    </row>
    <row r="1034" spans="1:9" x14ac:dyDescent="0.3">
      <c r="A1034">
        <v>1478404</v>
      </c>
      <c r="B1034">
        <v>97991</v>
      </c>
      <c r="C1034" t="s">
        <v>64</v>
      </c>
      <c r="D1034" t="s">
        <v>14</v>
      </c>
      <c r="E1034">
        <v>33.03</v>
      </c>
      <c r="F1034" t="s">
        <v>11</v>
      </c>
      <c r="G1034">
        <v>5</v>
      </c>
      <c r="H1034">
        <v>28</v>
      </c>
      <c r="I1034">
        <v>15</v>
      </c>
    </row>
    <row r="1035" spans="1:9" x14ac:dyDescent="0.3">
      <c r="A1035">
        <v>1476903</v>
      </c>
      <c r="B1035">
        <v>53874</v>
      </c>
      <c r="C1035" t="s">
        <v>172</v>
      </c>
      <c r="D1035" t="s">
        <v>19</v>
      </c>
      <c r="E1035">
        <v>25.17</v>
      </c>
      <c r="F1035" t="s">
        <v>11</v>
      </c>
      <c r="G1035">
        <v>3</v>
      </c>
      <c r="H1035">
        <v>28</v>
      </c>
      <c r="I1035">
        <v>23</v>
      </c>
    </row>
    <row r="1036" spans="1:9" x14ac:dyDescent="0.3">
      <c r="A1036">
        <v>1477948</v>
      </c>
      <c r="B1036">
        <v>141550</v>
      </c>
      <c r="C1036" t="s">
        <v>141</v>
      </c>
      <c r="D1036" t="s">
        <v>24</v>
      </c>
      <c r="E1036">
        <v>22.8</v>
      </c>
      <c r="F1036" t="s">
        <v>17</v>
      </c>
      <c r="G1036">
        <v>4</v>
      </c>
      <c r="H1036">
        <v>28</v>
      </c>
      <c r="I1036">
        <v>31</v>
      </c>
    </row>
    <row r="1037" spans="1:9" x14ac:dyDescent="0.3">
      <c r="A1037">
        <v>1477250</v>
      </c>
      <c r="B1037">
        <v>41409</v>
      </c>
      <c r="C1037" t="s">
        <v>67</v>
      </c>
      <c r="D1037" t="s">
        <v>14</v>
      </c>
      <c r="E1037">
        <v>19.350000000000001</v>
      </c>
      <c r="F1037" t="s">
        <v>11</v>
      </c>
      <c r="G1037">
        <v>4</v>
      </c>
      <c r="H1037">
        <v>28</v>
      </c>
      <c r="I1037">
        <v>30</v>
      </c>
    </row>
    <row r="1038" spans="1:9" x14ac:dyDescent="0.3">
      <c r="A1038">
        <v>1477613</v>
      </c>
      <c r="B1038">
        <v>186473</v>
      </c>
      <c r="C1038" t="s">
        <v>37</v>
      </c>
      <c r="D1038" t="s">
        <v>14</v>
      </c>
      <c r="E1038">
        <v>11.69</v>
      </c>
      <c r="F1038" t="s">
        <v>11</v>
      </c>
      <c r="G1038" t="s">
        <v>12</v>
      </c>
      <c r="H1038">
        <v>28</v>
      </c>
      <c r="I1038">
        <v>29</v>
      </c>
    </row>
    <row r="1039" spans="1:9" x14ac:dyDescent="0.3">
      <c r="A1039">
        <v>1477980</v>
      </c>
      <c r="B1039">
        <v>385150</v>
      </c>
      <c r="C1039" t="s">
        <v>37</v>
      </c>
      <c r="D1039" t="s">
        <v>14</v>
      </c>
      <c r="E1039">
        <v>17.850000000000001</v>
      </c>
      <c r="F1039" t="s">
        <v>11</v>
      </c>
      <c r="G1039" t="s">
        <v>12</v>
      </c>
      <c r="H1039">
        <v>28</v>
      </c>
      <c r="I1039">
        <v>18</v>
      </c>
    </row>
    <row r="1040" spans="1:9" x14ac:dyDescent="0.3">
      <c r="A1040">
        <v>1476798</v>
      </c>
      <c r="B1040">
        <v>110858</v>
      </c>
      <c r="C1040" t="s">
        <v>120</v>
      </c>
      <c r="D1040" t="s">
        <v>19</v>
      </c>
      <c r="E1040">
        <v>14.16</v>
      </c>
      <c r="F1040" t="s">
        <v>11</v>
      </c>
      <c r="G1040">
        <v>4</v>
      </c>
      <c r="H1040">
        <v>28</v>
      </c>
      <c r="I1040">
        <v>28</v>
      </c>
    </row>
    <row r="1041" spans="1:9" x14ac:dyDescent="0.3">
      <c r="A1041">
        <v>1478044</v>
      </c>
      <c r="B1041">
        <v>354719</v>
      </c>
      <c r="C1041" t="s">
        <v>61</v>
      </c>
      <c r="D1041" t="s">
        <v>26</v>
      </c>
      <c r="E1041">
        <v>31.38</v>
      </c>
      <c r="F1041" t="s">
        <v>11</v>
      </c>
      <c r="G1041" t="s">
        <v>12</v>
      </c>
      <c r="H1041">
        <v>28</v>
      </c>
      <c r="I1041">
        <v>18</v>
      </c>
    </row>
    <row r="1042" spans="1:9" x14ac:dyDescent="0.3">
      <c r="A1042">
        <v>1476951</v>
      </c>
      <c r="B1042">
        <v>331143</v>
      </c>
      <c r="C1042" t="s">
        <v>106</v>
      </c>
      <c r="D1042" t="s">
        <v>19</v>
      </c>
      <c r="E1042">
        <v>16.3</v>
      </c>
      <c r="F1042" t="s">
        <v>17</v>
      </c>
      <c r="G1042">
        <v>3</v>
      </c>
      <c r="H1042">
        <v>28</v>
      </c>
      <c r="I1042">
        <v>25</v>
      </c>
    </row>
    <row r="1043" spans="1:9" x14ac:dyDescent="0.3">
      <c r="A1043">
        <v>1478216</v>
      </c>
      <c r="B1043">
        <v>142619</v>
      </c>
      <c r="C1043" t="s">
        <v>34</v>
      </c>
      <c r="D1043" t="s">
        <v>19</v>
      </c>
      <c r="E1043">
        <v>6.07</v>
      </c>
      <c r="F1043" t="s">
        <v>11</v>
      </c>
      <c r="G1043">
        <v>4</v>
      </c>
      <c r="H1043">
        <v>28</v>
      </c>
      <c r="I1043">
        <v>19</v>
      </c>
    </row>
    <row r="1044" spans="1:9" x14ac:dyDescent="0.3">
      <c r="A1044">
        <v>1478101</v>
      </c>
      <c r="B1044">
        <v>105068</v>
      </c>
      <c r="C1044" t="s">
        <v>49</v>
      </c>
      <c r="D1044" t="s">
        <v>14</v>
      </c>
      <c r="E1044">
        <v>13.97</v>
      </c>
      <c r="F1044" t="s">
        <v>11</v>
      </c>
      <c r="G1044">
        <v>5</v>
      </c>
      <c r="H1044">
        <v>28</v>
      </c>
      <c r="I1044">
        <v>25</v>
      </c>
    </row>
    <row r="1045" spans="1:9" x14ac:dyDescent="0.3">
      <c r="A1045">
        <v>1477833</v>
      </c>
      <c r="B1045">
        <v>27609</v>
      </c>
      <c r="C1045" t="s">
        <v>34</v>
      </c>
      <c r="D1045" t="s">
        <v>19</v>
      </c>
      <c r="E1045">
        <v>15.57</v>
      </c>
      <c r="F1045" t="s">
        <v>17</v>
      </c>
      <c r="G1045" t="s">
        <v>12</v>
      </c>
      <c r="H1045">
        <v>28</v>
      </c>
      <c r="I1045">
        <v>30</v>
      </c>
    </row>
    <row r="1046" spans="1:9" x14ac:dyDescent="0.3">
      <c r="A1046">
        <v>1477439</v>
      </c>
      <c r="B1046">
        <v>113926</v>
      </c>
      <c r="C1046" t="s">
        <v>38</v>
      </c>
      <c r="D1046" t="s">
        <v>19</v>
      </c>
      <c r="E1046">
        <v>12.08</v>
      </c>
      <c r="F1046" t="s">
        <v>17</v>
      </c>
      <c r="G1046" t="s">
        <v>12</v>
      </c>
      <c r="H1046">
        <v>28</v>
      </c>
      <c r="I1046">
        <v>27</v>
      </c>
    </row>
    <row r="1047" spans="1:9" x14ac:dyDescent="0.3">
      <c r="A1047">
        <v>1478188</v>
      </c>
      <c r="B1047">
        <v>99288</v>
      </c>
      <c r="C1047" t="s">
        <v>23</v>
      </c>
      <c r="D1047" t="s">
        <v>19</v>
      </c>
      <c r="E1047">
        <v>12.56</v>
      </c>
      <c r="F1047" t="s">
        <v>11</v>
      </c>
      <c r="G1047" t="s">
        <v>12</v>
      </c>
      <c r="H1047">
        <v>28</v>
      </c>
      <c r="I1047">
        <v>22</v>
      </c>
    </row>
    <row r="1048" spans="1:9" x14ac:dyDescent="0.3">
      <c r="A1048">
        <v>1477715</v>
      </c>
      <c r="B1048">
        <v>217363</v>
      </c>
      <c r="C1048" t="s">
        <v>61</v>
      </c>
      <c r="D1048" t="s">
        <v>26</v>
      </c>
      <c r="E1048">
        <v>9.41</v>
      </c>
      <c r="F1048" t="s">
        <v>11</v>
      </c>
      <c r="G1048">
        <v>5</v>
      </c>
      <c r="H1048">
        <v>28</v>
      </c>
      <c r="I1048">
        <v>15</v>
      </c>
    </row>
    <row r="1049" spans="1:9" x14ac:dyDescent="0.3">
      <c r="A1049">
        <v>1478311</v>
      </c>
      <c r="B1049">
        <v>326505</v>
      </c>
      <c r="C1049" t="s">
        <v>18</v>
      </c>
      <c r="D1049" t="s">
        <v>19</v>
      </c>
      <c r="E1049">
        <v>21.29</v>
      </c>
      <c r="F1049" t="s">
        <v>11</v>
      </c>
      <c r="G1049">
        <v>5</v>
      </c>
      <c r="H1049">
        <v>28</v>
      </c>
      <c r="I1049">
        <v>29</v>
      </c>
    </row>
    <row r="1050" spans="1:9" x14ac:dyDescent="0.3">
      <c r="A1050">
        <v>1477957</v>
      </c>
      <c r="B1050">
        <v>285937</v>
      </c>
      <c r="C1050" t="s">
        <v>49</v>
      </c>
      <c r="D1050" t="s">
        <v>14</v>
      </c>
      <c r="E1050">
        <v>8</v>
      </c>
      <c r="F1050" t="s">
        <v>17</v>
      </c>
      <c r="G1050">
        <v>4</v>
      </c>
      <c r="H1050">
        <v>28</v>
      </c>
      <c r="I1050">
        <v>24</v>
      </c>
    </row>
    <row r="1051" spans="1:9" x14ac:dyDescent="0.3">
      <c r="A1051">
        <v>1477304</v>
      </c>
      <c r="B1051">
        <v>88406</v>
      </c>
      <c r="C1051" t="s">
        <v>23</v>
      </c>
      <c r="D1051" t="s">
        <v>24</v>
      </c>
      <c r="E1051">
        <v>24.2</v>
      </c>
      <c r="F1051" t="s">
        <v>17</v>
      </c>
      <c r="G1051">
        <v>4</v>
      </c>
      <c r="H1051">
        <v>28</v>
      </c>
      <c r="I1051">
        <v>30</v>
      </c>
    </row>
    <row r="1052" spans="1:9" x14ac:dyDescent="0.3">
      <c r="A1052">
        <v>1477411</v>
      </c>
      <c r="B1052">
        <v>143721</v>
      </c>
      <c r="C1052" t="s">
        <v>129</v>
      </c>
      <c r="D1052" t="s">
        <v>41</v>
      </c>
      <c r="E1052">
        <v>9.75</v>
      </c>
      <c r="F1052" t="s">
        <v>11</v>
      </c>
      <c r="G1052">
        <v>5</v>
      </c>
      <c r="H1052">
        <v>28</v>
      </c>
      <c r="I1052">
        <v>28</v>
      </c>
    </row>
    <row r="1053" spans="1:9" x14ac:dyDescent="0.3">
      <c r="A1053">
        <v>1476731</v>
      </c>
      <c r="B1053">
        <v>94480</v>
      </c>
      <c r="C1053" t="s">
        <v>49</v>
      </c>
      <c r="D1053" t="s">
        <v>14</v>
      </c>
      <c r="E1053">
        <v>29.1</v>
      </c>
      <c r="F1053" t="s">
        <v>11</v>
      </c>
      <c r="G1053" t="s">
        <v>12</v>
      </c>
      <c r="H1053">
        <v>28</v>
      </c>
      <c r="I1053">
        <v>23</v>
      </c>
    </row>
    <row r="1054" spans="1:9" x14ac:dyDescent="0.3">
      <c r="A1054">
        <v>1478385</v>
      </c>
      <c r="B1054">
        <v>250494</v>
      </c>
      <c r="C1054" t="s">
        <v>18</v>
      </c>
      <c r="D1054" t="s">
        <v>19</v>
      </c>
      <c r="E1054">
        <v>21.34</v>
      </c>
      <c r="F1054" t="s">
        <v>11</v>
      </c>
      <c r="G1054">
        <v>5</v>
      </c>
      <c r="H1054">
        <v>28</v>
      </c>
      <c r="I1054">
        <v>21</v>
      </c>
    </row>
    <row r="1055" spans="1:9" x14ac:dyDescent="0.3">
      <c r="A1055">
        <v>1476602</v>
      </c>
      <c r="B1055">
        <v>88078</v>
      </c>
      <c r="C1055" t="s">
        <v>36</v>
      </c>
      <c r="D1055" t="s">
        <v>30</v>
      </c>
      <c r="E1055">
        <v>13.92</v>
      </c>
      <c r="F1055" t="s">
        <v>11</v>
      </c>
      <c r="G1055">
        <v>5</v>
      </c>
      <c r="H1055">
        <v>28</v>
      </c>
      <c r="I1055">
        <v>24</v>
      </c>
    </row>
    <row r="1056" spans="1:9" x14ac:dyDescent="0.3">
      <c r="A1056">
        <v>1478253</v>
      </c>
      <c r="B1056">
        <v>67345</v>
      </c>
      <c r="C1056" t="s">
        <v>50</v>
      </c>
      <c r="D1056" t="s">
        <v>24</v>
      </c>
      <c r="E1056">
        <v>25.27</v>
      </c>
      <c r="F1056" t="s">
        <v>11</v>
      </c>
      <c r="G1056">
        <v>5</v>
      </c>
      <c r="H1056">
        <v>28</v>
      </c>
      <c r="I1056">
        <v>16</v>
      </c>
    </row>
    <row r="1057" spans="1:9" x14ac:dyDescent="0.3">
      <c r="A1057">
        <v>1478206</v>
      </c>
      <c r="B1057">
        <v>108659</v>
      </c>
      <c r="C1057" t="s">
        <v>68</v>
      </c>
      <c r="D1057" t="s">
        <v>24</v>
      </c>
      <c r="E1057">
        <v>24.2</v>
      </c>
      <c r="F1057" t="s">
        <v>17</v>
      </c>
      <c r="G1057">
        <v>3</v>
      </c>
      <c r="H1057">
        <v>28</v>
      </c>
      <c r="I1057">
        <v>28</v>
      </c>
    </row>
    <row r="1058" spans="1:9" x14ac:dyDescent="0.3">
      <c r="A1058">
        <v>1477028</v>
      </c>
      <c r="B1058">
        <v>60052</v>
      </c>
      <c r="C1058" t="s">
        <v>54</v>
      </c>
      <c r="D1058" t="s">
        <v>30</v>
      </c>
      <c r="E1058">
        <v>14.55</v>
      </c>
      <c r="F1058" t="s">
        <v>11</v>
      </c>
      <c r="G1058">
        <v>5</v>
      </c>
      <c r="H1058">
        <v>28</v>
      </c>
      <c r="I1058">
        <v>20</v>
      </c>
    </row>
    <row r="1059" spans="1:9" x14ac:dyDescent="0.3">
      <c r="A1059">
        <v>1477848</v>
      </c>
      <c r="B1059">
        <v>276192</v>
      </c>
      <c r="C1059" t="s">
        <v>165</v>
      </c>
      <c r="D1059" t="s">
        <v>41</v>
      </c>
      <c r="E1059">
        <v>29.05</v>
      </c>
      <c r="F1059" t="s">
        <v>17</v>
      </c>
      <c r="G1059">
        <v>5</v>
      </c>
      <c r="H1059">
        <v>28</v>
      </c>
      <c r="I1059">
        <v>32</v>
      </c>
    </row>
    <row r="1060" spans="1:9" x14ac:dyDescent="0.3">
      <c r="A1060">
        <v>1477284</v>
      </c>
      <c r="B1060">
        <v>40745</v>
      </c>
      <c r="C1060" t="s">
        <v>50</v>
      </c>
      <c r="D1060" t="s">
        <v>24</v>
      </c>
      <c r="E1060">
        <v>14.12</v>
      </c>
      <c r="F1060" t="s">
        <v>11</v>
      </c>
      <c r="G1060">
        <v>3</v>
      </c>
      <c r="H1060">
        <v>28</v>
      </c>
      <c r="I1060">
        <v>22</v>
      </c>
    </row>
    <row r="1061" spans="1:9" x14ac:dyDescent="0.3">
      <c r="A1061">
        <v>1477331</v>
      </c>
      <c r="B1061">
        <v>384390</v>
      </c>
      <c r="C1061" t="s">
        <v>151</v>
      </c>
      <c r="D1061" t="s">
        <v>16</v>
      </c>
      <c r="E1061">
        <v>24.2</v>
      </c>
      <c r="F1061" t="s">
        <v>11</v>
      </c>
      <c r="G1061" t="s">
        <v>12</v>
      </c>
      <c r="H1061">
        <v>28</v>
      </c>
      <c r="I1061">
        <v>18</v>
      </c>
    </row>
    <row r="1062" spans="1:9" x14ac:dyDescent="0.3">
      <c r="A1062">
        <v>1478050</v>
      </c>
      <c r="B1062">
        <v>54189</v>
      </c>
      <c r="C1062" t="s">
        <v>67</v>
      </c>
      <c r="D1062" t="s">
        <v>14</v>
      </c>
      <c r="E1062">
        <v>19.399999999999999</v>
      </c>
      <c r="F1062" t="s">
        <v>11</v>
      </c>
      <c r="G1062" t="s">
        <v>12</v>
      </c>
      <c r="H1062">
        <v>28</v>
      </c>
      <c r="I1062">
        <v>29</v>
      </c>
    </row>
    <row r="1063" spans="1:9" x14ac:dyDescent="0.3">
      <c r="A1063">
        <v>1477179</v>
      </c>
      <c r="B1063">
        <v>52832</v>
      </c>
      <c r="C1063" t="s">
        <v>96</v>
      </c>
      <c r="D1063" t="s">
        <v>83</v>
      </c>
      <c r="E1063">
        <v>24.2</v>
      </c>
      <c r="F1063" t="s">
        <v>17</v>
      </c>
      <c r="G1063" t="s">
        <v>12</v>
      </c>
      <c r="H1063">
        <v>28</v>
      </c>
      <c r="I1063">
        <v>24</v>
      </c>
    </row>
    <row r="1064" spans="1:9" x14ac:dyDescent="0.3">
      <c r="A1064">
        <v>1478176</v>
      </c>
      <c r="B1064">
        <v>240982</v>
      </c>
      <c r="C1064" t="s">
        <v>75</v>
      </c>
      <c r="D1064" t="s">
        <v>24</v>
      </c>
      <c r="E1064">
        <v>29.1</v>
      </c>
      <c r="F1064" t="s">
        <v>11</v>
      </c>
      <c r="G1064">
        <v>5</v>
      </c>
      <c r="H1064">
        <v>28</v>
      </c>
      <c r="I1064">
        <v>16</v>
      </c>
    </row>
    <row r="1065" spans="1:9" x14ac:dyDescent="0.3">
      <c r="A1065">
        <v>1476818</v>
      </c>
      <c r="B1065">
        <v>195927</v>
      </c>
      <c r="C1065" t="s">
        <v>85</v>
      </c>
      <c r="D1065" t="s">
        <v>86</v>
      </c>
      <c r="E1065">
        <v>29.1</v>
      </c>
      <c r="F1065" t="s">
        <v>11</v>
      </c>
      <c r="G1065" t="s">
        <v>12</v>
      </c>
      <c r="H1065">
        <v>28</v>
      </c>
      <c r="I1065">
        <v>19</v>
      </c>
    </row>
    <row r="1066" spans="1:9" x14ac:dyDescent="0.3">
      <c r="A1066">
        <v>1477484</v>
      </c>
      <c r="B1066">
        <v>143984</v>
      </c>
      <c r="C1066" t="s">
        <v>18</v>
      </c>
      <c r="D1066" t="s">
        <v>19</v>
      </c>
      <c r="E1066">
        <v>6.79</v>
      </c>
      <c r="F1066" t="s">
        <v>11</v>
      </c>
      <c r="G1066">
        <v>3</v>
      </c>
      <c r="H1066">
        <v>28</v>
      </c>
      <c r="I1066">
        <v>27</v>
      </c>
    </row>
    <row r="1067" spans="1:9" x14ac:dyDescent="0.3">
      <c r="A1067">
        <v>1478007</v>
      </c>
      <c r="B1067">
        <v>113238</v>
      </c>
      <c r="C1067" t="s">
        <v>85</v>
      </c>
      <c r="D1067" t="s">
        <v>86</v>
      </c>
      <c r="E1067">
        <v>24.25</v>
      </c>
      <c r="F1067" t="s">
        <v>11</v>
      </c>
      <c r="G1067" t="s">
        <v>12</v>
      </c>
      <c r="H1067">
        <v>28</v>
      </c>
      <c r="I1067">
        <v>18</v>
      </c>
    </row>
    <row r="1068" spans="1:9" x14ac:dyDescent="0.3">
      <c r="A1068">
        <v>1476924</v>
      </c>
      <c r="B1068">
        <v>153048</v>
      </c>
      <c r="C1068" t="s">
        <v>34</v>
      </c>
      <c r="D1068" t="s">
        <v>19</v>
      </c>
      <c r="E1068">
        <v>21.83</v>
      </c>
      <c r="F1068" t="s">
        <v>11</v>
      </c>
      <c r="G1068" t="s">
        <v>12</v>
      </c>
      <c r="H1068">
        <v>28</v>
      </c>
      <c r="I1068">
        <v>23</v>
      </c>
    </row>
    <row r="1069" spans="1:9" x14ac:dyDescent="0.3">
      <c r="A1069">
        <v>1478375</v>
      </c>
      <c r="B1069">
        <v>214028</v>
      </c>
      <c r="C1069" t="s">
        <v>85</v>
      </c>
      <c r="D1069" t="s">
        <v>86</v>
      </c>
      <c r="E1069">
        <v>22.85</v>
      </c>
      <c r="F1069" t="s">
        <v>11</v>
      </c>
      <c r="G1069">
        <v>5</v>
      </c>
      <c r="H1069">
        <v>28</v>
      </c>
      <c r="I1069">
        <v>30</v>
      </c>
    </row>
    <row r="1070" spans="1:9" x14ac:dyDescent="0.3">
      <c r="A1070">
        <v>1477128</v>
      </c>
      <c r="B1070">
        <v>354016</v>
      </c>
      <c r="C1070" t="s">
        <v>106</v>
      </c>
      <c r="D1070" t="s">
        <v>19</v>
      </c>
      <c r="E1070">
        <v>14.94</v>
      </c>
      <c r="F1070" t="s">
        <v>11</v>
      </c>
      <c r="G1070" t="s">
        <v>12</v>
      </c>
      <c r="H1070">
        <v>28</v>
      </c>
      <c r="I1070">
        <v>28</v>
      </c>
    </row>
    <row r="1071" spans="1:9" x14ac:dyDescent="0.3">
      <c r="A1071">
        <v>1476980</v>
      </c>
      <c r="B1071">
        <v>117810</v>
      </c>
      <c r="C1071" t="s">
        <v>81</v>
      </c>
      <c r="D1071" t="s">
        <v>14</v>
      </c>
      <c r="E1071">
        <v>6.02</v>
      </c>
      <c r="F1071" t="s">
        <v>11</v>
      </c>
      <c r="G1071">
        <v>5</v>
      </c>
      <c r="H1071">
        <v>28</v>
      </c>
      <c r="I1071">
        <v>20</v>
      </c>
    </row>
    <row r="1072" spans="1:9" x14ac:dyDescent="0.3">
      <c r="A1072">
        <v>1477628</v>
      </c>
      <c r="B1072">
        <v>83287</v>
      </c>
      <c r="C1072" t="s">
        <v>13</v>
      </c>
      <c r="D1072" t="s">
        <v>14</v>
      </c>
      <c r="E1072">
        <v>9.2200000000000006</v>
      </c>
      <c r="F1072" t="s">
        <v>11</v>
      </c>
      <c r="G1072" t="s">
        <v>12</v>
      </c>
      <c r="H1072">
        <v>28</v>
      </c>
      <c r="I1072">
        <v>15</v>
      </c>
    </row>
    <row r="1073" spans="1:9" x14ac:dyDescent="0.3">
      <c r="A1073">
        <v>1478381</v>
      </c>
      <c r="B1073">
        <v>111909</v>
      </c>
      <c r="C1073" t="s">
        <v>146</v>
      </c>
      <c r="D1073" t="s">
        <v>41</v>
      </c>
      <c r="E1073">
        <v>16.059999999999999</v>
      </c>
      <c r="F1073" t="s">
        <v>11</v>
      </c>
      <c r="G1073" t="s">
        <v>12</v>
      </c>
      <c r="H1073">
        <v>28</v>
      </c>
      <c r="I1073">
        <v>21</v>
      </c>
    </row>
    <row r="1074" spans="1:9" x14ac:dyDescent="0.3">
      <c r="A1074">
        <v>1477346</v>
      </c>
      <c r="B1074">
        <v>235620</v>
      </c>
      <c r="C1074" t="s">
        <v>34</v>
      </c>
      <c r="D1074" t="s">
        <v>19</v>
      </c>
      <c r="E1074">
        <v>5.53</v>
      </c>
      <c r="F1074" t="s">
        <v>17</v>
      </c>
      <c r="G1074">
        <v>4</v>
      </c>
      <c r="H1074">
        <v>28</v>
      </c>
      <c r="I1074">
        <v>26</v>
      </c>
    </row>
    <row r="1075" spans="1:9" x14ac:dyDescent="0.3">
      <c r="A1075">
        <v>1477303</v>
      </c>
      <c r="B1075">
        <v>92768</v>
      </c>
      <c r="C1075" t="s">
        <v>44</v>
      </c>
      <c r="D1075" t="s">
        <v>14</v>
      </c>
      <c r="E1075">
        <v>19.350000000000001</v>
      </c>
      <c r="F1075" t="s">
        <v>17</v>
      </c>
      <c r="G1075" t="s">
        <v>12</v>
      </c>
      <c r="H1075">
        <v>28</v>
      </c>
      <c r="I1075">
        <v>24</v>
      </c>
    </row>
    <row r="1076" spans="1:9" x14ac:dyDescent="0.3">
      <c r="A1076">
        <v>1478061</v>
      </c>
      <c r="B1076">
        <v>64151</v>
      </c>
      <c r="C1076" t="s">
        <v>61</v>
      </c>
      <c r="D1076" t="s">
        <v>26</v>
      </c>
      <c r="E1076">
        <v>16.010000000000002</v>
      </c>
      <c r="F1076" t="s">
        <v>17</v>
      </c>
      <c r="G1076" t="s">
        <v>12</v>
      </c>
      <c r="H1076">
        <v>28</v>
      </c>
      <c r="I1076">
        <v>33</v>
      </c>
    </row>
    <row r="1077" spans="1:9" x14ac:dyDescent="0.3">
      <c r="A1077">
        <v>1476687</v>
      </c>
      <c r="B1077">
        <v>61722</v>
      </c>
      <c r="C1077" t="s">
        <v>37</v>
      </c>
      <c r="D1077" t="s">
        <v>14</v>
      </c>
      <c r="E1077">
        <v>14.5</v>
      </c>
      <c r="F1077" t="s">
        <v>11</v>
      </c>
      <c r="G1077" t="s">
        <v>12</v>
      </c>
      <c r="H1077">
        <v>28</v>
      </c>
      <c r="I1077">
        <v>28</v>
      </c>
    </row>
    <row r="1078" spans="1:9" x14ac:dyDescent="0.3">
      <c r="A1078">
        <v>1476870</v>
      </c>
      <c r="B1078">
        <v>94524</v>
      </c>
      <c r="C1078" t="s">
        <v>23</v>
      </c>
      <c r="D1078" t="s">
        <v>24</v>
      </c>
      <c r="E1078">
        <v>24.3</v>
      </c>
      <c r="F1078" t="s">
        <v>11</v>
      </c>
      <c r="G1078">
        <v>5</v>
      </c>
      <c r="H1078">
        <v>28</v>
      </c>
      <c r="I1078">
        <v>25</v>
      </c>
    </row>
    <row r="1079" spans="1:9" x14ac:dyDescent="0.3">
      <c r="A1079">
        <v>1478200</v>
      </c>
      <c r="B1079">
        <v>164016</v>
      </c>
      <c r="C1079" t="s">
        <v>18</v>
      </c>
      <c r="D1079" t="s">
        <v>19</v>
      </c>
      <c r="E1079">
        <v>12.13</v>
      </c>
      <c r="F1079" t="s">
        <v>11</v>
      </c>
      <c r="G1079">
        <v>5</v>
      </c>
      <c r="H1079">
        <v>28</v>
      </c>
      <c r="I1079">
        <v>23</v>
      </c>
    </row>
    <row r="1080" spans="1:9" x14ac:dyDescent="0.3">
      <c r="A1080">
        <v>1477784</v>
      </c>
      <c r="B1080">
        <v>146555</v>
      </c>
      <c r="C1080" t="s">
        <v>81</v>
      </c>
      <c r="D1080" t="s">
        <v>14</v>
      </c>
      <c r="E1080">
        <v>24.3</v>
      </c>
      <c r="F1080" t="s">
        <v>11</v>
      </c>
      <c r="G1080">
        <v>5</v>
      </c>
      <c r="H1080">
        <v>28</v>
      </c>
      <c r="I1080">
        <v>20</v>
      </c>
    </row>
    <row r="1081" spans="1:9" x14ac:dyDescent="0.3">
      <c r="A1081">
        <v>1478425</v>
      </c>
      <c r="B1081">
        <v>373152</v>
      </c>
      <c r="C1081" t="s">
        <v>50</v>
      </c>
      <c r="D1081" t="s">
        <v>24</v>
      </c>
      <c r="E1081">
        <v>14.02</v>
      </c>
      <c r="F1081" t="s">
        <v>17</v>
      </c>
      <c r="G1081" t="s">
        <v>12</v>
      </c>
      <c r="H1081">
        <v>28</v>
      </c>
      <c r="I1081">
        <v>32</v>
      </c>
    </row>
    <row r="1082" spans="1:9" x14ac:dyDescent="0.3">
      <c r="A1082">
        <v>1477891</v>
      </c>
      <c r="B1082">
        <v>142461</v>
      </c>
      <c r="C1082" t="s">
        <v>34</v>
      </c>
      <c r="D1082" t="s">
        <v>19</v>
      </c>
      <c r="E1082">
        <v>25.22</v>
      </c>
      <c r="F1082" t="s">
        <v>11</v>
      </c>
      <c r="G1082" t="s">
        <v>12</v>
      </c>
      <c r="H1082">
        <v>28</v>
      </c>
      <c r="I1082">
        <v>26</v>
      </c>
    </row>
    <row r="1083" spans="1:9" x14ac:dyDescent="0.3">
      <c r="A1083">
        <v>1478197</v>
      </c>
      <c r="B1083">
        <v>41205</v>
      </c>
      <c r="C1083" t="s">
        <v>34</v>
      </c>
      <c r="D1083" t="s">
        <v>19</v>
      </c>
      <c r="E1083">
        <v>12.08</v>
      </c>
      <c r="F1083" t="s">
        <v>11</v>
      </c>
      <c r="G1083">
        <v>5</v>
      </c>
      <c r="H1083">
        <v>28</v>
      </c>
      <c r="I1083">
        <v>23</v>
      </c>
    </row>
    <row r="1084" spans="1:9" x14ac:dyDescent="0.3">
      <c r="A1084">
        <v>1478207</v>
      </c>
      <c r="B1084">
        <v>62161</v>
      </c>
      <c r="C1084" t="s">
        <v>21</v>
      </c>
      <c r="D1084" t="s">
        <v>22</v>
      </c>
      <c r="E1084">
        <v>24.2</v>
      </c>
      <c r="F1084" t="s">
        <v>11</v>
      </c>
      <c r="G1084">
        <v>4</v>
      </c>
      <c r="H1084">
        <v>28</v>
      </c>
      <c r="I1084">
        <v>26</v>
      </c>
    </row>
    <row r="1085" spans="1:9" x14ac:dyDescent="0.3">
      <c r="A1085">
        <v>1478119</v>
      </c>
      <c r="B1085">
        <v>276192</v>
      </c>
      <c r="C1085" t="s">
        <v>119</v>
      </c>
      <c r="D1085" t="s">
        <v>14</v>
      </c>
      <c r="E1085">
        <v>10.86</v>
      </c>
      <c r="F1085" t="s">
        <v>17</v>
      </c>
      <c r="G1085">
        <v>4</v>
      </c>
      <c r="H1085">
        <v>28</v>
      </c>
      <c r="I1085">
        <v>28</v>
      </c>
    </row>
    <row r="1086" spans="1:9" x14ac:dyDescent="0.3">
      <c r="A1086">
        <v>1477664</v>
      </c>
      <c r="B1086">
        <v>47440</v>
      </c>
      <c r="C1086" t="s">
        <v>18</v>
      </c>
      <c r="D1086" t="s">
        <v>19</v>
      </c>
      <c r="E1086">
        <v>29.3</v>
      </c>
      <c r="F1086" t="s">
        <v>11</v>
      </c>
      <c r="G1086">
        <v>4</v>
      </c>
      <c r="H1086">
        <v>28</v>
      </c>
      <c r="I1086">
        <v>16</v>
      </c>
    </row>
    <row r="1087" spans="1:9" x14ac:dyDescent="0.3">
      <c r="A1087">
        <v>1477941</v>
      </c>
      <c r="B1087">
        <v>64830</v>
      </c>
      <c r="C1087" t="s">
        <v>55</v>
      </c>
      <c r="D1087" t="s">
        <v>19</v>
      </c>
      <c r="E1087">
        <v>15.52</v>
      </c>
      <c r="F1087" t="s">
        <v>11</v>
      </c>
      <c r="G1087">
        <v>3</v>
      </c>
      <c r="H1087">
        <v>28</v>
      </c>
      <c r="I1087">
        <v>30</v>
      </c>
    </row>
    <row r="1088" spans="1:9" x14ac:dyDescent="0.3">
      <c r="A1088">
        <v>1477855</v>
      </c>
      <c r="B1088">
        <v>5139</v>
      </c>
      <c r="C1088" t="s">
        <v>44</v>
      </c>
      <c r="D1088" t="s">
        <v>14</v>
      </c>
      <c r="E1088">
        <v>22.26</v>
      </c>
      <c r="F1088" t="s">
        <v>11</v>
      </c>
      <c r="G1088">
        <v>5</v>
      </c>
      <c r="H1088">
        <v>28</v>
      </c>
      <c r="I1088">
        <v>22</v>
      </c>
    </row>
    <row r="1089" spans="1:9" x14ac:dyDescent="0.3">
      <c r="A1089">
        <v>1477330</v>
      </c>
      <c r="B1089">
        <v>198802</v>
      </c>
      <c r="C1089" t="s">
        <v>56</v>
      </c>
      <c r="D1089" t="s">
        <v>19</v>
      </c>
      <c r="E1089">
        <v>24.25</v>
      </c>
      <c r="F1089" t="s">
        <v>11</v>
      </c>
      <c r="G1089">
        <v>3</v>
      </c>
      <c r="H1089">
        <v>28</v>
      </c>
      <c r="I1089">
        <v>20</v>
      </c>
    </row>
    <row r="1090" spans="1:9" x14ac:dyDescent="0.3">
      <c r="A1090">
        <v>1477639</v>
      </c>
      <c r="B1090">
        <v>211035</v>
      </c>
      <c r="C1090" t="s">
        <v>37</v>
      </c>
      <c r="D1090" t="s">
        <v>14</v>
      </c>
      <c r="E1090">
        <v>19.45</v>
      </c>
      <c r="F1090" t="s">
        <v>17</v>
      </c>
      <c r="G1090" t="s">
        <v>12</v>
      </c>
      <c r="H1090">
        <v>28</v>
      </c>
      <c r="I1090">
        <v>28</v>
      </c>
    </row>
    <row r="1091" spans="1:9" x14ac:dyDescent="0.3">
      <c r="A1091">
        <v>1477404</v>
      </c>
      <c r="B1091">
        <v>96254</v>
      </c>
      <c r="C1091" t="s">
        <v>80</v>
      </c>
      <c r="D1091" t="s">
        <v>14</v>
      </c>
      <c r="E1091">
        <v>6.69</v>
      </c>
      <c r="F1091" t="s">
        <v>11</v>
      </c>
      <c r="G1091">
        <v>4</v>
      </c>
      <c r="H1091">
        <v>28</v>
      </c>
      <c r="I1091">
        <v>17</v>
      </c>
    </row>
    <row r="1092" spans="1:9" x14ac:dyDescent="0.3">
      <c r="A1092">
        <v>1478304</v>
      </c>
      <c r="B1092">
        <v>321492</v>
      </c>
      <c r="C1092" t="s">
        <v>203</v>
      </c>
      <c r="D1092" t="s">
        <v>19</v>
      </c>
      <c r="E1092">
        <v>8.1</v>
      </c>
      <c r="F1092" t="s">
        <v>17</v>
      </c>
      <c r="G1092">
        <v>5</v>
      </c>
      <c r="H1092">
        <v>28</v>
      </c>
      <c r="I1092">
        <v>28</v>
      </c>
    </row>
    <row r="1093" spans="1:9" x14ac:dyDescent="0.3">
      <c r="A1093">
        <v>1477132</v>
      </c>
      <c r="B1093">
        <v>110792</v>
      </c>
      <c r="C1093" t="s">
        <v>37</v>
      </c>
      <c r="D1093" t="s">
        <v>14</v>
      </c>
      <c r="E1093">
        <v>12.13</v>
      </c>
      <c r="F1093" t="s">
        <v>11</v>
      </c>
      <c r="G1093">
        <v>5</v>
      </c>
      <c r="H1093">
        <v>28</v>
      </c>
      <c r="I1093">
        <v>15</v>
      </c>
    </row>
    <row r="1094" spans="1:9" x14ac:dyDescent="0.3">
      <c r="A1094">
        <v>1478056</v>
      </c>
      <c r="B1094">
        <v>120353</v>
      </c>
      <c r="C1094" t="s">
        <v>37</v>
      </c>
      <c r="D1094" t="s">
        <v>14</v>
      </c>
      <c r="E1094">
        <v>19.45</v>
      </c>
      <c r="F1094" t="s">
        <v>11</v>
      </c>
      <c r="G1094" t="s">
        <v>12</v>
      </c>
      <c r="H1094">
        <v>28</v>
      </c>
      <c r="I1094">
        <v>24</v>
      </c>
    </row>
    <row r="1095" spans="1:9" x14ac:dyDescent="0.3">
      <c r="A1095">
        <v>1477311</v>
      </c>
      <c r="B1095">
        <v>39705</v>
      </c>
      <c r="C1095" t="s">
        <v>28</v>
      </c>
      <c r="D1095" t="s">
        <v>22</v>
      </c>
      <c r="E1095">
        <v>7.18</v>
      </c>
      <c r="F1095" t="s">
        <v>17</v>
      </c>
      <c r="G1095">
        <v>5</v>
      </c>
      <c r="H1095">
        <v>29</v>
      </c>
      <c r="I1095">
        <v>26</v>
      </c>
    </row>
    <row r="1096" spans="1:9" x14ac:dyDescent="0.3">
      <c r="A1096">
        <v>1476581</v>
      </c>
      <c r="B1096">
        <v>322162</v>
      </c>
      <c r="C1096" t="s">
        <v>23</v>
      </c>
      <c r="D1096" t="s">
        <v>24</v>
      </c>
      <c r="E1096">
        <v>6.74</v>
      </c>
      <c r="F1096" t="s">
        <v>11</v>
      </c>
      <c r="G1096">
        <v>5</v>
      </c>
      <c r="H1096">
        <v>29</v>
      </c>
      <c r="I1096">
        <v>23</v>
      </c>
    </row>
    <row r="1097" spans="1:9" x14ac:dyDescent="0.3">
      <c r="A1097">
        <v>1477125</v>
      </c>
      <c r="B1097">
        <v>130820</v>
      </c>
      <c r="C1097" t="s">
        <v>67</v>
      </c>
      <c r="D1097" t="s">
        <v>14</v>
      </c>
      <c r="E1097">
        <v>15.86</v>
      </c>
      <c r="F1097" t="s">
        <v>11</v>
      </c>
      <c r="G1097">
        <v>5</v>
      </c>
      <c r="H1097">
        <v>29</v>
      </c>
      <c r="I1097">
        <v>23</v>
      </c>
    </row>
    <row r="1098" spans="1:9" x14ac:dyDescent="0.3">
      <c r="A1098">
        <v>1476921</v>
      </c>
      <c r="B1098">
        <v>121476</v>
      </c>
      <c r="C1098" t="s">
        <v>18</v>
      </c>
      <c r="D1098" t="s">
        <v>19</v>
      </c>
      <c r="E1098">
        <v>12.18</v>
      </c>
      <c r="F1098" t="s">
        <v>17</v>
      </c>
      <c r="G1098">
        <v>3</v>
      </c>
      <c r="H1098">
        <v>29</v>
      </c>
      <c r="I1098">
        <v>27</v>
      </c>
    </row>
    <row r="1099" spans="1:9" x14ac:dyDescent="0.3">
      <c r="A1099">
        <v>1476689</v>
      </c>
      <c r="B1099">
        <v>305522</v>
      </c>
      <c r="C1099" t="s">
        <v>34</v>
      </c>
      <c r="D1099" t="s">
        <v>19</v>
      </c>
      <c r="E1099">
        <v>24.2</v>
      </c>
      <c r="F1099" t="s">
        <v>17</v>
      </c>
      <c r="G1099">
        <v>4</v>
      </c>
      <c r="H1099">
        <v>29</v>
      </c>
      <c r="I1099">
        <v>29</v>
      </c>
    </row>
    <row r="1100" spans="1:9" x14ac:dyDescent="0.3">
      <c r="A1100">
        <v>1477287</v>
      </c>
      <c r="B1100">
        <v>111125</v>
      </c>
      <c r="C1100" t="s">
        <v>42</v>
      </c>
      <c r="D1100" t="s">
        <v>24</v>
      </c>
      <c r="E1100">
        <v>14.99</v>
      </c>
      <c r="F1100" t="s">
        <v>11</v>
      </c>
      <c r="G1100" t="s">
        <v>12</v>
      </c>
      <c r="H1100">
        <v>29</v>
      </c>
      <c r="I1100">
        <v>21</v>
      </c>
    </row>
    <row r="1101" spans="1:9" x14ac:dyDescent="0.3">
      <c r="A1101">
        <v>1477117</v>
      </c>
      <c r="B1101">
        <v>104336</v>
      </c>
      <c r="C1101" t="s">
        <v>67</v>
      </c>
      <c r="D1101" t="s">
        <v>14</v>
      </c>
      <c r="E1101">
        <v>5.77</v>
      </c>
      <c r="F1101" t="s">
        <v>17</v>
      </c>
      <c r="G1101">
        <v>4</v>
      </c>
      <c r="H1101">
        <v>29</v>
      </c>
      <c r="I1101">
        <v>24</v>
      </c>
    </row>
    <row r="1102" spans="1:9" x14ac:dyDescent="0.3">
      <c r="A1102">
        <v>1477836</v>
      </c>
      <c r="B1102">
        <v>373689</v>
      </c>
      <c r="C1102" t="s">
        <v>77</v>
      </c>
      <c r="D1102" t="s">
        <v>19</v>
      </c>
      <c r="E1102">
        <v>12.08</v>
      </c>
      <c r="F1102" t="s">
        <v>11</v>
      </c>
      <c r="G1102" t="s">
        <v>12</v>
      </c>
      <c r="H1102">
        <v>29</v>
      </c>
      <c r="I1102">
        <v>20</v>
      </c>
    </row>
    <row r="1103" spans="1:9" x14ac:dyDescent="0.3">
      <c r="A1103">
        <v>1477337</v>
      </c>
      <c r="B1103">
        <v>123780</v>
      </c>
      <c r="C1103" t="s">
        <v>38</v>
      </c>
      <c r="D1103" t="s">
        <v>19</v>
      </c>
      <c r="E1103">
        <v>33.03</v>
      </c>
      <c r="F1103" t="s">
        <v>11</v>
      </c>
      <c r="G1103" t="s">
        <v>12</v>
      </c>
      <c r="H1103">
        <v>29</v>
      </c>
      <c r="I1103">
        <v>25</v>
      </c>
    </row>
    <row r="1104" spans="1:9" x14ac:dyDescent="0.3">
      <c r="A1104">
        <v>1476751</v>
      </c>
      <c r="B1104">
        <v>347181</v>
      </c>
      <c r="C1104" t="s">
        <v>37</v>
      </c>
      <c r="D1104" t="s">
        <v>14</v>
      </c>
      <c r="E1104">
        <v>16.010000000000002</v>
      </c>
      <c r="F1104" t="s">
        <v>11</v>
      </c>
      <c r="G1104" t="s">
        <v>12</v>
      </c>
      <c r="H1104">
        <v>29</v>
      </c>
      <c r="I1104">
        <v>22</v>
      </c>
    </row>
    <row r="1105" spans="1:9" x14ac:dyDescent="0.3">
      <c r="A1105">
        <v>1476725</v>
      </c>
      <c r="B1105">
        <v>42935</v>
      </c>
      <c r="C1105" t="s">
        <v>25</v>
      </c>
      <c r="D1105" t="s">
        <v>26</v>
      </c>
      <c r="E1105">
        <v>13.97</v>
      </c>
      <c r="F1105" t="s">
        <v>11</v>
      </c>
      <c r="G1105">
        <v>5</v>
      </c>
      <c r="H1105">
        <v>29</v>
      </c>
      <c r="I1105">
        <v>25</v>
      </c>
    </row>
    <row r="1106" spans="1:9" x14ac:dyDescent="0.3">
      <c r="A1106">
        <v>1478093</v>
      </c>
      <c r="B1106">
        <v>268958</v>
      </c>
      <c r="C1106" t="s">
        <v>25</v>
      </c>
      <c r="D1106" t="s">
        <v>26</v>
      </c>
      <c r="E1106">
        <v>20.18</v>
      </c>
      <c r="F1106" t="s">
        <v>11</v>
      </c>
      <c r="G1106">
        <v>5</v>
      </c>
      <c r="H1106">
        <v>29</v>
      </c>
      <c r="I1106">
        <v>19</v>
      </c>
    </row>
    <row r="1107" spans="1:9" x14ac:dyDescent="0.3">
      <c r="A1107">
        <v>1477004</v>
      </c>
      <c r="B1107">
        <v>250494</v>
      </c>
      <c r="C1107" t="s">
        <v>38</v>
      </c>
      <c r="D1107" t="s">
        <v>19</v>
      </c>
      <c r="E1107">
        <v>33.03</v>
      </c>
      <c r="F1107" t="s">
        <v>11</v>
      </c>
      <c r="G1107">
        <v>5</v>
      </c>
      <c r="H1107">
        <v>29</v>
      </c>
      <c r="I1107">
        <v>15</v>
      </c>
    </row>
    <row r="1108" spans="1:9" x14ac:dyDescent="0.3">
      <c r="A1108">
        <v>1477765</v>
      </c>
      <c r="B1108">
        <v>92996</v>
      </c>
      <c r="C1108" t="s">
        <v>21</v>
      </c>
      <c r="D1108" t="s">
        <v>22</v>
      </c>
      <c r="E1108">
        <v>19.45</v>
      </c>
      <c r="F1108" t="s">
        <v>11</v>
      </c>
      <c r="G1108">
        <v>4</v>
      </c>
      <c r="H1108">
        <v>29</v>
      </c>
      <c r="I1108">
        <v>19</v>
      </c>
    </row>
    <row r="1109" spans="1:9" x14ac:dyDescent="0.3">
      <c r="A1109">
        <v>1477679</v>
      </c>
      <c r="B1109">
        <v>120833</v>
      </c>
      <c r="C1109" t="s">
        <v>77</v>
      </c>
      <c r="D1109" t="s">
        <v>19</v>
      </c>
      <c r="E1109">
        <v>16.25</v>
      </c>
      <c r="F1109" t="s">
        <v>11</v>
      </c>
      <c r="G1109" t="s">
        <v>12</v>
      </c>
      <c r="H1109">
        <v>29</v>
      </c>
      <c r="I1109">
        <v>15</v>
      </c>
    </row>
    <row r="1110" spans="1:9" x14ac:dyDescent="0.3">
      <c r="A1110">
        <v>1478295</v>
      </c>
      <c r="B1110">
        <v>117810</v>
      </c>
      <c r="C1110" t="s">
        <v>81</v>
      </c>
      <c r="D1110" t="s">
        <v>14</v>
      </c>
      <c r="E1110">
        <v>19.350000000000001</v>
      </c>
      <c r="F1110" t="s">
        <v>17</v>
      </c>
      <c r="G1110" t="s">
        <v>12</v>
      </c>
      <c r="H1110">
        <v>29</v>
      </c>
      <c r="I1110">
        <v>24</v>
      </c>
    </row>
    <row r="1111" spans="1:9" x14ac:dyDescent="0.3">
      <c r="A1111">
        <v>1476773</v>
      </c>
      <c r="B1111">
        <v>92806</v>
      </c>
      <c r="C1111" t="s">
        <v>34</v>
      </c>
      <c r="D1111" t="s">
        <v>19</v>
      </c>
      <c r="E1111">
        <v>12.18</v>
      </c>
      <c r="F1111" t="s">
        <v>11</v>
      </c>
      <c r="G1111" t="s">
        <v>12</v>
      </c>
      <c r="H1111">
        <v>29</v>
      </c>
      <c r="I1111">
        <v>22</v>
      </c>
    </row>
    <row r="1112" spans="1:9" x14ac:dyDescent="0.3">
      <c r="A1112">
        <v>1477791</v>
      </c>
      <c r="B1112">
        <v>300549</v>
      </c>
      <c r="C1112" t="s">
        <v>34</v>
      </c>
      <c r="D1112" t="s">
        <v>19</v>
      </c>
      <c r="E1112">
        <v>7.23</v>
      </c>
      <c r="F1112" t="s">
        <v>11</v>
      </c>
      <c r="G1112">
        <v>3</v>
      </c>
      <c r="H1112">
        <v>29</v>
      </c>
      <c r="I1112">
        <v>18</v>
      </c>
    </row>
    <row r="1113" spans="1:9" x14ac:dyDescent="0.3">
      <c r="A1113">
        <v>1478278</v>
      </c>
      <c r="B1113">
        <v>42755</v>
      </c>
      <c r="C1113" t="s">
        <v>18</v>
      </c>
      <c r="D1113" t="s">
        <v>19</v>
      </c>
      <c r="E1113">
        <v>13</v>
      </c>
      <c r="F1113" t="s">
        <v>11</v>
      </c>
      <c r="G1113" t="s">
        <v>12</v>
      </c>
      <c r="H1113">
        <v>29</v>
      </c>
      <c r="I1113">
        <v>30</v>
      </c>
    </row>
    <row r="1114" spans="1:9" x14ac:dyDescent="0.3">
      <c r="A1114">
        <v>1477274</v>
      </c>
      <c r="B1114">
        <v>96877</v>
      </c>
      <c r="C1114" t="s">
        <v>127</v>
      </c>
      <c r="D1114" t="s">
        <v>19</v>
      </c>
      <c r="E1114">
        <v>9.1199999999999992</v>
      </c>
      <c r="F1114" t="s">
        <v>17</v>
      </c>
      <c r="G1114" t="s">
        <v>12</v>
      </c>
      <c r="H1114">
        <v>29</v>
      </c>
      <c r="I1114">
        <v>33</v>
      </c>
    </row>
    <row r="1115" spans="1:9" x14ac:dyDescent="0.3">
      <c r="A1115">
        <v>1477498</v>
      </c>
      <c r="B1115">
        <v>103500</v>
      </c>
      <c r="C1115" t="s">
        <v>36</v>
      </c>
      <c r="D1115" t="s">
        <v>30</v>
      </c>
      <c r="E1115">
        <v>14.02</v>
      </c>
      <c r="F1115" t="s">
        <v>11</v>
      </c>
      <c r="G1115" t="s">
        <v>12</v>
      </c>
      <c r="H1115">
        <v>29</v>
      </c>
      <c r="I1115">
        <v>22</v>
      </c>
    </row>
    <row r="1116" spans="1:9" x14ac:dyDescent="0.3">
      <c r="A1116">
        <v>1476915</v>
      </c>
      <c r="B1116">
        <v>142273</v>
      </c>
      <c r="C1116" t="s">
        <v>95</v>
      </c>
      <c r="D1116" t="s">
        <v>24</v>
      </c>
      <c r="E1116">
        <v>15.57</v>
      </c>
      <c r="F1116" t="s">
        <v>11</v>
      </c>
      <c r="G1116">
        <v>5</v>
      </c>
      <c r="H1116">
        <v>29</v>
      </c>
      <c r="I1116">
        <v>27</v>
      </c>
    </row>
    <row r="1117" spans="1:9" x14ac:dyDescent="0.3">
      <c r="A1117">
        <v>1476650</v>
      </c>
      <c r="B1117">
        <v>88201</v>
      </c>
      <c r="C1117" t="s">
        <v>128</v>
      </c>
      <c r="D1117" t="s">
        <v>19</v>
      </c>
      <c r="E1117">
        <v>8.35</v>
      </c>
      <c r="F1117" t="s">
        <v>11</v>
      </c>
      <c r="G1117">
        <v>5</v>
      </c>
      <c r="H1117">
        <v>29</v>
      </c>
      <c r="I1117">
        <v>23</v>
      </c>
    </row>
    <row r="1118" spans="1:9" x14ac:dyDescent="0.3">
      <c r="A1118">
        <v>1477371</v>
      </c>
      <c r="B1118">
        <v>369452</v>
      </c>
      <c r="C1118" t="s">
        <v>140</v>
      </c>
      <c r="D1118" t="s">
        <v>24</v>
      </c>
      <c r="E1118">
        <v>29.15</v>
      </c>
      <c r="F1118" t="s">
        <v>11</v>
      </c>
      <c r="G1118" t="s">
        <v>12</v>
      </c>
      <c r="H1118">
        <v>29</v>
      </c>
      <c r="I1118">
        <v>30</v>
      </c>
    </row>
    <row r="1119" spans="1:9" x14ac:dyDescent="0.3">
      <c r="A1119">
        <v>1477873</v>
      </c>
      <c r="B1119">
        <v>370053</v>
      </c>
      <c r="C1119" t="s">
        <v>34</v>
      </c>
      <c r="D1119" t="s">
        <v>19</v>
      </c>
      <c r="E1119">
        <v>12.08</v>
      </c>
      <c r="F1119" t="s">
        <v>11</v>
      </c>
      <c r="G1119">
        <v>3</v>
      </c>
      <c r="H1119">
        <v>29</v>
      </c>
      <c r="I1119">
        <v>24</v>
      </c>
    </row>
    <row r="1120" spans="1:9" x14ac:dyDescent="0.3">
      <c r="A1120">
        <v>1477547</v>
      </c>
      <c r="B1120">
        <v>242754</v>
      </c>
      <c r="C1120" t="s">
        <v>75</v>
      </c>
      <c r="D1120" t="s">
        <v>24</v>
      </c>
      <c r="E1120">
        <v>13.92</v>
      </c>
      <c r="F1120" t="s">
        <v>11</v>
      </c>
      <c r="G1120" t="s">
        <v>12</v>
      </c>
      <c r="H1120">
        <v>29</v>
      </c>
      <c r="I1120">
        <v>27</v>
      </c>
    </row>
    <row r="1121" spans="1:9" x14ac:dyDescent="0.3">
      <c r="A1121">
        <v>1477203</v>
      </c>
      <c r="B1121">
        <v>60138</v>
      </c>
      <c r="C1121" t="s">
        <v>23</v>
      </c>
      <c r="D1121" t="s">
        <v>19</v>
      </c>
      <c r="E1121">
        <v>15.86</v>
      </c>
      <c r="F1121" t="s">
        <v>17</v>
      </c>
      <c r="G1121">
        <v>5</v>
      </c>
      <c r="H1121">
        <v>29</v>
      </c>
      <c r="I1121">
        <v>26</v>
      </c>
    </row>
    <row r="1122" spans="1:9" x14ac:dyDescent="0.3">
      <c r="A1122">
        <v>1476647</v>
      </c>
      <c r="B1122">
        <v>294246</v>
      </c>
      <c r="C1122" t="s">
        <v>94</v>
      </c>
      <c r="D1122" t="s">
        <v>24</v>
      </c>
      <c r="E1122">
        <v>19.350000000000001</v>
      </c>
      <c r="F1122" t="s">
        <v>11</v>
      </c>
      <c r="G1122" t="s">
        <v>12</v>
      </c>
      <c r="H1122">
        <v>29</v>
      </c>
      <c r="I1122">
        <v>29</v>
      </c>
    </row>
    <row r="1123" spans="1:9" x14ac:dyDescent="0.3">
      <c r="A1123">
        <v>1476964</v>
      </c>
      <c r="B1123">
        <v>81405</v>
      </c>
      <c r="C1123" t="s">
        <v>54</v>
      </c>
      <c r="D1123" t="s">
        <v>30</v>
      </c>
      <c r="E1123">
        <v>24.25</v>
      </c>
      <c r="F1123" t="s">
        <v>11</v>
      </c>
      <c r="G1123">
        <v>5</v>
      </c>
      <c r="H1123">
        <v>29</v>
      </c>
      <c r="I1123">
        <v>22</v>
      </c>
    </row>
    <row r="1124" spans="1:9" x14ac:dyDescent="0.3">
      <c r="A1124">
        <v>1477636</v>
      </c>
      <c r="B1124">
        <v>94909</v>
      </c>
      <c r="C1124" t="s">
        <v>50</v>
      </c>
      <c r="D1124" t="s">
        <v>24</v>
      </c>
      <c r="E1124">
        <v>12.13</v>
      </c>
      <c r="F1124" t="s">
        <v>11</v>
      </c>
      <c r="G1124">
        <v>4</v>
      </c>
      <c r="H1124">
        <v>29</v>
      </c>
      <c r="I1124">
        <v>26</v>
      </c>
    </row>
    <row r="1125" spans="1:9" x14ac:dyDescent="0.3">
      <c r="A1125">
        <v>1477090</v>
      </c>
      <c r="B1125">
        <v>54081</v>
      </c>
      <c r="C1125" t="s">
        <v>68</v>
      </c>
      <c r="D1125" t="s">
        <v>24</v>
      </c>
      <c r="E1125">
        <v>9.2200000000000006</v>
      </c>
      <c r="F1125" t="s">
        <v>17</v>
      </c>
      <c r="G1125">
        <v>4</v>
      </c>
      <c r="H1125">
        <v>29</v>
      </c>
      <c r="I1125">
        <v>33</v>
      </c>
    </row>
    <row r="1126" spans="1:9" x14ac:dyDescent="0.3">
      <c r="A1126">
        <v>1476775</v>
      </c>
      <c r="B1126">
        <v>66636</v>
      </c>
      <c r="C1126" t="s">
        <v>34</v>
      </c>
      <c r="D1126" t="s">
        <v>19</v>
      </c>
      <c r="E1126">
        <v>29.1</v>
      </c>
      <c r="F1126" t="s">
        <v>17</v>
      </c>
      <c r="G1126">
        <v>5</v>
      </c>
      <c r="H1126">
        <v>29</v>
      </c>
      <c r="I1126">
        <v>31</v>
      </c>
    </row>
    <row r="1127" spans="1:9" x14ac:dyDescent="0.3">
      <c r="A1127">
        <v>1477266</v>
      </c>
      <c r="B1127">
        <v>85422</v>
      </c>
      <c r="C1127" t="s">
        <v>130</v>
      </c>
      <c r="D1127" t="s">
        <v>22</v>
      </c>
      <c r="E1127">
        <v>24.25</v>
      </c>
      <c r="F1127" t="s">
        <v>17</v>
      </c>
      <c r="G1127">
        <v>5</v>
      </c>
      <c r="H1127">
        <v>29</v>
      </c>
      <c r="I1127">
        <v>26</v>
      </c>
    </row>
    <row r="1128" spans="1:9" x14ac:dyDescent="0.3">
      <c r="A1128">
        <v>1478428</v>
      </c>
      <c r="B1128">
        <v>53543</v>
      </c>
      <c r="C1128" t="s">
        <v>111</v>
      </c>
      <c r="D1128" t="s">
        <v>19</v>
      </c>
      <c r="E1128">
        <v>12.18</v>
      </c>
      <c r="F1128" t="s">
        <v>17</v>
      </c>
      <c r="G1128">
        <v>5</v>
      </c>
      <c r="H1128">
        <v>29</v>
      </c>
      <c r="I1128">
        <v>27</v>
      </c>
    </row>
    <row r="1129" spans="1:9" x14ac:dyDescent="0.3">
      <c r="A1129">
        <v>1477973</v>
      </c>
      <c r="B1129">
        <v>245264</v>
      </c>
      <c r="C1129" t="s">
        <v>36</v>
      </c>
      <c r="D1129" t="s">
        <v>30</v>
      </c>
      <c r="E1129">
        <v>9.1199999999999992</v>
      </c>
      <c r="F1129" t="s">
        <v>17</v>
      </c>
      <c r="G1129">
        <v>5</v>
      </c>
      <c r="H1129">
        <v>29</v>
      </c>
      <c r="I1129">
        <v>26</v>
      </c>
    </row>
    <row r="1130" spans="1:9" x14ac:dyDescent="0.3">
      <c r="A1130">
        <v>1477231</v>
      </c>
      <c r="B1130">
        <v>63147</v>
      </c>
      <c r="C1130" t="s">
        <v>34</v>
      </c>
      <c r="D1130" t="s">
        <v>19</v>
      </c>
      <c r="E1130">
        <v>12.61</v>
      </c>
      <c r="F1130" t="s">
        <v>11</v>
      </c>
      <c r="G1130">
        <v>4</v>
      </c>
      <c r="H1130">
        <v>29</v>
      </c>
      <c r="I1130">
        <v>19</v>
      </c>
    </row>
    <row r="1131" spans="1:9" x14ac:dyDescent="0.3">
      <c r="A1131">
        <v>1477801</v>
      </c>
      <c r="B1131">
        <v>268365</v>
      </c>
      <c r="C1131" t="s">
        <v>160</v>
      </c>
      <c r="D1131" t="s">
        <v>24</v>
      </c>
      <c r="E1131">
        <v>12.18</v>
      </c>
      <c r="F1131" t="s">
        <v>17</v>
      </c>
      <c r="G1131">
        <v>4</v>
      </c>
      <c r="H1131">
        <v>29</v>
      </c>
      <c r="I1131">
        <v>25</v>
      </c>
    </row>
    <row r="1132" spans="1:9" x14ac:dyDescent="0.3">
      <c r="A1132">
        <v>1477164</v>
      </c>
      <c r="B1132">
        <v>74424</v>
      </c>
      <c r="C1132" t="s">
        <v>34</v>
      </c>
      <c r="D1132" t="s">
        <v>19</v>
      </c>
      <c r="E1132">
        <v>15.77</v>
      </c>
      <c r="F1132" t="s">
        <v>11</v>
      </c>
      <c r="G1132">
        <v>3</v>
      </c>
      <c r="H1132">
        <v>29</v>
      </c>
      <c r="I1132">
        <v>20</v>
      </c>
    </row>
    <row r="1133" spans="1:9" x14ac:dyDescent="0.3">
      <c r="A1133">
        <v>1478208</v>
      </c>
      <c r="B1133">
        <v>371590</v>
      </c>
      <c r="C1133" t="s">
        <v>23</v>
      </c>
      <c r="D1133" t="s">
        <v>24</v>
      </c>
      <c r="E1133">
        <v>29.15</v>
      </c>
      <c r="F1133" t="s">
        <v>11</v>
      </c>
      <c r="G1133">
        <v>5</v>
      </c>
      <c r="H1133">
        <v>29</v>
      </c>
      <c r="I1133">
        <v>27</v>
      </c>
    </row>
    <row r="1134" spans="1:9" x14ac:dyDescent="0.3">
      <c r="A1134">
        <v>1477479</v>
      </c>
      <c r="B1134">
        <v>373152</v>
      </c>
      <c r="C1134" t="s">
        <v>37</v>
      </c>
      <c r="D1134" t="s">
        <v>14</v>
      </c>
      <c r="E1134">
        <v>12.32</v>
      </c>
      <c r="F1134" t="s">
        <v>17</v>
      </c>
      <c r="G1134" t="s">
        <v>12</v>
      </c>
      <c r="H1134">
        <v>29</v>
      </c>
      <c r="I1134">
        <v>27</v>
      </c>
    </row>
    <row r="1135" spans="1:9" x14ac:dyDescent="0.3">
      <c r="A1135">
        <v>1478298</v>
      </c>
      <c r="B1135">
        <v>79343</v>
      </c>
      <c r="C1135" t="s">
        <v>64</v>
      </c>
      <c r="D1135" t="s">
        <v>14</v>
      </c>
      <c r="E1135">
        <v>6.02</v>
      </c>
      <c r="F1135" t="s">
        <v>17</v>
      </c>
      <c r="G1135" t="s">
        <v>12</v>
      </c>
      <c r="H1135">
        <v>29</v>
      </c>
      <c r="I1135">
        <v>25</v>
      </c>
    </row>
    <row r="1136" spans="1:9" x14ac:dyDescent="0.3">
      <c r="A1136">
        <v>1476588</v>
      </c>
      <c r="B1136">
        <v>128711</v>
      </c>
      <c r="C1136" t="s">
        <v>36</v>
      </c>
      <c r="D1136" t="s">
        <v>30</v>
      </c>
      <c r="E1136">
        <v>9.51</v>
      </c>
      <c r="F1136" t="s">
        <v>11</v>
      </c>
      <c r="G1136">
        <v>3</v>
      </c>
      <c r="H1136">
        <v>29</v>
      </c>
      <c r="I1136">
        <v>26</v>
      </c>
    </row>
    <row r="1137" spans="1:9" x14ac:dyDescent="0.3">
      <c r="A1137">
        <v>1477190</v>
      </c>
      <c r="B1137">
        <v>397588</v>
      </c>
      <c r="C1137" t="s">
        <v>158</v>
      </c>
      <c r="D1137" t="s">
        <v>14</v>
      </c>
      <c r="E1137">
        <v>25.27</v>
      </c>
      <c r="F1137" t="s">
        <v>17</v>
      </c>
      <c r="G1137" t="s">
        <v>12</v>
      </c>
      <c r="H1137">
        <v>29</v>
      </c>
      <c r="I1137">
        <v>33</v>
      </c>
    </row>
    <row r="1138" spans="1:9" x14ac:dyDescent="0.3">
      <c r="A1138">
        <v>1477668</v>
      </c>
      <c r="B1138">
        <v>160957</v>
      </c>
      <c r="C1138" t="s">
        <v>71</v>
      </c>
      <c r="D1138" t="s">
        <v>30</v>
      </c>
      <c r="E1138">
        <v>22.31</v>
      </c>
      <c r="F1138" t="s">
        <v>11</v>
      </c>
      <c r="G1138">
        <v>5</v>
      </c>
      <c r="H1138">
        <v>29</v>
      </c>
      <c r="I1138">
        <v>15</v>
      </c>
    </row>
    <row r="1139" spans="1:9" x14ac:dyDescent="0.3">
      <c r="A1139">
        <v>1478242</v>
      </c>
      <c r="B1139">
        <v>372276</v>
      </c>
      <c r="C1139" t="s">
        <v>89</v>
      </c>
      <c r="D1139" t="s">
        <v>47</v>
      </c>
      <c r="E1139">
        <v>24.2</v>
      </c>
      <c r="F1139" t="s">
        <v>11</v>
      </c>
      <c r="G1139">
        <v>5</v>
      </c>
      <c r="H1139">
        <v>29</v>
      </c>
      <c r="I1139">
        <v>15</v>
      </c>
    </row>
    <row r="1140" spans="1:9" x14ac:dyDescent="0.3">
      <c r="A1140">
        <v>1477299</v>
      </c>
      <c r="B1140">
        <v>60039</v>
      </c>
      <c r="C1140" t="s">
        <v>110</v>
      </c>
      <c r="D1140" t="s">
        <v>41</v>
      </c>
      <c r="E1140">
        <v>31.33</v>
      </c>
      <c r="F1140" t="s">
        <v>17</v>
      </c>
      <c r="G1140">
        <v>4</v>
      </c>
      <c r="H1140">
        <v>29</v>
      </c>
      <c r="I1140">
        <v>27</v>
      </c>
    </row>
    <row r="1141" spans="1:9" x14ac:dyDescent="0.3">
      <c r="A1141">
        <v>1477169</v>
      </c>
      <c r="B1141">
        <v>46696</v>
      </c>
      <c r="C1141" t="s">
        <v>64</v>
      </c>
      <c r="D1141" t="s">
        <v>14</v>
      </c>
      <c r="E1141">
        <v>12.08</v>
      </c>
      <c r="F1141" t="s">
        <v>17</v>
      </c>
      <c r="G1141">
        <v>5</v>
      </c>
      <c r="H1141">
        <v>29</v>
      </c>
      <c r="I1141">
        <v>24</v>
      </c>
    </row>
    <row r="1142" spans="1:9" x14ac:dyDescent="0.3">
      <c r="A1142">
        <v>1477649</v>
      </c>
      <c r="B1142">
        <v>106478</v>
      </c>
      <c r="C1142" t="s">
        <v>40</v>
      </c>
      <c r="D1142" t="s">
        <v>41</v>
      </c>
      <c r="E1142">
        <v>16.149999999999999</v>
      </c>
      <c r="F1142" t="s">
        <v>11</v>
      </c>
      <c r="G1142">
        <v>5</v>
      </c>
      <c r="H1142">
        <v>29</v>
      </c>
      <c r="I1142">
        <v>27</v>
      </c>
    </row>
    <row r="1143" spans="1:9" x14ac:dyDescent="0.3">
      <c r="A1143">
        <v>1476631</v>
      </c>
      <c r="B1143">
        <v>57263</v>
      </c>
      <c r="C1143" t="s">
        <v>67</v>
      </c>
      <c r="D1143" t="s">
        <v>14</v>
      </c>
      <c r="E1143">
        <v>9.2200000000000006</v>
      </c>
      <c r="F1143" t="s">
        <v>11</v>
      </c>
      <c r="G1143" t="s">
        <v>12</v>
      </c>
      <c r="H1143">
        <v>29</v>
      </c>
      <c r="I1143">
        <v>23</v>
      </c>
    </row>
    <row r="1144" spans="1:9" x14ac:dyDescent="0.3">
      <c r="A1144">
        <v>1478155</v>
      </c>
      <c r="B1144">
        <v>5693</v>
      </c>
      <c r="C1144" t="s">
        <v>23</v>
      </c>
      <c r="D1144" t="s">
        <v>24</v>
      </c>
      <c r="E1144">
        <v>8.3000000000000007</v>
      </c>
      <c r="F1144" t="s">
        <v>17</v>
      </c>
      <c r="G1144" t="s">
        <v>12</v>
      </c>
      <c r="H1144">
        <v>29</v>
      </c>
      <c r="I1144">
        <v>32</v>
      </c>
    </row>
    <row r="1145" spans="1:9" x14ac:dyDescent="0.3">
      <c r="A1145">
        <v>1477622</v>
      </c>
      <c r="B1145">
        <v>84087</v>
      </c>
      <c r="C1145" t="s">
        <v>23</v>
      </c>
      <c r="D1145" t="s">
        <v>24</v>
      </c>
      <c r="E1145">
        <v>12.71</v>
      </c>
      <c r="F1145" t="s">
        <v>17</v>
      </c>
      <c r="G1145">
        <v>5</v>
      </c>
      <c r="H1145">
        <v>29</v>
      </c>
      <c r="I1145">
        <v>33</v>
      </c>
    </row>
    <row r="1146" spans="1:9" x14ac:dyDescent="0.3">
      <c r="A1146">
        <v>1477698</v>
      </c>
      <c r="B1146">
        <v>60835</v>
      </c>
      <c r="C1146" t="s">
        <v>50</v>
      </c>
      <c r="D1146" t="s">
        <v>24</v>
      </c>
      <c r="E1146">
        <v>29.35</v>
      </c>
      <c r="F1146" t="s">
        <v>11</v>
      </c>
      <c r="G1146">
        <v>5</v>
      </c>
      <c r="H1146">
        <v>29</v>
      </c>
      <c r="I1146">
        <v>17</v>
      </c>
    </row>
    <row r="1147" spans="1:9" x14ac:dyDescent="0.3">
      <c r="A1147">
        <v>1477533</v>
      </c>
      <c r="B1147">
        <v>236739</v>
      </c>
      <c r="C1147" t="s">
        <v>74</v>
      </c>
      <c r="D1147" t="s">
        <v>30</v>
      </c>
      <c r="E1147">
        <v>8.5399999999999991</v>
      </c>
      <c r="F1147" t="s">
        <v>11</v>
      </c>
      <c r="G1147">
        <v>5</v>
      </c>
      <c r="H1147">
        <v>29</v>
      </c>
      <c r="I1147">
        <v>30</v>
      </c>
    </row>
    <row r="1148" spans="1:9" x14ac:dyDescent="0.3">
      <c r="A1148">
        <v>1477985</v>
      </c>
      <c r="B1148">
        <v>325272</v>
      </c>
      <c r="C1148" t="s">
        <v>150</v>
      </c>
      <c r="D1148" t="s">
        <v>10</v>
      </c>
      <c r="E1148">
        <v>12.13</v>
      </c>
      <c r="F1148" t="s">
        <v>11</v>
      </c>
      <c r="G1148">
        <v>4</v>
      </c>
      <c r="H1148">
        <v>29</v>
      </c>
      <c r="I1148">
        <v>16</v>
      </c>
    </row>
    <row r="1149" spans="1:9" x14ac:dyDescent="0.3">
      <c r="A1149">
        <v>1478262</v>
      </c>
      <c r="B1149">
        <v>48851</v>
      </c>
      <c r="C1149" t="s">
        <v>127</v>
      </c>
      <c r="D1149" t="s">
        <v>19</v>
      </c>
      <c r="E1149">
        <v>9.02</v>
      </c>
      <c r="F1149" t="s">
        <v>17</v>
      </c>
      <c r="G1149" t="s">
        <v>12</v>
      </c>
      <c r="H1149">
        <v>29</v>
      </c>
      <c r="I1149">
        <v>24</v>
      </c>
    </row>
    <row r="1150" spans="1:9" x14ac:dyDescent="0.3">
      <c r="A1150">
        <v>1478004</v>
      </c>
      <c r="B1150">
        <v>54540</v>
      </c>
      <c r="C1150" t="s">
        <v>50</v>
      </c>
      <c r="D1150" t="s">
        <v>24</v>
      </c>
      <c r="E1150">
        <v>12.18</v>
      </c>
      <c r="F1150" t="s">
        <v>11</v>
      </c>
      <c r="G1150" t="s">
        <v>12</v>
      </c>
      <c r="H1150">
        <v>29</v>
      </c>
      <c r="I1150">
        <v>16</v>
      </c>
    </row>
    <row r="1151" spans="1:9" x14ac:dyDescent="0.3">
      <c r="A1151">
        <v>1477686</v>
      </c>
      <c r="B1151">
        <v>105837</v>
      </c>
      <c r="C1151" t="s">
        <v>67</v>
      </c>
      <c r="D1151" t="s">
        <v>14</v>
      </c>
      <c r="E1151">
        <v>12.18</v>
      </c>
      <c r="F1151" t="s">
        <v>11</v>
      </c>
      <c r="G1151">
        <v>4</v>
      </c>
      <c r="H1151">
        <v>29</v>
      </c>
      <c r="I1151">
        <v>20</v>
      </c>
    </row>
    <row r="1152" spans="1:9" x14ac:dyDescent="0.3">
      <c r="A1152">
        <v>1477564</v>
      </c>
      <c r="B1152">
        <v>378820</v>
      </c>
      <c r="C1152" t="s">
        <v>51</v>
      </c>
      <c r="D1152" t="s">
        <v>14</v>
      </c>
      <c r="E1152">
        <v>12.61</v>
      </c>
      <c r="F1152" t="s">
        <v>11</v>
      </c>
      <c r="G1152">
        <v>5</v>
      </c>
      <c r="H1152">
        <v>29</v>
      </c>
      <c r="I1152">
        <v>29</v>
      </c>
    </row>
    <row r="1153" spans="1:9" x14ac:dyDescent="0.3">
      <c r="A1153">
        <v>1477735</v>
      </c>
      <c r="B1153">
        <v>302769</v>
      </c>
      <c r="C1153" t="s">
        <v>18</v>
      </c>
      <c r="D1153" t="s">
        <v>19</v>
      </c>
      <c r="E1153">
        <v>29.05</v>
      </c>
      <c r="F1153" t="s">
        <v>11</v>
      </c>
      <c r="G1153">
        <v>5</v>
      </c>
      <c r="H1153">
        <v>29</v>
      </c>
      <c r="I1153">
        <v>20</v>
      </c>
    </row>
    <row r="1154" spans="1:9" x14ac:dyDescent="0.3">
      <c r="A1154">
        <v>1477757</v>
      </c>
      <c r="B1154">
        <v>60688</v>
      </c>
      <c r="C1154" t="s">
        <v>34</v>
      </c>
      <c r="D1154" t="s">
        <v>19</v>
      </c>
      <c r="E1154">
        <v>14.12</v>
      </c>
      <c r="F1154" t="s">
        <v>11</v>
      </c>
      <c r="G1154" t="s">
        <v>12</v>
      </c>
      <c r="H1154">
        <v>29</v>
      </c>
      <c r="I1154">
        <v>30</v>
      </c>
    </row>
    <row r="1155" spans="1:9" x14ac:dyDescent="0.3">
      <c r="A1155">
        <v>1476886</v>
      </c>
      <c r="B1155">
        <v>320088</v>
      </c>
      <c r="C1155" t="s">
        <v>40</v>
      </c>
      <c r="D1155" t="s">
        <v>41</v>
      </c>
      <c r="E1155">
        <v>13.68</v>
      </c>
      <c r="F1155" t="s">
        <v>11</v>
      </c>
      <c r="G1155">
        <v>4</v>
      </c>
      <c r="H1155">
        <v>29</v>
      </c>
      <c r="I1155">
        <v>18</v>
      </c>
    </row>
    <row r="1156" spans="1:9" x14ac:dyDescent="0.3">
      <c r="A1156">
        <v>1477390</v>
      </c>
      <c r="B1156">
        <v>199049</v>
      </c>
      <c r="C1156" t="s">
        <v>38</v>
      </c>
      <c r="D1156" t="s">
        <v>19</v>
      </c>
      <c r="E1156">
        <v>16.05</v>
      </c>
      <c r="F1156" t="s">
        <v>11</v>
      </c>
      <c r="G1156">
        <v>4</v>
      </c>
      <c r="H1156">
        <v>29</v>
      </c>
      <c r="I1156">
        <v>18</v>
      </c>
    </row>
    <row r="1157" spans="1:9" x14ac:dyDescent="0.3">
      <c r="A1157">
        <v>1477152</v>
      </c>
      <c r="B1157">
        <v>92364</v>
      </c>
      <c r="C1157" t="s">
        <v>44</v>
      </c>
      <c r="D1157" t="s">
        <v>14</v>
      </c>
      <c r="E1157">
        <v>25.17</v>
      </c>
      <c r="F1157" t="s">
        <v>11</v>
      </c>
      <c r="G1157" t="s">
        <v>12</v>
      </c>
      <c r="H1157">
        <v>29</v>
      </c>
      <c r="I1157">
        <v>27</v>
      </c>
    </row>
    <row r="1158" spans="1:9" x14ac:dyDescent="0.3">
      <c r="A1158">
        <v>1478111</v>
      </c>
      <c r="B1158">
        <v>366954</v>
      </c>
      <c r="C1158" t="s">
        <v>37</v>
      </c>
      <c r="D1158" t="s">
        <v>14</v>
      </c>
      <c r="E1158">
        <v>12.23</v>
      </c>
      <c r="F1158" t="s">
        <v>11</v>
      </c>
      <c r="G1158">
        <v>4</v>
      </c>
      <c r="H1158">
        <v>29</v>
      </c>
      <c r="I1158">
        <v>22</v>
      </c>
    </row>
    <row r="1159" spans="1:9" x14ac:dyDescent="0.3">
      <c r="A1159">
        <v>1477956</v>
      </c>
      <c r="B1159">
        <v>177078</v>
      </c>
      <c r="C1159" t="s">
        <v>109</v>
      </c>
      <c r="D1159" t="s">
        <v>47</v>
      </c>
      <c r="E1159">
        <v>9.4600000000000009</v>
      </c>
      <c r="F1159" t="s">
        <v>11</v>
      </c>
      <c r="G1159">
        <v>5</v>
      </c>
      <c r="H1159">
        <v>29</v>
      </c>
      <c r="I1159">
        <v>19</v>
      </c>
    </row>
    <row r="1160" spans="1:9" x14ac:dyDescent="0.3">
      <c r="A1160">
        <v>1477655</v>
      </c>
      <c r="B1160">
        <v>96666</v>
      </c>
      <c r="C1160" t="s">
        <v>31</v>
      </c>
      <c r="D1160" t="s">
        <v>16</v>
      </c>
      <c r="E1160">
        <v>19.350000000000001</v>
      </c>
      <c r="F1160" t="s">
        <v>11</v>
      </c>
      <c r="G1160">
        <v>5</v>
      </c>
      <c r="H1160">
        <v>29</v>
      </c>
      <c r="I1160">
        <v>22</v>
      </c>
    </row>
    <row r="1161" spans="1:9" x14ac:dyDescent="0.3">
      <c r="A1161">
        <v>1476785</v>
      </c>
      <c r="B1161">
        <v>78939</v>
      </c>
      <c r="C1161" t="s">
        <v>37</v>
      </c>
      <c r="D1161" t="s">
        <v>14</v>
      </c>
      <c r="E1161">
        <v>24.25</v>
      </c>
      <c r="F1161" t="s">
        <v>17</v>
      </c>
      <c r="G1161" t="s">
        <v>12</v>
      </c>
      <c r="H1161">
        <v>29</v>
      </c>
      <c r="I1161">
        <v>25</v>
      </c>
    </row>
    <row r="1162" spans="1:9" x14ac:dyDescent="0.3">
      <c r="A1162">
        <v>1477979</v>
      </c>
      <c r="B1162">
        <v>201438</v>
      </c>
      <c r="C1162" t="s">
        <v>99</v>
      </c>
      <c r="D1162" t="s">
        <v>19</v>
      </c>
      <c r="E1162">
        <v>14.55</v>
      </c>
      <c r="F1162" t="s">
        <v>11</v>
      </c>
      <c r="G1162" t="s">
        <v>12</v>
      </c>
      <c r="H1162">
        <v>29</v>
      </c>
      <c r="I1162">
        <v>29</v>
      </c>
    </row>
    <row r="1163" spans="1:9" x14ac:dyDescent="0.3">
      <c r="A1163">
        <v>1477003</v>
      </c>
      <c r="B1163">
        <v>120833</v>
      </c>
      <c r="C1163" t="s">
        <v>77</v>
      </c>
      <c r="D1163" t="s">
        <v>19</v>
      </c>
      <c r="E1163">
        <v>32.93</v>
      </c>
      <c r="F1163" t="s">
        <v>11</v>
      </c>
      <c r="G1163" t="s">
        <v>12</v>
      </c>
      <c r="H1163">
        <v>29</v>
      </c>
      <c r="I1163">
        <v>24</v>
      </c>
    </row>
    <row r="1164" spans="1:9" x14ac:dyDescent="0.3">
      <c r="A1164">
        <v>1477119</v>
      </c>
      <c r="B1164">
        <v>47594</v>
      </c>
      <c r="C1164" t="s">
        <v>34</v>
      </c>
      <c r="D1164" t="s">
        <v>19</v>
      </c>
      <c r="E1164">
        <v>5.82</v>
      </c>
      <c r="F1164" t="s">
        <v>17</v>
      </c>
      <c r="G1164" t="s">
        <v>12</v>
      </c>
      <c r="H1164">
        <v>29</v>
      </c>
      <c r="I1164">
        <v>29</v>
      </c>
    </row>
    <row r="1165" spans="1:9" x14ac:dyDescent="0.3">
      <c r="A1165">
        <v>1476607</v>
      </c>
      <c r="B1165">
        <v>197633</v>
      </c>
      <c r="C1165" t="s">
        <v>44</v>
      </c>
      <c r="D1165" t="s">
        <v>14</v>
      </c>
      <c r="E1165">
        <v>7.38</v>
      </c>
      <c r="F1165" t="s">
        <v>11</v>
      </c>
      <c r="G1165" t="s">
        <v>12</v>
      </c>
      <c r="H1165">
        <v>29</v>
      </c>
      <c r="I1165">
        <v>28</v>
      </c>
    </row>
    <row r="1166" spans="1:9" x14ac:dyDescent="0.3">
      <c r="A1166">
        <v>1477329</v>
      </c>
      <c r="B1166">
        <v>80737</v>
      </c>
      <c r="C1166" t="s">
        <v>54</v>
      </c>
      <c r="D1166" t="s">
        <v>30</v>
      </c>
      <c r="E1166">
        <v>12.9</v>
      </c>
      <c r="F1166" t="s">
        <v>17</v>
      </c>
      <c r="G1166">
        <v>3</v>
      </c>
      <c r="H1166">
        <v>29</v>
      </c>
      <c r="I1166">
        <v>29</v>
      </c>
    </row>
    <row r="1167" spans="1:9" x14ac:dyDescent="0.3">
      <c r="A1167">
        <v>1477691</v>
      </c>
      <c r="B1167">
        <v>366327</v>
      </c>
      <c r="C1167" t="s">
        <v>50</v>
      </c>
      <c r="D1167" t="s">
        <v>24</v>
      </c>
      <c r="E1167">
        <v>16.440000000000001</v>
      </c>
      <c r="F1167" t="s">
        <v>11</v>
      </c>
      <c r="G1167">
        <v>5</v>
      </c>
      <c r="H1167">
        <v>29</v>
      </c>
      <c r="I1167">
        <v>26</v>
      </c>
    </row>
    <row r="1168" spans="1:9" x14ac:dyDescent="0.3">
      <c r="A1168">
        <v>1476985</v>
      </c>
      <c r="B1168">
        <v>64370</v>
      </c>
      <c r="C1168" t="s">
        <v>23</v>
      </c>
      <c r="D1168" t="s">
        <v>24</v>
      </c>
      <c r="E1168">
        <v>9.65</v>
      </c>
      <c r="F1168" t="s">
        <v>11</v>
      </c>
      <c r="G1168" t="s">
        <v>12</v>
      </c>
      <c r="H1168">
        <v>29</v>
      </c>
      <c r="I1168">
        <v>16</v>
      </c>
    </row>
    <row r="1169" spans="1:9" x14ac:dyDescent="0.3">
      <c r="A1169">
        <v>1477672</v>
      </c>
      <c r="B1169">
        <v>59742</v>
      </c>
      <c r="C1169" t="s">
        <v>128</v>
      </c>
      <c r="D1169" t="s">
        <v>19</v>
      </c>
      <c r="E1169">
        <v>6.07</v>
      </c>
      <c r="F1169" t="s">
        <v>17</v>
      </c>
      <c r="G1169">
        <v>3</v>
      </c>
      <c r="H1169">
        <v>29</v>
      </c>
      <c r="I1169">
        <v>25</v>
      </c>
    </row>
    <row r="1170" spans="1:9" x14ac:dyDescent="0.3">
      <c r="A1170">
        <v>1477146</v>
      </c>
      <c r="B1170">
        <v>49793</v>
      </c>
      <c r="C1170" t="s">
        <v>80</v>
      </c>
      <c r="D1170" t="s">
        <v>14</v>
      </c>
      <c r="E1170">
        <v>32.93</v>
      </c>
      <c r="F1170" t="s">
        <v>11</v>
      </c>
      <c r="G1170">
        <v>5</v>
      </c>
      <c r="H1170">
        <v>29</v>
      </c>
      <c r="I1170">
        <v>17</v>
      </c>
    </row>
    <row r="1171" spans="1:9" x14ac:dyDescent="0.3">
      <c r="A1171">
        <v>1478051</v>
      </c>
      <c r="B1171">
        <v>139639</v>
      </c>
      <c r="C1171" t="s">
        <v>44</v>
      </c>
      <c r="D1171" t="s">
        <v>14</v>
      </c>
      <c r="E1171">
        <v>24.3</v>
      </c>
      <c r="F1171" t="s">
        <v>11</v>
      </c>
      <c r="G1171">
        <v>3</v>
      </c>
      <c r="H1171">
        <v>29</v>
      </c>
      <c r="I1171">
        <v>23</v>
      </c>
    </row>
    <row r="1172" spans="1:9" x14ac:dyDescent="0.3">
      <c r="A1172">
        <v>1477345</v>
      </c>
      <c r="B1172">
        <v>339144</v>
      </c>
      <c r="C1172" t="s">
        <v>23</v>
      </c>
      <c r="D1172" t="s">
        <v>24</v>
      </c>
      <c r="E1172">
        <v>5.05</v>
      </c>
      <c r="F1172" t="s">
        <v>11</v>
      </c>
      <c r="G1172" t="s">
        <v>12</v>
      </c>
      <c r="H1172">
        <v>29</v>
      </c>
      <c r="I1172">
        <v>19</v>
      </c>
    </row>
    <row r="1173" spans="1:9" x14ac:dyDescent="0.3">
      <c r="A1173">
        <v>1476816</v>
      </c>
      <c r="B1173">
        <v>344079</v>
      </c>
      <c r="C1173" t="s">
        <v>149</v>
      </c>
      <c r="D1173" t="s">
        <v>26</v>
      </c>
      <c r="E1173">
        <v>12.23</v>
      </c>
      <c r="F1173" t="s">
        <v>11</v>
      </c>
      <c r="G1173">
        <v>4</v>
      </c>
      <c r="H1173">
        <v>29</v>
      </c>
      <c r="I1173">
        <v>24</v>
      </c>
    </row>
    <row r="1174" spans="1:9" x14ac:dyDescent="0.3">
      <c r="A1174">
        <v>1478043</v>
      </c>
      <c r="B1174">
        <v>264707</v>
      </c>
      <c r="C1174" t="s">
        <v>23</v>
      </c>
      <c r="D1174" t="s">
        <v>24</v>
      </c>
      <c r="E1174">
        <v>29.2</v>
      </c>
      <c r="F1174" t="s">
        <v>11</v>
      </c>
      <c r="G1174">
        <v>5</v>
      </c>
      <c r="H1174">
        <v>29</v>
      </c>
      <c r="I1174">
        <v>23</v>
      </c>
    </row>
    <row r="1175" spans="1:9" x14ac:dyDescent="0.3">
      <c r="A1175">
        <v>1477131</v>
      </c>
      <c r="B1175">
        <v>270525</v>
      </c>
      <c r="C1175" t="s">
        <v>111</v>
      </c>
      <c r="D1175" t="s">
        <v>19</v>
      </c>
      <c r="E1175">
        <v>12.13</v>
      </c>
      <c r="F1175" t="s">
        <v>11</v>
      </c>
      <c r="G1175">
        <v>4</v>
      </c>
      <c r="H1175">
        <v>29</v>
      </c>
      <c r="I1175">
        <v>24</v>
      </c>
    </row>
    <row r="1176" spans="1:9" x14ac:dyDescent="0.3">
      <c r="A1176">
        <v>1477745</v>
      </c>
      <c r="B1176">
        <v>59017</v>
      </c>
      <c r="C1176" t="s">
        <v>49</v>
      </c>
      <c r="D1176" t="s">
        <v>14</v>
      </c>
      <c r="E1176">
        <v>12.66</v>
      </c>
      <c r="F1176" t="s">
        <v>17</v>
      </c>
      <c r="G1176" t="s">
        <v>12</v>
      </c>
      <c r="H1176">
        <v>29</v>
      </c>
      <c r="I1176">
        <v>29</v>
      </c>
    </row>
    <row r="1177" spans="1:9" x14ac:dyDescent="0.3">
      <c r="A1177">
        <v>1478325</v>
      </c>
      <c r="B1177">
        <v>399373</v>
      </c>
      <c r="C1177" t="s">
        <v>34</v>
      </c>
      <c r="D1177" t="s">
        <v>19</v>
      </c>
      <c r="E1177">
        <v>29.1</v>
      </c>
      <c r="F1177" t="s">
        <v>17</v>
      </c>
      <c r="G1177">
        <v>4</v>
      </c>
      <c r="H1177">
        <v>29</v>
      </c>
      <c r="I1177">
        <v>24</v>
      </c>
    </row>
    <row r="1178" spans="1:9" x14ac:dyDescent="0.3">
      <c r="A1178">
        <v>1476615</v>
      </c>
      <c r="B1178">
        <v>338599</v>
      </c>
      <c r="C1178" t="s">
        <v>36</v>
      </c>
      <c r="D1178" t="s">
        <v>30</v>
      </c>
      <c r="E1178">
        <v>29.44</v>
      </c>
      <c r="F1178" t="s">
        <v>17</v>
      </c>
      <c r="G1178">
        <v>4</v>
      </c>
      <c r="H1178">
        <v>29</v>
      </c>
      <c r="I1178">
        <v>32</v>
      </c>
    </row>
    <row r="1179" spans="1:9" x14ac:dyDescent="0.3">
      <c r="A1179">
        <v>1477707</v>
      </c>
      <c r="B1179">
        <v>133330</v>
      </c>
      <c r="C1179" t="s">
        <v>18</v>
      </c>
      <c r="D1179" t="s">
        <v>19</v>
      </c>
      <c r="E1179">
        <v>25.27</v>
      </c>
      <c r="F1179" t="s">
        <v>11</v>
      </c>
      <c r="G1179">
        <v>5</v>
      </c>
      <c r="H1179">
        <v>29</v>
      </c>
      <c r="I1179">
        <v>28</v>
      </c>
    </row>
    <row r="1180" spans="1:9" x14ac:dyDescent="0.3">
      <c r="A1180">
        <v>1476847</v>
      </c>
      <c r="B1180">
        <v>114085</v>
      </c>
      <c r="C1180" t="s">
        <v>23</v>
      </c>
      <c r="D1180" t="s">
        <v>24</v>
      </c>
      <c r="E1180">
        <v>24.3</v>
      </c>
      <c r="F1180" t="s">
        <v>11</v>
      </c>
      <c r="G1180">
        <v>4</v>
      </c>
      <c r="H1180">
        <v>29</v>
      </c>
      <c r="I1180">
        <v>15</v>
      </c>
    </row>
    <row r="1181" spans="1:9" x14ac:dyDescent="0.3">
      <c r="A1181">
        <v>1476772</v>
      </c>
      <c r="B1181">
        <v>149984</v>
      </c>
      <c r="C1181" t="s">
        <v>35</v>
      </c>
      <c r="D1181" t="s">
        <v>14</v>
      </c>
      <c r="E1181">
        <v>12.13</v>
      </c>
      <c r="F1181" t="s">
        <v>17</v>
      </c>
      <c r="G1181">
        <v>5</v>
      </c>
      <c r="H1181">
        <v>29</v>
      </c>
      <c r="I1181">
        <v>26</v>
      </c>
    </row>
    <row r="1182" spans="1:9" x14ac:dyDescent="0.3">
      <c r="A1182">
        <v>1477986</v>
      </c>
      <c r="B1182">
        <v>115213</v>
      </c>
      <c r="C1182" t="s">
        <v>145</v>
      </c>
      <c r="D1182" t="s">
        <v>22</v>
      </c>
      <c r="E1182">
        <v>22.75</v>
      </c>
      <c r="F1182" t="s">
        <v>11</v>
      </c>
      <c r="G1182">
        <v>5</v>
      </c>
      <c r="H1182">
        <v>29</v>
      </c>
      <c r="I1182">
        <v>28</v>
      </c>
    </row>
    <row r="1183" spans="1:9" x14ac:dyDescent="0.3">
      <c r="A1183">
        <v>1477751</v>
      </c>
      <c r="B1183">
        <v>385134</v>
      </c>
      <c r="C1183" t="s">
        <v>54</v>
      </c>
      <c r="D1183" t="s">
        <v>30</v>
      </c>
      <c r="E1183">
        <v>16.2</v>
      </c>
      <c r="F1183" t="s">
        <v>11</v>
      </c>
      <c r="G1183">
        <v>5</v>
      </c>
      <c r="H1183">
        <v>29</v>
      </c>
      <c r="I1183">
        <v>18</v>
      </c>
    </row>
    <row r="1184" spans="1:9" x14ac:dyDescent="0.3">
      <c r="A1184">
        <v>1477798</v>
      </c>
      <c r="B1184">
        <v>378035</v>
      </c>
      <c r="C1184" t="s">
        <v>38</v>
      </c>
      <c r="D1184" t="s">
        <v>19</v>
      </c>
      <c r="E1184">
        <v>13</v>
      </c>
      <c r="F1184" t="s">
        <v>11</v>
      </c>
      <c r="G1184">
        <v>4</v>
      </c>
      <c r="H1184">
        <v>29</v>
      </c>
      <c r="I1184">
        <v>27</v>
      </c>
    </row>
    <row r="1185" spans="1:9" x14ac:dyDescent="0.3">
      <c r="A1185">
        <v>1478302</v>
      </c>
      <c r="B1185">
        <v>318665</v>
      </c>
      <c r="C1185" t="s">
        <v>64</v>
      </c>
      <c r="D1185" t="s">
        <v>14</v>
      </c>
      <c r="E1185">
        <v>4.9000000000000004</v>
      </c>
      <c r="F1185" t="s">
        <v>17</v>
      </c>
      <c r="G1185">
        <v>4</v>
      </c>
      <c r="H1185">
        <v>29</v>
      </c>
      <c r="I1185">
        <v>32</v>
      </c>
    </row>
    <row r="1186" spans="1:9" x14ac:dyDescent="0.3">
      <c r="A1186">
        <v>1478259</v>
      </c>
      <c r="B1186">
        <v>68446</v>
      </c>
      <c r="C1186" t="s">
        <v>58</v>
      </c>
      <c r="D1186" t="s">
        <v>59</v>
      </c>
      <c r="E1186">
        <v>12.47</v>
      </c>
      <c r="F1186" t="s">
        <v>11</v>
      </c>
      <c r="G1186" t="s">
        <v>12</v>
      </c>
      <c r="H1186">
        <v>29</v>
      </c>
      <c r="I1186">
        <v>28</v>
      </c>
    </row>
    <row r="1187" spans="1:9" x14ac:dyDescent="0.3">
      <c r="A1187">
        <v>1476760</v>
      </c>
      <c r="B1187">
        <v>180776</v>
      </c>
      <c r="C1187" t="s">
        <v>31</v>
      </c>
      <c r="D1187" t="s">
        <v>16</v>
      </c>
      <c r="E1187">
        <v>22.75</v>
      </c>
      <c r="F1187" t="s">
        <v>11</v>
      </c>
      <c r="G1187" t="s">
        <v>12</v>
      </c>
      <c r="H1187">
        <v>29</v>
      </c>
      <c r="I1187">
        <v>18</v>
      </c>
    </row>
    <row r="1188" spans="1:9" x14ac:dyDescent="0.3">
      <c r="A1188">
        <v>1477030</v>
      </c>
      <c r="B1188">
        <v>240982</v>
      </c>
      <c r="C1188" t="s">
        <v>75</v>
      </c>
      <c r="D1188" t="s">
        <v>24</v>
      </c>
      <c r="E1188">
        <v>24.3</v>
      </c>
      <c r="F1188" t="s">
        <v>17</v>
      </c>
      <c r="G1188">
        <v>3</v>
      </c>
      <c r="H1188">
        <v>29</v>
      </c>
      <c r="I1188">
        <v>31</v>
      </c>
    </row>
    <row r="1189" spans="1:9" x14ac:dyDescent="0.3">
      <c r="A1189">
        <v>1477016</v>
      </c>
      <c r="B1189">
        <v>78067</v>
      </c>
      <c r="C1189" t="s">
        <v>50</v>
      </c>
      <c r="D1189" t="s">
        <v>24</v>
      </c>
      <c r="E1189">
        <v>15.37</v>
      </c>
      <c r="F1189" t="s">
        <v>11</v>
      </c>
      <c r="G1189" t="s">
        <v>12</v>
      </c>
      <c r="H1189">
        <v>29</v>
      </c>
      <c r="I1189">
        <v>23</v>
      </c>
    </row>
    <row r="1190" spans="1:9" x14ac:dyDescent="0.3">
      <c r="A1190">
        <v>1476984</v>
      </c>
      <c r="B1190">
        <v>286386</v>
      </c>
      <c r="C1190" t="s">
        <v>48</v>
      </c>
      <c r="D1190" t="s">
        <v>19</v>
      </c>
      <c r="E1190">
        <v>7.91</v>
      </c>
      <c r="F1190" t="s">
        <v>17</v>
      </c>
      <c r="G1190" t="s">
        <v>12</v>
      </c>
      <c r="H1190">
        <v>29</v>
      </c>
      <c r="I1190">
        <v>26</v>
      </c>
    </row>
    <row r="1191" spans="1:9" x14ac:dyDescent="0.3">
      <c r="A1191">
        <v>1477607</v>
      </c>
      <c r="B1191">
        <v>386995</v>
      </c>
      <c r="C1191" t="s">
        <v>71</v>
      </c>
      <c r="D1191" t="s">
        <v>30</v>
      </c>
      <c r="E1191">
        <v>9.75</v>
      </c>
      <c r="F1191" t="s">
        <v>11</v>
      </c>
      <c r="G1191" t="s">
        <v>12</v>
      </c>
      <c r="H1191">
        <v>29</v>
      </c>
      <c r="I1191">
        <v>25</v>
      </c>
    </row>
    <row r="1192" spans="1:9" x14ac:dyDescent="0.3">
      <c r="A1192">
        <v>1476953</v>
      </c>
      <c r="B1192">
        <v>252342</v>
      </c>
      <c r="C1192" t="s">
        <v>65</v>
      </c>
      <c r="D1192" t="s">
        <v>19</v>
      </c>
      <c r="E1192">
        <v>20.13</v>
      </c>
      <c r="F1192" t="s">
        <v>11</v>
      </c>
      <c r="G1192">
        <v>4</v>
      </c>
      <c r="H1192">
        <v>29</v>
      </c>
      <c r="I1192">
        <v>19</v>
      </c>
    </row>
    <row r="1193" spans="1:9" x14ac:dyDescent="0.3">
      <c r="A1193">
        <v>1477933</v>
      </c>
      <c r="B1193">
        <v>284256</v>
      </c>
      <c r="C1193" t="s">
        <v>31</v>
      </c>
      <c r="D1193" t="s">
        <v>16</v>
      </c>
      <c r="E1193">
        <v>12.37</v>
      </c>
      <c r="F1193" t="s">
        <v>11</v>
      </c>
      <c r="G1193" t="s">
        <v>12</v>
      </c>
      <c r="H1193">
        <v>29</v>
      </c>
      <c r="I1193">
        <v>25</v>
      </c>
    </row>
    <row r="1194" spans="1:9" x14ac:dyDescent="0.3">
      <c r="A1194">
        <v>1477641</v>
      </c>
      <c r="B1194">
        <v>128224</v>
      </c>
      <c r="C1194" t="s">
        <v>37</v>
      </c>
      <c r="D1194" t="s">
        <v>14</v>
      </c>
      <c r="E1194">
        <v>24.2</v>
      </c>
      <c r="F1194" t="s">
        <v>11</v>
      </c>
      <c r="G1194">
        <v>4</v>
      </c>
      <c r="H1194">
        <v>29</v>
      </c>
      <c r="I1194">
        <v>18</v>
      </c>
    </row>
    <row r="1195" spans="1:9" x14ac:dyDescent="0.3">
      <c r="A1195">
        <v>1477548</v>
      </c>
      <c r="B1195">
        <v>79255</v>
      </c>
      <c r="C1195" t="s">
        <v>23</v>
      </c>
      <c r="D1195" t="s">
        <v>24</v>
      </c>
      <c r="E1195">
        <v>12.95</v>
      </c>
      <c r="F1195" t="s">
        <v>17</v>
      </c>
      <c r="G1195">
        <v>4</v>
      </c>
      <c r="H1195">
        <v>29</v>
      </c>
      <c r="I1195">
        <v>24</v>
      </c>
    </row>
    <row r="1196" spans="1:9" x14ac:dyDescent="0.3">
      <c r="A1196">
        <v>1477716</v>
      </c>
      <c r="B1196">
        <v>317515</v>
      </c>
      <c r="C1196" t="s">
        <v>15</v>
      </c>
      <c r="D1196" t="s">
        <v>16</v>
      </c>
      <c r="E1196">
        <v>15.62</v>
      </c>
      <c r="F1196" t="s">
        <v>11</v>
      </c>
      <c r="G1196" t="s">
        <v>12</v>
      </c>
      <c r="H1196">
        <v>29</v>
      </c>
      <c r="I1196">
        <v>19</v>
      </c>
    </row>
    <row r="1197" spans="1:9" x14ac:dyDescent="0.3">
      <c r="A1197">
        <v>1477387</v>
      </c>
      <c r="B1197">
        <v>141732</v>
      </c>
      <c r="C1197" t="s">
        <v>18</v>
      </c>
      <c r="D1197" t="s">
        <v>19</v>
      </c>
      <c r="E1197">
        <v>9.27</v>
      </c>
      <c r="F1197" t="s">
        <v>11</v>
      </c>
      <c r="G1197" t="s">
        <v>12</v>
      </c>
      <c r="H1197">
        <v>29</v>
      </c>
      <c r="I1197">
        <v>16</v>
      </c>
    </row>
    <row r="1198" spans="1:9" x14ac:dyDescent="0.3">
      <c r="A1198">
        <v>1477480</v>
      </c>
      <c r="B1198">
        <v>75722</v>
      </c>
      <c r="C1198" t="s">
        <v>93</v>
      </c>
      <c r="D1198" t="s">
        <v>14</v>
      </c>
      <c r="E1198">
        <v>22.31</v>
      </c>
      <c r="F1198" t="s">
        <v>11</v>
      </c>
      <c r="G1198">
        <v>5</v>
      </c>
      <c r="H1198">
        <v>29</v>
      </c>
      <c r="I1198">
        <v>17</v>
      </c>
    </row>
    <row r="1199" spans="1:9" x14ac:dyDescent="0.3">
      <c r="A1199">
        <v>1477633</v>
      </c>
      <c r="B1199">
        <v>378753</v>
      </c>
      <c r="C1199" t="s">
        <v>34</v>
      </c>
      <c r="D1199" t="s">
        <v>19</v>
      </c>
      <c r="E1199">
        <v>29.1</v>
      </c>
      <c r="F1199" t="s">
        <v>11</v>
      </c>
      <c r="G1199">
        <v>5</v>
      </c>
      <c r="H1199">
        <v>29</v>
      </c>
      <c r="I1199">
        <v>17</v>
      </c>
    </row>
    <row r="1200" spans="1:9" x14ac:dyDescent="0.3">
      <c r="A1200">
        <v>1478123</v>
      </c>
      <c r="B1200">
        <v>149268</v>
      </c>
      <c r="C1200" t="s">
        <v>71</v>
      </c>
      <c r="D1200" t="s">
        <v>30</v>
      </c>
      <c r="E1200">
        <v>16.2</v>
      </c>
      <c r="F1200" t="s">
        <v>11</v>
      </c>
      <c r="G1200" t="s">
        <v>12</v>
      </c>
      <c r="H1200">
        <v>29</v>
      </c>
      <c r="I1200">
        <v>18</v>
      </c>
    </row>
    <row r="1201" spans="1:9" x14ac:dyDescent="0.3">
      <c r="A1201">
        <v>1477966</v>
      </c>
      <c r="B1201">
        <v>318451</v>
      </c>
      <c r="C1201" t="s">
        <v>37</v>
      </c>
      <c r="D1201" t="s">
        <v>14</v>
      </c>
      <c r="E1201">
        <v>24.3</v>
      </c>
      <c r="F1201" t="s">
        <v>11</v>
      </c>
      <c r="G1201" t="s">
        <v>12</v>
      </c>
      <c r="H1201">
        <v>29</v>
      </c>
      <c r="I1201">
        <v>15</v>
      </c>
    </row>
    <row r="1202" spans="1:9" x14ac:dyDescent="0.3">
      <c r="A1202">
        <v>1477076</v>
      </c>
      <c r="B1202">
        <v>68834</v>
      </c>
      <c r="C1202" t="s">
        <v>44</v>
      </c>
      <c r="D1202" t="s">
        <v>14</v>
      </c>
      <c r="E1202">
        <v>31.43</v>
      </c>
      <c r="F1202" t="s">
        <v>11</v>
      </c>
      <c r="G1202">
        <v>5</v>
      </c>
      <c r="H1202">
        <v>29</v>
      </c>
      <c r="I1202">
        <v>30</v>
      </c>
    </row>
    <row r="1203" spans="1:9" x14ac:dyDescent="0.3">
      <c r="A1203">
        <v>1477473</v>
      </c>
      <c r="B1203">
        <v>97838</v>
      </c>
      <c r="C1203" t="s">
        <v>71</v>
      </c>
      <c r="D1203" t="s">
        <v>30</v>
      </c>
      <c r="E1203">
        <v>29.15</v>
      </c>
      <c r="F1203" t="s">
        <v>11</v>
      </c>
      <c r="G1203" t="s">
        <v>12</v>
      </c>
      <c r="H1203">
        <v>29</v>
      </c>
      <c r="I1203">
        <v>21</v>
      </c>
    </row>
    <row r="1204" spans="1:9" x14ac:dyDescent="0.3">
      <c r="A1204">
        <v>1477486</v>
      </c>
      <c r="B1204">
        <v>104555</v>
      </c>
      <c r="C1204" t="s">
        <v>35</v>
      </c>
      <c r="D1204" t="s">
        <v>14</v>
      </c>
      <c r="E1204">
        <v>16.98</v>
      </c>
      <c r="F1204" t="s">
        <v>11</v>
      </c>
      <c r="G1204" t="s">
        <v>12</v>
      </c>
      <c r="H1204">
        <v>30</v>
      </c>
      <c r="I1204">
        <v>16</v>
      </c>
    </row>
    <row r="1205" spans="1:9" x14ac:dyDescent="0.3">
      <c r="A1205">
        <v>1478244</v>
      </c>
      <c r="B1205">
        <v>181782</v>
      </c>
      <c r="C1205" t="s">
        <v>50</v>
      </c>
      <c r="D1205" t="s">
        <v>24</v>
      </c>
      <c r="E1205">
        <v>29.1</v>
      </c>
      <c r="F1205" t="s">
        <v>11</v>
      </c>
      <c r="G1205">
        <v>5</v>
      </c>
      <c r="H1205">
        <v>30</v>
      </c>
      <c r="I1205">
        <v>26</v>
      </c>
    </row>
    <row r="1206" spans="1:9" x14ac:dyDescent="0.3">
      <c r="A1206">
        <v>1476908</v>
      </c>
      <c r="B1206">
        <v>365237</v>
      </c>
      <c r="C1206" t="s">
        <v>38</v>
      </c>
      <c r="D1206" t="s">
        <v>19</v>
      </c>
      <c r="E1206">
        <v>22.75</v>
      </c>
      <c r="F1206" t="s">
        <v>11</v>
      </c>
      <c r="G1206">
        <v>5</v>
      </c>
      <c r="H1206">
        <v>30</v>
      </c>
      <c r="I1206">
        <v>20</v>
      </c>
    </row>
    <row r="1207" spans="1:9" x14ac:dyDescent="0.3">
      <c r="A1207">
        <v>1477104</v>
      </c>
      <c r="B1207">
        <v>77341</v>
      </c>
      <c r="C1207" t="s">
        <v>23</v>
      </c>
      <c r="D1207" t="s">
        <v>24</v>
      </c>
      <c r="E1207">
        <v>16.93</v>
      </c>
      <c r="F1207" t="s">
        <v>11</v>
      </c>
      <c r="G1207" t="s">
        <v>12</v>
      </c>
      <c r="H1207">
        <v>30</v>
      </c>
      <c r="I1207">
        <v>25</v>
      </c>
    </row>
    <row r="1208" spans="1:9" x14ac:dyDescent="0.3">
      <c r="A1208">
        <v>1478169</v>
      </c>
      <c r="B1208">
        <v>80460</v>
      </c>
      <c r="C1208" t="s">
        <v>75</v>
      </c>
      <c r="D1208" t="s">
        <v>24</v>
      </c>
      <c r="E1208">
        <v>21.83</v>
      </c>
      <c r="F1208" t="s">
        <v>11</v>
      </c>
      <c r="G1208">
        <v>3</v>
      </c>
      <c r="H1208">
        <v>30</v>
      </c>
      <c r="I1208">
        <v>27</v>
      </c>
    </row>
    <row r="1209" spans="1:9" x14ac:dyDescent="0.3">
      <c r="A1209">
        <v>1476564</v>
      </c>
      <c r="B1209">
        <v>83287</v>
      </c>
      <c r="C1209" t="s">
        <v>38</v>
      </c>
      <c r="D1209" t="s">
        <v>19</v>
      </c>
      <c r="E1209">
        <v>24.3</v>
      </c>
      <c r="F1209" t="s">
        <v>11</v>
      </c>
      <c r="G1209">
        <v>5</v>
      </c>
      <c r="H1209">
        <v>30</v>
      </c>
      <c r="I1209">
        <v>20</v>
      </c>
    </row>
    <row r="1210" spans="1:9" x14ac:dyDescent="0.3">
      <c r="A1210">
        <v>1477942</v>
      </c>
      <c r="B1210">
        <v>49793</v>
      </c>
      <c r="C1210" t="s">
        <v>80</v>
      </c>
      <c r="D1210" t="s">
        <v>14</v>
      </c>
      <c r="E1210">
        <v>22.36</v>
      </c>
      <c r="F1210" t="s">
        <v>11</v>
      </c>
      <c r="G1210">
        <v>5</v>
      </c>
      <c r="H1210">
        <v>30</v>
      </c>
      <c r="I1210">
        <v>16</v>
      </c>
    </row>
    <row r="1211" spans="1:9" x14ac:dyDescent="0.3">
      <c r="A1211">
        <v>1477431</v>
      </c>
      <c r="B1211">
        <v>195927</v>
      </c>
      <c r="C1211" t="s">
        <v>85</v>
      </c>
      <c r="D1211" t="s">
        <v>86</v>
      </c>
      <c r="E1211">
        <v>12.13</v>
      </c>
      <c r="F1211" t="s">
        <v>11</v>
      </c>
      <c r="G1211">
        <v>5</v>
      </c>
      <c r="H1211">
        <v>30</v>
      </c>
      <c r="I1211">
        <v>20</v>
      </c>
    </row>
    <row r="1212" spans="1:9" x14ac:dyDescent="0.3">
      <c r="A1212">
        <v>1478219</v>
      </c>
      <c r="B1212">
        <v>41692</v>
      </c>
      <c r="C1212" t="s">
        <v>34</v>
      </c>
      <c r="D1212" t="s">
        <v>19</v>
      </c>
      <c r="E1212">
        <v>22.8</v>
      </c>
      <c r="F1212" t="s">
        <v>11</v>
      </c>
      <c r="G1212" t="s">
        <v>12</v>
      </c>
      <c r="H1212">
        <v>30</v>
      </c>
      <c r="I1212">
        <v>19</v>
      </c>
    </row>
    <row r="1213" spans="1:9" x14ac:dyDescent="0.3">
      <c r="A1213">
        <v>1477206</v>
      </c>
      <c r="B1213">
        <v>61305</v>
      </c>
      <c r="C1213" t="s">
        <v>64</v>
      </c>
      <c r="D1213" t="s">
        <v>14</v>
      </c>
      <c r="E1213">
        <v>15.23</v>
      </c>
      <c r="F1213" t="s">
        <v>11</v>
      </c>
      <c r="G1213" t="s">
        <v>12</v>
      </c>
      <c r="H1213">
        <v>30</v>
      </c>
      <c r="I1213">
        <v>19</v>
      </c>
    </row>
    <row r="1214" spans="1:9" x14ac:dyDescent="0.3">
      <c r="A1214">
        <v>1477752</v>
      </c>
      <c r="B1214">
        <v>298824</v>
      </c>
      <c r="C1214" t="s">
        <v>34</v>
      </c>
      <c r="D1214" t="s">
        <v>19</v>
      </c>
      <c r="E1214">
        <v>16.25</v>
      </c>
      <c r="F1214" t="s">
        <v>17</v>
      </c>
      <c r="G1214">
        <v>3</v>
      </c>
      <c r="H1214">
        <v>30</v>
      </c>
      <c r="I1214">
        <v>24</v>
      </c>
    </row>
    <row r="1215" spans="1:9" x14ac:dyDescent="0.3">
      <c r="A1215">
        <v>1477570</v>
      </c>
      <c r="B1215">
        <v>292343</v>
      </c>
      <c r="C1215" t="s">
        <v>90</v>
      </c>
      <c r="D1215" t="s">
        <v>59</v>
      </c>
      <c r="E1215">
        <v>16.11</v>
      </c>
      <c r="F1215" t="s">
        <v>11</v>
      </c>
      <c r="G1215">
        <v>4</v>
      </c>
      <c r="H1215">
        <v>30</v>
      </c>
      <c r="I1215">
        <v>26</v>
      </c>
    </row>
    <row r="1216" spans="1:9" x14ac:dyDescent="0.3">
      <c r="A1216">
        <v>1477872</v>
      </c>
      <c r="B1216">
        <v>300670</v>
      </c>
      <c r="C1216" t="s">
        <v>34</v>
      </c>
      <c r="D1216" t="s">
        <v>19</v>
      </c>
      <c r="E1216">
        <v>13.39</v>
      </c>
      <c r="F1216" t="s">
        <v>11</v>
      </c>
      <c r="G1216" t="s">
        <v>12</v>
      </c>
      <c r="H1216">
        <v>30</v>
      </c>
      <c r="I1216">
        <v>22</v>
      </c>
    </row>
    <row r="1217" spans="1:9" x14ac:dyDescent="0.3">
      <c r="A1217">
        <v>1478089</v>
      </c>
      <c r="B1217">
        <v>134294</v>
      </c>
      <c r="C1217" t="s">
        <v>34</v>
      </c>
      <c r="D1217" t="s">
        <v>19</v>
      </c>
      <c r="E1217">
        <v>15.28</v>
      </c>
      <c r="F1217" t="s">
        <v>17</v>
      </c>
      <c r="G1217">
        <v>4</v>
      </c>
      <c r="H1217">
        <v>30</v>
      </c>
      <c r="I1217">
        <v>29</v>
      </c>
    </row>
    <row r="1218" spans="1:9" x14ac:dyDescent="0.3">
      <c r="A1218">
        <v>1477493</v>
      </c>
      <c r="B1218">
        <v>328357</v>
      </c>
      <c r="C1218" t="s">
        <v>34</v>
      </c>
      <c r="D1218" t="s">
        <v>19</v>
      </c>
      <c r="E1218">
        <v>15.96</v>
      </c>
      <c r="F1218" t="s">
        <v>11</v>
      </c>
      <c r="G1218">
        <v>3</v>
      </c>
      <c r="H1218">
        <v>30</v>
      </c>
      <c r="I1218">
        <v>21</v>
      </c>
    </row>
    <row r="1219" spans="1:9" x14ac:dyDescent="0.3">
      <c r="A1219">
        <v>1476682</v>
      </c>
      <c r="B1219">
        <v>86731</v>
      </c>
      <c r="C1219" t="s">
        <v>73</v>
      </c>
      <c r="D1219" t="s">
        <v>16</v>
      </c>
      <c r="E1219">
        <v>12.08</v>
      </c>
      <c r="F1219" t="s">
        <v>11</v>
      </c>
      <c r="G1219" t="s">
        <v>12</v>
      </c>
      <c r="H1219">
        <v>30</v>
      </c>
      <c r="I1219">
        <v>18</v>
      </c>
    </row>
    <row r="1220" spans="1:9" x14ac:dyDescent="0.3">
      <c r="A1220">
        <v>1477324</v>
      </c>
      <c r="B1220">
        <v>263426</v>
      </c>
      <c r="C1220" t="s">
        <v>13</v>
      </c>
      <c r="D1220" t="s">
        <v>14</v>
      </c>
      <c r="E1220">
        <v>12.13</v>
      </c>
      <c r="F1220" t="s">
        <v>17</v>
      </c>
      <c r="G1220">
        <v>5</v>
      </c>
      <c r="H1220">
        <v>30</v>
      </c>
      <c r="I1220">
        <v>29</v>
      </c>
    </row>
    <row r="1221" spans="1:9" x14ac:dyDescent="0.3">
      <c r="A1221">
        <v>1476919</v>
      </c>
      <c r="B1221">
        <v>387227</v>
      </c>
      <c r="C1221" t="s">
        <v>64</v>
      </c>
      <c r="D1221" t="s">
        <v>14</v>
      </c>
      <c r="E1221">
        <v>13.15</v>
      </c>
      <c r="F1221" t="s">
        <v>11</v>
      </c>
      <c r="G1221">
        <v>5</v>
      </c>
      <c r="H1221">
        <v>30</v>
      </c>
      <c r="I1221">
        <v>30</v>
      </c>
    </row>
    <row r="1222" spans="1:9" x14ac:dyDescent="0.3">
      <c r="A1222">
        <v>1477721</v>
      </c>
      <c r="B1222">
        <v>72339</v>
      </c>
      <c r="C1222" t="s">
        <v>103</v>
      </c>
      <c r="D1222" t="s">
        <v>14</v>
      </c>
      <c r="E1222">
        <v>14.7</v>
      </c>
      <c r="F1222" t="s">
        <v>11</v>
      </c>
      <c r="G1222" t="s">
        <v>12</v>
      </c>
      <c r="H1222">
        <v>30</v>
      </c>
      <c r="I1222">
        <v>27</v>
      </c>
    </row>
    <row r="1223" spans="1:9" x14ac:dyDescent="0.3">
      <c r="A1223">
        <v>1476685</v>
      </c>
      <c r="B1223">
        <v>96877</v>
      </c>
      <c r="C1223" t="s">
        <v>23</v>
      </c>
      <c r="D1223" t="s">
        <v>24</v>
      </c>
      <c r="E1223">
        <v>22.26</v>
      </c>
      <c r="F1223" t="s">
        <v>17</v>
      </c>
      <c r="G1223">
        <v>4</v>
      </c>
      <c r="H1223">
        <v>30</v>
      </c>
      <c r="I1223">
        <v>26</v>
      </c>
    </row>
    <row r="1224" spans="1:9" x14ac:dyDescent="0.3">
      <c r="A1224">
        <v>1477797</v>
      </c>
      <c r="B1224">
        <v>194778</v>
      </c>
      <c r="C1224" t="s">
        <v>34</v>
      </c>
      <c r="D1224" t="s">
        <v>19</v>
      </c>
      <c r="E1224">
        <v>16.059999999999999</v>
      </c>
      <c r="F1224" t="s">
        <v>11</v>
      </c>
      <c r="G1224">
        <v>5</v>
      </c>
      <c r="H1224">
        <v>30</v>
      </c>
      <c r="I1224">
        <v>17</v>
      </c>
    </row>
    <row r="1225" spans="1:9" x14ac:dyDescent="0.3">
      <c r="A1225">
        <v>1477032</v>
      </c>
      <c r="B1225">
        <v>60052</v>
      </c>
      <c r="C1225" t="s">
        <v>75</v>
      </c>
      <c r="D1225" t="s">
        <v>24</v>
      </c>
      <c r="E1225">
        <v>29.1</v>
      </c>
      <c r="F1225" t="s">
        <v>11</v>
      </c>
      <c r="G1225">
        <v>5</v>
      </c>
      <c r="H1225">
        <v>30</v>
      </c>
      <c r="I1225">
        <v>28</v>
      </c>
    </row>
    <row r="1226" spans="1:9" x14ac:dyDescent="0.3">
      <c r="A1226">
        <v>1476848</v>
      </c>
      <c r="B1226">
        <v>365401</v>
      </c>
      <c r="C1226" t="s">
        <v>115</v>
      </c>
      <c r="D1226" t="s">
        <v>19</v>
      </c>
      <c r="E1226">
        <v>15.57</v>
      </c>
      <c r="F1226" t="s">
        <v>11</v>
      </c>
      <c r="G1226" t="s">
        <v>12</v>
      </c>
      <c r="H1226">
        <v>30</v>
      </c>
      <c r="I1226">
        <v>24</v>
      </c>
    </row>
    <row r="1227" spans="1:9" x14ac:dyDescent="0.3">
      <c r="A1227">
        <v>1477537</v>
      </c>
      <c r="B1227">
        <v>104130</v>
      </c>
      <c r="C1227" t="s">
        <v>37</v>
      </c>
      <c r="D1227" t="s">
        <v>14</v>
      </c>
      <c r="E1227">
        <v>15.76</v>
      </c>
      <c r="F1227" t="s">
        <v>11</v>
      </c>
      <c r="G1227" t="s">
        <v>12</v>
      </c>
      <c r="H1227">
        <v>30</v>
      </c>
      <c r="I1227">
        <v>26</v>
      </c>
    </row>
    <row r="1228" spans="1:9" x14ac:dyDescent="0.3">
      <c r="A1228">
        <v>1478372</v>
      </c>
      <c r="B1228">
        <v>133202</v>
      </c>
      <c r="C1228" t="s">
        <v>51</v>
      </c>
      <c r="D1228" t="s">
        <v>14</v>
      </c>
      <c r="E1228">
        <v>6.11</v>
      </c>
      <c r="F1228" t="s">
        <v>11</v>
      </c>
      <c r="G1228">
        <v>5</v>
      </c>
      <c r="H1228">
        <v>30</v>
      </c>
      <c r="I1228">
        <v>27</v>
      </c>
    </row>
    <row r="1229" spans="1:9" x14ac:dyDescent="0.3">
      <c r="A1229">
        <v>1477025</v>
      </c>
      <c r="B1229">
        <v>331608</v>
      </c>
      <c r="C1229" t="s">
        <v>34</v>
      </c>
      <c r="D1229" t="s">
        <v>19</v>
      </c>
      <c r="E1229">
        <v>19.399999999999999</v>
      </c>
      <c r="F1229" t="s">
        <v>11</v>
      </c>
      <c r="G1229" t="s">
        <v>12</v>
      </c>
      <c r="H1229">
        <v>30</v>
      </c>
      <c r="I1229">
        <v>18</v>
      </c>
    </row>
    <row r="1230" spans="1:9" x14ac:dyDescent="0.3">
      <c r="A1230">
        <v>1478330</v>
      </c>
      <c r="B1230">
        <v>109419</v>
      </c>
      <c r="C1230" t="s">
        <v>23</v>
      </c>
      <c r="D1230" t="s">
        <v>24</v>
      </c>
      <c r="E1230">
        <v>11.69</v>
      </c>
      <c r="F1230" t="s">
        <v>11</v>
      </c>
      <c r="G1230" t="s">
        <v>12</v>
      </c>
      <c r="H1230">
        <v>30</v>
      </c>
      <c r="I1230">
        <v>21</v>
      </c>
    </row>
    <row r="1231" spans="1:9" x14ac:dyDescent="0.3">
      <c r="A1231">
        <v>1478315</v>
      </c>
      <c r="B1231">
        <v>235818</v>
      </c>
      <c r="C1231" t="s">
        <v>34</v>
      </c>
      <c r="D1231" t="s">
        <v>19</v>
      </c>
      <c r="E1231">
        <v>12.13</v>
      </c>
      <c r="F1231" t="s">
        <v>11</v>
      </c>
      <c r="G1231" t="s">
        <v>12</v>
      </c>
      <c r="H1231">
        <v>30</v>
      </c>
      <c r="I1231">
        <v>19</v>
      </c>
    </row>
    <row r="1232" spans="1:9" x14ac:dyDescent="0.3">
      <c r="A1232">
        <v>1477007</v>
      </c>
      <c r="B1232">
        <v>342882</v>
      </c>
      <c r="C1232" t="s">
        <v>80</v>
      </c>
      <c r="D1232" t="s">
        <v>14</v>
      </c>
      <c r="E1232">
        <v>5.82</v>
      </c>
      <c r="F1232" t="s">
        <v>11</v>
      </c>
      <c r="G1232" t="s">
        <v>12</v>
      </c>
      <c r="H1232">
        <v>30</v>
      </c>
      <c r="I1232">
        <v>30</v>
      </c>
    </row>
    <row r="1233" spans="1:9" x14ac:dyDescent="0.3">
      <c r="A1233">
        <v>1478088</v>
      </c>
      <c r="B1233">
        <v>77540</v>
      </c>
      <c r="C1233" t="s">
        <v>67</v>
      </c>
      <c r="D1233" t="s">
        <v>14</v>
      </c>
      <c r="E1233">
        <v>9.6999999999999993</v>
      </c>
      <c r="F1233" t="s">
        <v>11</v>
      </c>
      <c r="G1233">
        <v>5</v>
      </c>
      <c r="H1233">
        <v>30</v>
      </c>
      <c r="I1233">
        <v>29</v>
      </c>
    </row>
    <row r="1234" spans="1:9" x14ac:dyDescent="0.3">
      <c r="A1234">
        <v>1478252</v>
      </c>
      <c r="B1234">
        <v>94167</v>
      </c>
      <c r="C1234" t="s">
        <v>117</v>
      </c>
      <c r="D1234" t="s">
        <v>16</v>
      </c>
      <c r="E1234">
        <v>22.36</v>
      </c>
      <c r="F1234" t="s">
        <v>11</v>
      </c>
      <c r="G1234" t="s">
        <v>12</v>
      </c>
      <c r="H1234">
        <v>30</v>
      </c>
      <c r="I1234">
        <v>26</v>
      </c>
    </row>
    <row r="1235" spans="1:9" x14ac:dyDescent="0.3">
      <c r="A1235">
        <v>1478065</v>
      </c>
      <c r="B1235">
        <v>212326</v>
      </c>
      <c r="C1235" t="s">
        <v>54</v>
      </c>
      <c r="D1235" t="s">
        <v>30</v>
      </c>
      <c r="E1235">
        <v>20.18</v>
      </c>
      <c r="F1235" t="s">
        <v>17</v>
      </c>
      <c r="G1235" t="s">
        <v>12</v>
      </c>
      <c r="H1235">
        <v>30</v>
      </c>
      <c r="I1235">
        <v>26</v>
      </c>
    </row>
    <row r="1236" spans="1:9" x14ac:dyDescent="0.3">
      <c r="A1236">
        <v>1477192</v>
      </c>
      <c r="B1236">
        <v>374286</v>
      </c>
      <c r="C1236" t="s">
        <v>112</v>
      </c>
      <c r="D1236" t="s">
        <v>30</v>
      </c>
      <c r="E1236">
        <v>5.92</v>
      </c>
      <c r="F1236" t="s">
        <v>17</v>
      </c>
      <c r="G1236" t="s">
        <v>12</v>
      </c>
      <c r="H1236">
        <v>30</v>
      </c>
      <c r="I1236">
        <v>32</v>
      </c>
    </row>
    <row r="1237" spans="1:9" x14ac:dyDescent="0.3">
      <c r="A1237">
        <v>1476618</v>
      </c>
      <c r="B1237">
        <v>351749</v>
      </c>
      <c r="C1237" t="s">
        <v>34</v>
      </c>
      <c r="D1237" t="s">
        <v>19</v>
      </c>
      <c r="E1237">
        <v>12.13</v>
      </c>
      <c r="F1237" t="s">
        <v>17</v>
      </c>
      <c r="G1237">
        <v>5</v>
      </c>
      <c r="H1237">
        <v>30</v>
      </c>
      <c r="I1237">
        <v>26</v>
      </c>
    </row>
    <row r="1238" spans="1:9" x14ac:dyDescent="0.3">
      <c r="A1238">
        <v>1477690</v>
      </c>
      <c r="B1238">
        <v>370096</v>
      </c>
      <c r="C1238" t="s">
        <v>127</v>
      </c>
      <c r="D1238" t="s">
        <v>19</v>
      </c>
      <c r="E1238">
        <v>21.93</v>
      </c>
      <c r="F1238" t="s">
        <v>11</v>
      </c>
      <c r="G1238">
        <v>5</v>
      </c>
      <c r="H1238">
        <v>30</v>
      </c>
      <c r="I1238">
        <v>18</v>
      </c>
    </row>
    <row r="1239" spans="1:9" x14ac:dyDescent="0.3">
      <c r="A1239">
        <v>1476585</v>
      </c>
      <c r="B1239">
        <v>141918</v>
      </c>
      <c r="C1239" t="s">
        <v>99</v>
      </c>
      <c r="D1239" t="s">
        <v>19</v>
      </c>
      <c r="E1239">
        <v>12.37</v>
      </c>
      <c r="F1239" t="s">
        <v>11</v>
      </c>
      <c r="G1239">
        <v>4</v>
      </c>
      <c r="H1239">
        <v>30</v>
      </c>
      <c r="I1239">
        <v>28</v>
      </c>
    </row>
    <row r="1240" spans="1:9" x14ac:dyDescent="0.3">
      <c r="A1240">
        <v>1477482</v>
      </c>
      <c r="B1240">
        <v>114919</v>
      </c>
      <c r="C1240" t="s">
        <v>80</v>
      </c>
      <c r="D1240" t="s">
        <v>14</v>
      </c>
      <c r="E1240">
        <v>25.27</v>
      </c>
      <c r="F1240" t="s">
        <v>11</v>
      </c>
      <c r="G1240" t="s">
        <v>12</v>
      </c>
      <c r="H1240">
        <v>30</v>
      </c>
      <c r="I1240">
        <v>16</v>
      </c>
    </row>
    <row r="1241" spans="1:9" x14ac:dyDescent="0.3">
      <c r="A1241">
        <v>1477066</v>
      </c>
      <c r="B1241">
        <v>376381</v>
      </c>
      <c r="C1241" t="s">
        <v>34</v>
      </c>
      <c r="D1241" t="s">
        <v>19</v>
      </c>
      <c r="E1241">
        <v>8.25</v>
      </c>
      <c r="F1241" t="s">
        <v>11</v>
      </c>
      <c r="G1241" t="s">
        <v>12</v>
      </c>
      <c r="H1241">
        <v>30</v>
      </c>
      <c r="I1241">
        <v>15</v>
      </c>
    </row>
    <row r="1242" spans="1:9" x14ac:dyDescent="0.3">
      <c r="A1242">
        <v>1478064</v>
      </c>
      <c r="B1242">
        <v>221430</v>
      </c>
      <c r="C1242" t="s">
        <v>71</v>
      </c>
      <c r="D1242" t="s">
        <v>30</v>
      </c>
      <c r="E1242">
        <v>14.75</v>
      </c>
      <c r="F1242" t="s">
        <v>11</v>
      </c>
      <c r="G1242" t="s">
        <v>12</v>
      </c>
      <c r="H1242">
        <v>30</v>
      </c>
      <c r="I1242">
        <v>16</v>
      </c>
    </row>
    <row r="1243" spans="1:9" x14ac:dyDescent="0.3">
      <c r="A1243">
        <v>1477278</v>
      </c>
      <c r="B1243">
        <v>347263</v>
      </c>
      <c r="C1243" t="s">
        <v>129</v>
      </c>
      <c r="D1243" t="s">
        <v>41</v>
      </c>
      <c r="E1243">
        <v>16.149999999999999</v>
      </c>
      <c r="F1243" t="s">
        <v>11</v>
      </c>
      <c r="G1243">
        <v>4</v>
      </c>
      <c r="H1243">
        <v>30</v>
      </c>
      <c r="I1243">
        <v>28</v>
      </c>
    </row>
    <row r="1244" spans="1:9" x14ac:dyDescent="0.3">
      <c r="A1244">
        <v>1477663</v>
      </c>
      <c r="B1244">
        <v>93133</v>
      </c>
      <c r="C1244" t="s">
        <v>67</v>
      </c>
      <c r="D1244" t="s">
        <v>14</v>
      </c>
      <c r="E1244">
        <v>29.29</v>
      </c>
      <c r="F1244" t="s">
        <v>17</v>
      </c>
      <c r="G1244">
        <v>4</v>
      </c>
      <c r="H1244">
        <v>30</v>
      </c>
      <c r="I1244">
        <v>24</v>
      </c>
    </row>
    <row r="1245" spans="1:9" x14ac:dyDescent="0.3">
      <c r="A1245">
        <v>1478355</v>
      </c>
      <c r="B1245">
        <v>68103</v>
      </c>
      <c r="C1245" t="s">
        <v>23</v>
      </c>
      <c r="D1245" t="s">
        <v>24</v>
      </c>
      <c r="E1245">
        <v>21.83</v>
      </c>
      <c r="F1245" t="s">
        <v>11</v>
      </c>
      <c r="G1245">
        <v>4</v>
      </c>
      <c r="H1245">
        <v>30</v>
      </c>
      <c r="I1245">
        <v>20</v>
      </c>
    </row>
    <row r="1246" spans="1:9" x14ac:dyDescent="0.3">
      <c r="A1246">
        <v>1478267</v>
      </c>
      <c r="B1246">
        <v>93065</v>
      </c>
      <c r="C1246" t="s">
        <v>71</v>
      </c>
      <c r="D1246" t="s">
        <v>30</v>
      </c>
      <c r="E1246">
        <v>14.16</v>
      </c>
      <c r="F1246" t="s">
        <v>11</v>
      </c>
      <c r="G1246" t="s">
        <v>12</v>
      </c>
      <c r="H1246">
        <v>30</v>
      </c>
      <c r="I1246">
        <v>23</v>
      </c>
    </row>
    <row r="1247" spans="1:9" x14ac:dyDescent="0.3">
      <c r="A1247">
        <v>1478380</v>
      </c>
      <c r="B1247">
        <v>110091</v>
      </c>
      <c r="C1247" t="s">
        <v>23</v>
      </c>
      <c r="D1247" t="s">
        <v>24</v>
      </c>
      <c r="E1247">
        <v>9.41</v>
      </c>
      <c r="F1247" t="s">
        <v>17</v>
      </c>
      <c r="G1247">
        <v>5</v>
      </c>
      <c r="H1247">
        <v>30</v>
      </c>
      <c r="I1247">
        <v>32</v>
      </c>
    </row>
    <row r="1248" spans="1:9" x14ac:dyDescent="0.3">
      <c r="A1248">
        <v>1477592</v>
      </c>
      <c r="B1248">
        <v>87357</v>
      </c>
      <c r="C1248" t="s">
        <v>34</v>
      </c>
      <c r="D1248" t="s">
        <v>19</v>
      </c>
      <c r="E1248">
        <v>31.43</v>
      </c>
      <c r="F1248" t="s">
        <v>11</v>
      </c>
      <c r="G1248">
        <v>5</v>
      </c>
      <c r="H1248">
        <v>30</v>
      </c>
      <c r="I1248">
        <v>19</v>
      </c>
    </row>
    <row r="1249" spans="1:9" x14ac:dyDescent="0.3">
      <c r="A1249">
        <v>1478281</v>
      </c>
      <c r="B1249">
        <v>58898</v>
      </c>
      <c r="C1249" t="s">
        <v>37</v>
      </c>
      <c r="D1249" t="s">
        <v>14</v>
      </c>
      <c r="E1249">
        <v>16.93</v>
      </c>
      <c r="F1249" t="s">
        <v>11</v>
      </c>
      <c r="G1249">
        <v>4</v>
      </c>
      <c r="H1249">
        <v>30</v>
      </c>
      <c r="I1249">
        <v>25</v>
      </c>
    </row>
    <row r="1250" spans="1:9" x14ac:dyDescent="0.3">
      <c r="A1250">
        <v>1477879</v>
      </c>
      <c r="B1250">
        <v>362961</v>
      </c>
      <c r="C1250" t="s">
        <v>110</v>
      </c>
      <c r="D1250" t="s">
        <v>41</v>
      </c>
      <c r="E1250">
        <v>16.489999999999998</v>
      </c>
      <c r="F1250" t="s">
        <v>11</v>
      </c>
      <c r="G1250">
        <v>4</v>
      </c>
      <c r="H1250">
        <v>30</v>
      </c>
      <c r="I1250">
        <v>28</v>
      </c>
    </row>
    <row r="1251" spans="1:9" x14ac:dyDescent="0.3">
      <c r="A1251">
        <v>1478303</v>
      </c>
      <c r="B1251">
        <v>72639</v>
      </c>
      <c r="C1251" t="s">
        <v>35</v>
      </c>
      <c r="D1251" t="s">
        <v>14</v>
      </c>
      <c r="E1251">
        <v>10.72</v>
      </c>
      <c r="F1251" t="s">
        <v>17</v>
      </c>
      <c r="G1251" t="s">
        <v>12</v>
      </c>
      <c r="H1251">
        <v>30</v>
      </c>
      <c r="I1251">
        <v>26</v>
      </c>
    </row>
    <row r="1252" spans="1:9" x14ac:dyDescent="0.3">
      <c r="A1252">
        <v>1476669</v>
      </c>
      <c r="B1252">
        <v>142677</v>
      </c>
      <c r="C1252" t="s">
        <v>143</v>
      </c>
      <c r="D1252" t="s">
        <v>22</v>
      </c>
      <c r="E1252">
        <v>8.73</v>
      </c>
      <c r="F1252" t="s">
        <v>11</v>
      </c>
      <c r="G1252">
        <v>5</v>
      </c>
      <c r="H1252">
        <v>30</v>
      </c>
      <c r="I1252">
        <v>28</v>
      </c>
    </row>
    <row r="1253" spans="1:9" x14ac:dyDescent="0.3">
      <c r="A1253">
        <v>1478063</v>
      </c>
      <c r="B1253">
        <v>367093</v>
      </c>
      <c r="C1253" t="s">
        <v>50</v>
      </c>
      <c r="D1253" t="s">
        <v>24</v>
      </c>
      <c r="E1253">
        <v>15.86</v>
      </c>
      <c r="F1253" t="s">
        <v>17</v>
      </c>
      <c r="G1253" t="s">
        <v>12</v>
      </c>
      <c r="H1253">
        <v>30</v>
      </c>
      <c r="I1253">
        <v>24</v>
      </c>
    </row>
    <row r="1254" spans="1:9" x14ac:dyDescent="0.3">
      <c r="A1254">
        <v>1477019</v>
      </c>
      <c r="B1254">
        <v>62359</v>
      </c>
      <c r="C1254" t="s">
        <v>36</v>
      </c>
      <c r="D1254" t="s">
        <v>30</v>
      </c>
      <c r="E1254">
        <v>15.52</v>
      </c>
      <c r="F1254" t="s">
        <v>11</v>
      </c>
      <c r="G1254">
        <v>5</v>
      </c>
      <c r="H1254">
        <v>30</v>
      </c>
      <c r="I1254">
        <v>18</v>
      </c>
    </row>
    <row r="1255" spans="1:9" x14ac:dyDescent="0.3">
      <c r="A1255">
        <v>1476747</v>
      </c>
      <c r="B1255">
        <v>115213</v>
      </c>
      <c r="C1255" t="s">
        <v>145</v>
      </c>
      <c r="D1255" t="s">
        <v>22</v>
      </c>
      <c r="E1255">
        <v>9.2200000000000006</v>
      </c>
      <c r="F1255" t="s">
        <v>17</v>
      </c>
      <c r="G1255" t="s">
        <v>12</v>
      </c>
      <c r="H1255">
        <v>30</v>
      </c>
      <c r="I1255">
        <v>32</v>
      </c>
    </row>
    <row r="1256" spans="1:9" x14ac:dyDescent="0.3">
      <c r="A1256">
        <v>1478387</v>
      </c>
      <c r="B1256">
        <v>70564</v>
      </c>
      <c r="C1256" t="s">
        <v>61</v>
      </c>
      <c r="D1256" t="s">
        <v>26</v>
      </c>
      <c r="E1256">
        <v>12.08</v>
      </c>
      <c r="F1256" t="s">
        <v>11</v>
      </c>
      <c r="G1256">
        <v>5</v>
      </c>
      <c r="H1256">
        <v>30</v>
      </c>
      <c r="I1256">
        <v>19</v>
      </c>
    </row>
    <row r="1257" spans="1:9" x14ac:dyDescent="0.3">
      <c r="A1257">
        <v>1476617</v>
      </c>
      <c r="B1257">
        <v>53513</v>
      </c>
      <c r="C1257" t="s">
        <v>23</v>
      </c>
      <c r="D1257" t="s">
        <v>24</v>
      </c>
      <c r="E1257">
        <v>31.33</v>
      </c>
      <c r="F1257" t="s">
        <v>11</v>
      </c>
      <c r="G1257">
        <v>3</v>
      </c>
      <c r="H1257">
        <v>30</v>
      </c>
      <c r="I1257">
        <v>15</v>
      </c>
    </row>
    <row r="1258" spans="1:9" x14ac:dyDescent="0.3">
      <c r="A1258">
        <v>1478217</v>
      </c>
      <c r="B1258">
        <v>62161</v>
      </c>
      <c r="C1258" t="s">
        <v>21</v>
      </c>
      <c r="D1258" t="s">
        <v>22</v>
      </c>
      <c r="E1258">
        <v>6.07</v>
      </c>
      <c r="F1258" t="s">
        <v>11</v>
      </c>
      <c r="G1258">
        <v>4</v>
      </c>
      <c r="H1258">
        <v>30</v>
      </c>
      <c r="I1258">
        <v>17</v>
      </c>
    </row>
    <row r="1259" spans="1:9" x14ac:dyDescent="0.3">
      <c r="A1259">
        <v>1477852</v>
      </c>
      <c r="B1259">
        <v>74412</v>
      </c>
      <c r="C1259" t="s">
        <v>118</v>
      </c>
      <c r="D1259" t="s">
        <v>24</v>
      </c>
      <c r="E1259">
        <v>32.979999999999997</v>
      </c>
      <c r="F1259" t="s">
        <v>11</v>
      </c>
      <c r="G1259" t="s">
        <v>12</v>
      </c>
      <c r="H1259">
        <v>30</v>
      </c>
      <c r="I1259">
        <v>28</v>
      </c>
    </row>
    <row r="1260" spans="1:9" x14ac:dyDescent="0.3">
      <c r="A1260">
        <v>1477127</v>
      </c>
      <c r="B1260">
        <v>314480</v>
      </c>
      <c r="C1260" t="s">
        <v>34</v>
      </c>
      <c r="D1260" t="s">
        <v>19</v>
      </c>
      <c r="E1260">
        <v>15.76</v>
      </c>
      <c r="F1260" t="s">
        <v>17</v>
      </c>
      <c r="G1260">
        <v>5</v>
      </c>
      <c r="H1260">
        <v>30</v>
      </c>
      <c r="I1260">
        <v>24</v>
      </c>
    </row>
    <row r="1261" spans="1:9" x14ac:dyDescent="0.3">
      <c r="A1261">
        <v>1477846</v>
      </c>
      <c r="B1261">
        <v>52574</v>
      </c>
      <c r="C1261" t="s">
        <v>37</v>
      </c>
      <c r="D1261" t="s">
        <v>14</v>
      </c>
      <c r="E1261">
        <v>24.25</v>
      </c>
      <c r="F1261" t="s">
        <v>17</v>
      </c>
      <c r="G1261">
        <v>5</v>
      </c>
      <c r="H1261">
        <v>30</v>
      </c>
      <c r="I1261">
        <v>26</v>
      </c>
    </row>
    <row r="1262" spans="1:9" x14ac:dyDescent="0.3">
      <c r="A1262">
        <v>1478376</v>
      </c>
      <c r="B1262">
        <v>67133</v>
      </c>
      <c r="C1262" t="s">
        <v>54</v>
      </c>
      <c r="D1262" t="s">
        <v>30</v>
      </c>
      <c r="E1262">
        <v>9.65</v>
      </c>
      <c r="F1262" t="s">
        <v>11</v>
      </c>
      <c r="G1262">
        <v>5</v>
      </c>
      <c r="H1262">
        <v>30</v>
      </c>
      <c r="I1262">
        <v>20</v>
      </c>
    </row>
    <row r="1263" spans="1:9" x14ac:dyDescent="0.3">
      <c r="A1263">
        <v>1476636</v>
      </c>
      <c r="B1263">
        <v>232214</v>
      </c>
      <c r="C1263" t="s">
        <v>135</v>
      </c>
      <c r="D1263" t="s">
        <v>14</v>
      </c>
      <c r="E1263">
        <v>14.65</v>
      </c>
      <c r="F1263" t="s">
        <v>11</v>
      </c>
      <c r="G1263">
        <v>4</v>
      </c>
      <c r="H1263">
        <v>30</v>
      </c>
      <c r="I1263">
        <v>16</v>
      </c>
    </row>
    <row r="1264" spans="1:9" x14ac:dyDescent="0.3">
      <c r="A1264">
        <v>1478386</v>
      </c>
      <c r="B1264">
        <v>240093</v>
      </c>
      <c r="C1264" t="s">
        <v>23</v>
      </c>
      <c r="D1264" t="s">
        <v>24</v>
      </c>
      <c r="E1264">
        <v>14.7</v>
      </c>
      <c r="F1264" t="s">
        <v>17</v>
      </c>
      <c r="G1264">
        <v>5</v>
      </c>
      <c r="H1264">
        <v>30</v>
      </c>
      <c r="I1264">
        <v>24</v>
      </c>
    </row>
    <row r="1265" spans="1:9" x14ac:dyDescent="0.3">
      <c r="A1265">
        <v>1476854</v>
      </c>
      <c r="B1265">
        <v>47440</v>
      </c>
      <c r="C1265" t="s">
        <v>18</v>
      </c>
      <c r="D1265" t="s">
        <v>19</v>
      </c>
      <c r="E1265">
        <v>6.45</v>
      </c>
      <c r="F1265" t="s">
        <v>11</v>
      </c>
      <c r="G1265">
        <v>4</v>
      </c>
      <c r="H1265">
        <v>30</v>
      </c>
      <c r="I1265">
        <v>24</v>
      </c>
    </row>
    <row r="1266" spans="1:9" x14ac:dyDescent="0.3">
      <c r="A1266">
        <v>1476686</v>
      </c>
      <c r="B1266">
        <v>45396</v>
      </c>
      <c r="C1266" t="s">
        <v>37</v>
      </c>
      <c r="D1266" t="s">
        <v>14</v>
      </c>
      <c r="E1266">
        <v>16.440000000000001</v>
      </c>
      <c r="F1266" t="s">
        <v>11</v>
      </c>
      <c r="G1266">
        <v>5</v>
      </c>
      <c r="H1266">
        <v>30</v>
      </c>
      <c r="I1266">
        <v>29</v>
      </c>
    </row>
    <row r="1267" spans="1:9" x14ac:dyDescent="0.3">
      <c r="A1267">
        <v>1478435</v>
      </c>
      <c r="B1267">
        <v>350180</v>
      </c>
      <c r="C1267" t="s">
        <v>36</v>
      </c>
      <c r="D1267" t="s">
        <v>30</v>
      </c>
      <c r="E1267">
        <v>20.32</v>
      </c>
      <c r="F1267" t="s">
        <v>17</v>
      </c>
      <c r="G1267">
        <v>5</v>
      </c>
      <c r="H1267">
        <v>30</v>
      </c>
      <c r="I1267">
        <v>29</v>
      </c>
    </row>
    <row r="1268" spans="1:9" x14ac:dyDescent="0.3">
      <c r="A1268">
        <v>1477340</v>
      </c>
      <c r="B1268">
        <v>186473</v>
      </c>
      <c r="C1268" t="s">
        <v>37</v>
      </c>
      <c r="D1268" t="s">
        <v>14</v>
      </c>
      <c r="E1268">
        <v>12.13</v>
      </c>
      <c r="F1268" t="s">
        <v>11</v>
      </c>
      <c r="G1268">
        <v>5</v>
      </c>
      <c r="H1268">
        <v>30</v>
      </c>
      <c r="I1268">
        <v>28</v>
      </c>
    </row>
    <row r="1269" spans="1:9" x14ac:dyDescent="0.3">
      <c r="A1269">
        <v>1477593</v>
      </c>
      <c r="B1269">
        <v>322787</v>
      </c>
      <c r="C1269" t="s">
        <v>50</v>
      </c>
      <c r="D1269" t="s">
        <v>24</v>
      </c>
      <c r="E1269">
        <v>12.08</v>
      </c>
      <c r="F1269" t="s">
        <v>11</v>
      </c>
      <c r="G1269">
        <v>5</v>
      </c>
      <c r="H1269">
        <v>30</v>
      </c>
      <c r="I1269">
        <v>25</v>
      </c>
    </row>
    <row r="1270" spans="1:9" x14ac:dyDescent="0.3">
      <c r="A1270">
        <v>1478401</v>
      </c>
      <c r="B1270">
        <v>112272</v>
      </c>
      <c r="C1270" t="s">
        <v>45</v>
      </c>
      <c r="D1270" t="s">
        <v>22</v>
      </c>
      <c r="E1270">
        <v>29.25</v>
      </c>
      <c r="F1270" t="s">
        <v>11</v>
      </c>
      <c r="G1270" t="s">
        <v>12</v>
      </c>
      <c r="H1270">
        <v>30</v>
      </c>
      <c r="I1270">
        <v>21</v>
      </c>
    </row>
    <row r="1271" spans="1:9" x14ac:dyDescent="0.3">
      <c r="A1271">
        <v>1478230</v>
      </c>
      <c r="B1271">
        <v>97346</v>
      </c>
      <c r="C1271" t="s">
        <v>36</v>
      </c>
      <c r="D1271" t="s">
        <v>30</v>
      </c>
      <c r="E1271">
        <v>14.6</v>
      </c>
      <c r="F1271" t="s">
        <v>11</v>
      </c>
      <c r="G1271">
        <v>3</v>
      </c>
      <c r="H1271">
        <v>30</v>
      </c>
      <c r="I1271">
        <v>28</v>
      </c>
    </row>
    <row r="1272" spans="1:9" x14ac:dyDescent="0.3">
      <c r="A1272">
        <v>1477583</v>
      </c>
      <c r="B1272">
        <v>370096</v>
      </c>
      <c r="C1272" t="s">
        <v>127</v>
      </c>
      <c r="D1272" t="s">
        <v>19</v>
      </c>
      <c r="E1272">
        <v>19.399999999999999</v>
      </c>
      <c r="F1272" t="s">
        <v>11</v>
      </c>
      <c r="G1272">
        <v>4</v>
      </c>
      <c r="H1272">
        <v>30</v>
      </c>
      <c r="I1272">
        <v>25</v>
      </c>
    </row>
    <row r="1273" spans="1:9" x14ac:dyDescent="0.3">
      <c r="A1273">
        <v>1477214</v>
      </c>
      <c r="B1273">
        <v>98319</v>
      </c>
      <c r="C1273" t="s">
        <v>38</v>
      </c>
      <c r="D1273" t="s">
        <v>19</v>
      </c>
      <c r="E1273">
        <v>13</v>
      </c>
      <c r="F1273" t="s">
        <v>17</v>
      </c>
      <c r="G1273">
        <v>5</v>
      </c>
      <c r="H1273">
        <v>30</v>
      </c>
      <c r="I1273">
        <v>27</v>
      </c>
    </row>
    <row r="1274" spans="1:9" x14ac:dyDescent="0.3">
      <c r="A1274">
        <v>1478184</v>
      </c>
      <c r="B1274">
        <v>232359</v>
      </c>
      <c r="C1274" t="s">
        <v>23</v>
      </c>
      <c r="D1274" t="s">
        <v>19</v>
      </c>
      <c r="E1274">
        <v>5.82</v>
      </c>
      <c r="F1274" t="s">
        <v>11</v>
      </c>
      <c r="G1274">
        <v>5</v>
      </c>
      <c r="H1274">
        <v>30</v>
      </c>
      <c r="I1274">
        <v>30</v>
      </c>
    </row>
    <row r="1275" spans="1:9" x14ac:dyDescent="0.3">
      <c r="A1275">
        <v>1477235</v>
      </c>
      <c r="B1275">
        <v>115841</v>
      </c>
      <c r="C1275" t="s">
        <v>75</v>
      </c>
      <c r="D1275" t="s">
        <v>24</v>
      </c>
      <c r="E1275">
        <v>15.38</v>
      </c>
      <c r="F1275" t="s">
        <v>17</v>
      </c>
      <c r="G1275" t="s">
        <v>12</v>
      </c>
      <c r="H1275">
        <v>30</v>
      </c>
      <c r="I1275">
        <v>31</v>
      </c>
    </row>
    <row r="1276" spans="1:9" x14ac:dyDescent="0.3">
      <c r="A1276">
        <v>1477395</v>
      </c>
      <c r="B1276">
        <v>56219</v>
      </c>
      <c r="C1276" t="s">
        <v>50</v>
      </c>
      <c r="D1276" t="s">
        <v>24</v>
      </c>
      <c r="E1276">
        <v>14.55</v>
      </c>
      <c r="F1276" t="s">
        <v>17</v>
      </c>
      <c r="G1276">
        <v>5</v>
      </c>
      <c r="H1276">
        <v>30</v>
      </c>
      <c r="I1276">
        <v>32</v>
      </c>
    </row>
    <row r="1277" spans="1:9" x14ac:dyDescent="0.3">
      <c r="A1277">
        <v>1478374</v>
      </c>
      <c r="B1277">
        <v>64151</v>
      </c>
      <c r="C1277" t="s">
        <v>75</v>
      </c>
      <c r="D1277" t="s">
        <v>24</v>
      </c>
      <c r="E1277">
        <v>5.97</v>
      </c>
      <c r="F1277" t="s">
        <v>11</v>
      </c>
      <c r="G1277">
        <v>3</v>
      </c>
      <c r="H1277">
        <v>30</v>
      </c>
      <c r="I1277">
        <v>25</v>
      </c>
    </row>
    <row r="1278" spans="1:9" x14ac:dyDescent="0.3">
      <c r="A1278">
        <v>1477502</v>
      </c>
      <c r="B1278">
        <v>367076</v>
      </c>
      <c r="C1278" t="s">
        <v>44</v>
      </c>
      <c r="D1278" t="s">
        <v>14</v>
      </c>
      <c r="E1278">
        <v>22.8</v>
      </c>
      <c r="F1278" t="s">
        <v>11</v>
      </c>
      <c r="G1278" t="s">
        <v>12</v>
      </c>
      <c r="H1278">
        <v>30</v>
      </c>
      <c r="I1278">
        <v>25</v>
      </c>
    </row>
    <row r="1279" spans="1:9" x14ac:dyDescent="0.3">
      <c r="A1279">
        <v>1477013</v>
      </c>
      <c r="B1279">
        <v>52832</v>
      </c>
      <c r="C1279" t="s">
        <v>103</v>
      </c>
      <c r="D1279" t="s">
        <v>14</v>
      </c>
      <c r="E1279">
        <v>8.01</v>
      </c>
      <c r="F1279" t="s">
        <v>17</v>
      </c>
      <c r="G1279">
        <v>5</v>
      </c>
      <c r="H1279">
        <v>30</v>
      </c>
      <c r="I1279">
        <v>30</v>
      </c>
    </row>
    <row r="1280" spans="1:9" x14ac:dyDescent="0.3">
      <c r="A1280">
        <v>1476810</v>
      </c>
      <c r="B1280">
        <v>95164</v>
      </c>
      <c r="C1280" t="s">
        <v>97</v>
      </c>
      <c r="D1280" t="s">
        <v>22</v>
      </c>
      <c r="E1280">
        <v>19.350000000000001</v>
      </c>
      <c r="F1280" t="s">
        <v>11</v>
      </c>
      <c r="G1280" t="s">
        <v>12</v>
      </c>
      <c r="H1280">
        <v>30</v>
      </c>
      <c r="I1280">
        <v>16</v>
      </c>
    </row>
    <row r="1281" spans="1:9" x14ac:dyDescent="0.3">
      <c r="A1281">
        <v>1477977</v>
      </c>
      <c r="B1281">
        <v>43856</v>
      </c>
      <c r="C1281" t="s">
        <v>71</v>
      </c>
      <c r="D1281" t="s">
        <v>30</v>
      </c>
      <c r="E1281">
        <v>16.010000000000002</v>
      </c>
      <c r="F1281" t="s">
        <v>11</v>
      </c>
      <c r="G1281">
        <v>5</v>
      </c>
      <c r="H1281">
        <v>30</v>
      </c>
      <c r="I1281">
        <v>16</v>
      </c>
    </row>
    <row r="1282" spans="1:9" x14ac:dyDescent="0.3">
      <c r="A1282">
        <v>1476742</v>
      </c>
      <c r="B1282">
        <v>92096</v>
      </c>
      <c r="C1282" t="s">
        <v>171</v>
      </c>
      <c r="D1282" t="s">
        <v>24</v>
      </c>
      <c r="E1282">
        <v>6.74</v>
      </c>
      <c r="F1282" t="s">
        <v>17</v>
      </c>
      <c r="G1282" t="s">
        <v>12</v>
      </c>
      <c r="H1282">
        <v>30</v>
      </c>
      <c r="I1282">
        <v>26</v>
      </c>
    </row>
    <row r="1283" spans="1:9" x14ac:dyDescent="0.3">
      <c r="A1283">
        <v>1477234</v>
      </c>
      <c r="B1283">
        <v>91817</v>
      </c>
      <c r="C1283" t="s">
        <v>127</v>
      </c>
      <c r="D1283" t="s">
        <v>19</v>
      </c>
      <c r="E1283">
        <v>9.6</v>
      </c>
      <c r="F1283" t="s">
        <v>11</v>
      </c>
      <c r="G1283">
        <v>5</v>
      </c>
      <c r="H1283">
        <v>30</v>
      </c>
      <c r="I1283">
        <v>16</v>
      </c>
    </row>
    <row r="1284" spans="1:9" x14ac:dyDescent="0.3">
      <c r="A1284">
        <v>1477591</v>
      </c>
      <c r="B1284">
        <v>97806</v>
      </c>
      <c r="C1284" t="s">
        <v>34</v>
      </c>
      <c r="D1284" t="s">
        <v>19</v>
      </c>
      <c r="E1284">
        <v>31.43</v>
      </c>
      <c r="F1284" t="s">
        <v>11</v>
      </c>
      <c r="G1284" t="s">
        <v>12</v>
      </c>
      <c r="H1284">
        <v>30</v>
      </c>
      <c r="I1284">
        <v>19</v>
      </c>
    </row>
    <row r="1285" spans="1:9" x14ac:dyDescent="0.3">
      <c r="A1285">
        <v>1477736</v>
      </c>
      <c r="B1285">
        <v>361701</v>
      </c>
      <c r="C1285" t="s">
        <v>65</v>
      </c>
      <c r="D1285" t="s">
        <v>19</v>
      </c>
      <c r="E1285">
        <v>32.93</v>
      </c>
      <c r="F1285" t="s">
        <v>11</v>
      </c>
      <c r="G1285">
        <v>5</v>
      </c>
      <c r="H1285">
        <v>30</v>
      </c>
      <c r="I1285">
        <v>20</v>
      </c>
    </row>
    <row r="1286" spans="1:9" x14ac:dyDescent="0.3">
      <c r="A1286">
        <v>1477595</v>
      </c>
      <c r="B1286">
        <v>370337</v>
      </c>
      <c r="C1286" t="s">
        <v>18</v>
      </c>
      <c r="D1286" t="s">
        <v>19</v>
      </c>
      <c r="E1286">
        <v>12.23</v>
      </c>
      <c r="F1286" t="s">
        <v>11</v>
      </c>
      <c r="G1286" t="s">
        <v>12</v>
      </c>
      <c r="H1286">
        <v>30</v>
      </c>
      <c r="I1286">
        <v>20</v>
      </c>
    </row>
    <row r="1287" spans="1:9" x14ac:dyDescent="0.3">
      <c r="A1287">
        <v>1477618</v>
      </c>
      <c r="B1287">
        <v>184325</v>
      </c>
      <c r="C1287" t="s">
        <v>170</v>
      </c>
      <c r="D1287" t="s">
        <v>14</v>
      </c>
      <c r="E1287">
        <v>22.8</v>
      </c>
      <c r="F1287" t="s">
        <v>11</v>
      </c>
      <c r="G1287" t="s">
        <v>12</v>
      </c>
      <c r="H1287">
        <v>30</v>
      </c>
      <c r="I1287">
        <v>28</v>
      </c>
    </row>
    <row r="1288" spans="1:9" x14ac:dyDescent="0.3">
      <c r="A1288">
        <v>1477776</v>
      </c>
      <c r="B1288">
        <v>115213</v>
      </c>
      <c r="C1288" t="s">
        <v>21</v>
      </c>
      <c r="D1288" t="s">
        <v>22</v>
      </c>
      <c r="E1288">
        <v>29.39</v>
      </c>
      <c r="F1288" t="s">
        <v>11</v>
      </c>
      <c r="G1288">
        <v>5</v>
      </c>
      <c r="H1288">
        <v>30</v>
      </c>
      <c r="I1288">
        <v>25</v>
      </c>
    </row>
    <row r="1289" spans="1:9" x14ac:dyDescent="0.3">
      <c r="A1289">
        <v>1477457</v>
      </c>
      <c r="B1289">
        <v>92806</v>
      </c>
      <c r="C1289" t="s">
        <v>34</v>
      </c>
      <c r="D1289" t="s">
        <v>19</v>
      </c>
      <c r="E1289">
        <v>15.18</v>
      </c>
      <c r="F1289" t="s">
        <v>17</v>
      </c>
      <c r="G1289">
        <v>5</v>
      </c>
      <c r="H1289">
        <v>30</v>
      </c>
      <c r="I1289">
        <v>33</v>
      </c>
    </row>
    <row r="1290" spans="1:9" x14ac:dyDescent="0.3">
      <c r="A1290">
        <v>1476771</v>
      </c>
      <c r="B1290">
        <v>365225</v>
      </c>
      <c r="C1290" t="s">
        <v>108</v>
      </c>
      <c r="D1290" t="s">
        <v>19</v>
      </c>
      <c r="E1290">
        <v>12.18</v>
      </c>
      <c r="F1290" t="s">
        <v>17</v>
      </c>
      <c r="G1290">
        <v>5</v>
      </c>
      <c r="H1290">
        <v>30</v>
      </c>
      <c r="I1290">
        <v>24</v>
      </c>
    </row>
    <row r="1291" spans="1:9" x14ac:dyDescent="0.3">
      <c r="A1291">
        <v>1478314</v>
      </c>
      <c r="B1291">
        <v>338599</v>
      </c>
      <c r="C1291" t="s">
        <v>80</v>
      </c>
      <c r="D1291" t="s">
        <v>14</v>
      </c>
      <c r="E1291">
        <v>12.18</v>
      </c>
      <c r="F1291" t="s">
        <v>17</v>
      </c>
      <c r="G1291" t="s">
        <v>12</v>
      </c>
      <c r="H1291">
        <v>30</v>
      </c>
      <c r="I1291">
        <v>25</v>
      </c>
    </row>
    <row r="1292" spans="1:9" x14ac:dyDescent="0.3">
      <c r="A1292">
        <v>1478263</v>
      </c>
      <c r="B1292">
        <v>201535</v>
      </c>
      <c r="C1292" t="s">
        <v>18</v>
      </c>
      <c r="D1292" t="s">
        <v>19</v>
      </c>
      <c r="E1292">
        <v>9.51</v>
      </c>
      <c r="F1292" t="s">
        <v>17</v>
      </c>
      <c r="G1292" t="s">
        <v>12</v>
      </c>
      <c r="H1292">
        <v>30</v>
      </c>
      <c r="I1292">
        <v>29</v>
      </c>
    </row>
    <row r="1293" spans="1:9" x14ac:dyDescent="0.3">
      <c r="A1293">
        <v>1478239</v>
      </c>
      <c r="B1293">
        <v>400390</v>
      </c>
      <c r="C1293" t="s">
        <v>34</v>
      </c>
      <c r="D1293" t="s">
        <v>19</v>
      </c>
      <c r="E1293">
        <v>12.95</v>
      </c>
      <c r="F1293" t="s">
        <v>11</v>
      </c>
      <c r="G1293">
        <v>4</v>
      </c>
      <c r="H1293">
        <v>30</v>
      </c>
      <c r="I1293">
        <v>26</v>
      </c>
    </row>
    <row r="1294" spans="1:9" x14ac:dyDescent="0.3">
      <c r="A1294">
        <v>1478027</v>
      </c>
      <c r="B1294">
        <v>41907</v>
      </c>
      <c r="C1294" t="s">
        <v>50</v>
      </c>
      <c r="D1294" t="s">
        <v>24</v>
      </c>
      <c r="E1294">
        <v>22.75</v>
      </c>
      <c r="F1294" t="s">
        <v>17</v>
      </c>
      <c r="G1294" t="s">
        <v>12</v>
      </c>
      <c r="H1294">
        <v>30</v>
      </c>
      <c r="I1294">
        <v>27</v>
      </c>
    </row>
    <row r="1295" spans="1:9" x14ac:dyDescent="0.3">
      <c r="A1295">
        <v>1476811</v>
      </c>
      <c r="B1295">
        <v>47386</v>
      </c>
      <c r="C1295" t="s">
        <v>25</v>
      </c>
      <c r="D1295" t="s">
        <v>26</v>
      </c>
      <c r="E1295">
        <v>16.93</v>
      </c>
      <c r="F1295" t="s">
        <v>11</v>
      </c>
      <c r="G1295">
        <v>5</v>
      </c>
      <c r="H1295">
        <v>30</v>
      </c>
      <c r="I1295">
        <v>18</v>
      </c>
    </row>
    <row r="1296" spans="1:9" x14ac:dyDescent="0.3">
      <c r="A1296">
        <v>1477994</v>
      </c>
      <c r="B1296">
        <v>127130</v>
      </c>
      <c r="C1296" t="s">
        <v>81</v>
      </c>
      <c r="D1296" t="s">
        <v>14</v>
      </c>
      <c r="E1296">
        <v>9.5500000000000007</v>
      </c>
      <c r="F1296" t="s">
        <v>11</v>
      </c>
      <c r="G1296">
        <v>5</v>
      </c>
      <c r="H1296">
        <v>30</v>
      </c>
      <c r="I1296">
        <v>26</v>
      </c>
    </row>
    <row r="1297" spans="1:9" x14ac:dyDescent="0.3">
      <c r="A1297">
        <v>1478023</v>
      </c>
      <c r="B1297">
        <v>243910</v>
      </c>
      <c r="C1297" t="s">
        <v>67</v>
      </c>
      <c r="D1297" t="s">
        <v>14</v>
      </c>
      <c r="E1297">
        <v>14.12</v>
      </c>
      <c r="F1297" t="s">
        <v>11</v>
      </c>
      <c r="G1297">
        <v>3</v>
      </c>
      <c r="H1297">
        <v>30</v>
      </c>
      <c r="I1297">
        <v>19</v>
      </c>
    </row>
    <row r="1298" spans="1:9" x14ac:dyDescent="0.3">
      <c r="A1298">
        <v>1478138</v>
      </c>
      <c r="B1298">
        <v>50323</v>
      </c>
      <c r="C1298" t="s">
        <v>75</v>
      </c>
      <c r="D1298" t="s">
        <v>24</v>
      </c>
      <c r="E1298">
        <v>24.3</v>
      </c>
      <c r="F1298" t="s">
        <v>11</v>
      </c>
      <c r="G1298" t="s">
        <v>12</v>
      </c>
      <c r="H1298">
        <v>30</v>
      </c>
      <c r="I1298">
        <v>26</v>
      </c>
    </row>
    <row r="1299" spans="1:9" x14ac:dyDescent="0.3">
      <c r="A1299">
        <v>1477574</v>
      </c>
      <c r="B1299">
        <v>212326</v>
      </c>
      <c r="C1299" t="s">
        <v>54</v>
      </c>
      <c r="D1299" t="s">
        <v>30</v>
      </c>
      <c r="E1299">
        <v>12.32</v>
      </c>
      <c r="F1299" t="s">
        <v>17</v>
      </c>
      <c r="G1299" t="s">
        <v>12</v>
      </c>
      <c r="H1299">
        <v>30</v>
      </c>
      <c r="I1299">
        <v>27</v>
      </c>
    </row>
    <row r="1300" spans="1:9" x14ac:dyDescent="0.3">
      <c r="A1300">
        <v>1477849</v>
      </c>
      <c r="B1300">
        <v>117033</v>
      </c>
      <c r="C1300" t="s">
        <v>108</v>
      </c>
      <c r="D1300" t="s">
        <v>19</v>
      </c>
      <c r="E1300">
        <v>29.2</v>
      </c>
      <c r="F1300" t="s">
        <v>11</v>
      </c>
      <c r="G1300" t="s">
        <v>12</v>
      </c>
      <c r="H1300">
        <v>30</v>
      </c>
      <c r="I1300">
        <v>22</v>
      </c>
    </row>
    <row r="1301" spans="1:9" x14ac:dyDescent="0.3">
      <c r="A1301">
        <v>1477006</v>
      </c>
      <c r="B1301">
        <v>119465</v>
      </c>
      <c r="C1301" t="s">
        <v>40</v>
      </c>
      <c r="D1301" t="s">
        <v>41</v>
      </c>
      <c r="E1301">
        <v>25.27</v>
      </c>
      <c r="F1301" t="s">
        <v>17</v>
      </c>
      <c r="G1301">
        <v>5</v>
      </c>
      <c r="H1301">
        <v>30</v>
      </c>
      <c r="I1301">
        <v>25</v>
      </c>
    </row>
    <row r="1302" spans="1:9" x14ac:dyDescent="0.3">
      <c r="A1302">
        <v>1478025</v>
      </c>
      <c r="B1302">
        <v>99312</v>
      </c>
      <c r="C1302" t="s">
        <v>32</v>
      </c>
      <c r="D1302" t="s">
        <v>26</v>
      </c>
      <c r="E1302">
        <v>14.02</v>
      </c>
      <c r="F1302" t="s">
        <v>17</v>
      </c>
      <c r="G1302">
        <v>3</v>
      </c>
      <c r="H1302">
        <v>30</v>
      </c>
      <c r="I1302">
        <v>29</v>
      </c>
    </row>
    <row r="1303" spans="1:9" x14ac:dyDescent="0.3">
      <c r="A1303">
        <v>1476621</v>
      </c>
      <c r="B1303">
        <v>282699</v>
      </c>
      <c r="C1303" t="s">
        <v>36</v>
      </c>
      <c r="D1303" t="s">
        <v>30</v>
      </c>
      <c r="E1303">
        <v>19.350000000000001</v>
      </c>
      <c r="F1303" t="s">
        <v>11</v>
      </c>
      <c r="G1303" t="s">
        <v>12</v>
      </c>
      <c r="H1303">
        <v>30</v>
      </c>
      <c r="I1303">
        <v>24</v>
      </c>
    </row>
    <row r="1304" spans="1:9" x14ac:dyDescent="0.3">
      <c r="A1304">
        <v>1477567</v>
      </c>
      <c r="B1304">
        <v>175290</v>
      </c>
      <c r="C1304" t="s">
        <v>23</v>
      </c>
      <c r="D1304" t="s">
        <v>24</v>
      </c>
      <c r="E1304">
        <v>9.17</v>
      </c>
      <c r="F1304" t="s">
        <v>11</v>
      </c>
      <c r="G1304" t="s">
        <v>12</v>
      </c>
      <c r="H1304">
        <v>30</v>
      </c>
      <c r="I1304">
        <v>30</v>
      </c>
    </row>
    <row r="1305" spans="1:9" x14ac:dyDescent="0.3">
      <c r="A1305">
        <v>1478079</v>
      </c>
      <c r="B1305">
        <v>54608</v>
      </c>
      <c r="C1305" t="s">
        <v>21</v>
      </c>
      <c r="D1305" t="s">
        <v>22</v>
      </c>
      <c r="E1305">
        <v>25.22</v>
      </c>
      <c r="F1305" t="s">
        <v>11</v>
      </c>
      <c r="G1305">
        <v>5</v>
      </c>
      <c r="H1305">
        <v>30</v>
      </c>
      <c r="I1305">
        <v>26</v>
      </c>
    </row>
    <row r="1306" spans="1:9" x14ac:dyDescent="0.3">
      <c r="A1306">
        <v>1478144</v>
      </c>
      <c r="B1306">
        <v>155124</v>
      </c>
      <c r="C1306" t="s">
        <v>23</v>
      </c>
      <c r="D1306" t="s">
        <v>24</v>
      </c>
      <c r="E1306">
        <v>33.03</v>
      </c>
      <c r="F1306" t="s">
        <v>11</v>
      </c>
      <c r="G1306">
        <v>5</v>
      </c>
      <c r="H1306">
        <v>30</v>
      </c>
      <c r="I1306">
        <v>16</v>
      </c>
    </row>
    <row r="1307" spans="1:9" x14ac:dyDescent="0.3">
      <c r="A1307">
        <v>1477561</v>
      </c>
      <c r="B1307">
        <v>183704</v>
      </c>
      <c r="C1307" t="s">
        <v>23</v>
      </c>
      <c r="D1307" t="s">
        <v>24</v>
      </c>
      <c r="E1307">
        <v>6.74</v>
      </c>
      <c r="F1307" t="s">
        <v>11</v>
      </c>
      <c r="G1307" t="s">
        <v>12</v>
      </c>
      <c r="H1307">
        <v>30</v>
      </c>
      <c r="I1307">
        <v>25</v>
      </c>
    </row>
    <row r="1308" spans="1:9" x14ac:dyDescent="0.3">
      <c r="A1308">
        <v>1477949</v>
      </c>
      <c r="B1308">
        <v>385023</v>
      </c>
      <c r="C1308" t="s">
        <v>75</v>
      </c>
      <c r="D1308" t="s">
        <v>24</v>
      </c>
      <c r="E1308">
        <v>24.35</v>
      </c>
      <c r="F1308" t="s">
        <v>11</v>
      </c>
      <c r="G1308">
        <v>3</v>
      </c>
      <c r="H1308">
        <v>30</v>
      </c>
      <c r="I1308">
        <v>28</v>
      </c>
    </row>
    <row r="1309" spans="1:9" x14ac:dyDescent="0.3">
      <c r="A1309">
        <v>1477534</v>
      </c>
      <c r="B1309">
        <v>155124</v>
      </c>
      <c r="C1309" t="s">
        <v>23</v>
      </c>
      <c r="D1309" t="s">
        <v>24</v>
      </c>
      <c r="E1309">
        <v>9.2200000000000006</v>
      </c>
      <c r="F1309" t="s">
        <v>11</v>
      </c>
      <c r="G1309" t="s">
        <v>12</v>
      </c>
      <c r="H1309">
        <v>30</v>
      </c>
      <c r="I1309">
        <v>19</v>
      </c>
    </row>
    <row r="1310" spans="1:9" x14ac:dyDescent="0.3">
      <c r="A1310">
        <v>1477952</v>
      </c>
      <c r="B1310">
        <v>371117</v>
      </c>
      <c r="C1310" t="s">
        <v>34</v>
      </c>
      <c r="D1310" t="s">
        <v>19</v>
      </c>
      <c r="E1310">
        <v>13.1</v>
      </c>
      <c r="F1310" t="s">
        <v>11</v>
      </c>
      <c r="G1310">
        <v>4</v>
      </c>
      <c r="H1310">
        <v>30</v>
      </c>
      <c r="I1310">
        <v>29</v>
      </c>
    </row>
    <row r="1311" spans="1:9" x14ac:dyDescent="0.3">
      <c r="A1311">
        <v>1477562</v>
      </c>
      <c r="B1311">
        <v>93113</v>
      </c>
      <c r="C1311" t="s">
        <v>78</v>
      </c>
      <c r="D1311" t="s">
        <v>19</v>
      </c>
      <c r="E1311">
        <v>6.69</v>
      </c>
      <c r="F1311" t="s">
        <v>11</v>
      </c>
      <c r="G1311">
        <v>4</v>
      </c>
      <c r="H1311">
        <v>30</v>
      </c>
      <c r="I1311">
        <v>20</v>
      </c>
    </row>
    <row r="1312" spans="1:9" x14ac:dyDescent="0.3">
      <c r="A1312">
        <v>1477476</v>
      </c>
      <c r="B1312">
        <v>276192</v>
      </c>
      <c r="C1312" t="s">
        <v>98</v>
      </c>
      <c r="D1312" t="s">
        <v>19</v>
      </c>
      <c r="E1312">
        <v>32.93</v>
      </c>
      <c r="F1312" t="s">
        <v>11</v>
      </c>
      <c r="G1312">
        <v>4</v>
      </c>
      <c r="H1312">
        <v>30</v>
      </c>
      <c r="I1312">
        <v>18</v>
      </c>
    </row>
    <row r="1313" spans="1:9" x14ac:dyDescent="0.3">
      <c r="A1313">
        <v>1478074</v>
      </c>
      <c r="B1313">
        <v>41638</v>
      </c>
      <c r="C1313" t="s">
        <v>18</v>
      </c>
      <c r="D1313" t="s">
        <v>19</v>
      </c>
      <c r="E1313">
        <v>29.05</v>
      </c>
      <c r="F1313" t="s">
        <v>11</v>
      </c>
      <c r="G1313">
        <v>5</v>
      </c>
      <c r="H1313">
        <v>30</v>
      </c>
      <c r="I1313">
        <v>29</v>
      </c>
    </row>
    <row r="1314" spans="1:9" x14ac:dyDescent="0.3">
      <c r="A1314">
        <v>1477614</v>
      </c>
      <c r="B1314">
        <v>255697</v>
      </c>
      <c r="C1314" t="s">
        <v>51</v>
      </c>
      <c r="D1314" t="s">
        <v>14</v>
      </c>
      <c r="E1314">
        <v>14.02</v>
      </c>
      <c r="F1314" t="s">
        <v>11</v>
      </c>
      <c r="G1314" t="s">
        <v>12</v>
      </c>
      <c r="H1314">
        <v>30</v>
      </c>
      <c r="I1314">
        <v>29</v>
      </c>
    </row>
    <row r="1315" spans="1:9" x14ac:dyDescent="0.3">
      <c r="A1315">
        <v>1477990</v>
      </c>
      <c r="B1315">
        <v>59673</v>
      </c>
      <c r="C1315" t="s">
        <v>75</v>
      </c>
      <c r="D1315" t="s">
        <v>24</v>
      </c>
      <c r="E1315">
        <v>12.95</v>
      </c>
      <c r="F1315" t="s">
        <v>11</v>
      </c>
      <c r="G1315">
        <v>4</v>
      </c>
      <c r="H1315">
        <v>30</v>
      </c>
      <c r="I1315">
        <v>25</v>
      </c>
    </row>
    <row r="1316" spans="1:9" x14ac:dyDescent="0.3">
      <c r="A1316">
        <v>1477448</v>
      </c>
      <c r="B1316">
        <v>142574</v>
      </c>
      <c r="C1316" t="s">
        <v>35</v>
      </c>
      <c r="D1316" t="s">
        <v>14</v>
      </c>
      <c r="E1316">
        <v>22.75</v>
      </c>
      <c r="F1316" t="s">
        <v>11</v>
      </c>
      <c r="G1316">
        <v>5</v>
      </c>
      <c r="H1316">
        <v>30</v>
      </c>
      <c r="I1316">
        <v>22</v>
      </c>
    </row>
    <row r="1317" spans="1:9" x14ac:dyDescent="0.3">
      <c r="A1317">
        <v>1478129</v>
      </c>
      <c r="B1317">
        <v>52256</v>
      </c>
      <c r="C1317" t="s">
        <v>71</v>
      </c>
      <c r="D1317" t="s">
        <v>30</v>
      </c>
      <c r="E1317">
        <v>12.18</v>
      </c>
      <c r="F1317" t="s">
        <v>11</v>
      </c>
      <c r="G1317" t="s">
        <v>12</v>
      </c>
      <c r="H1317">
        <v>30</v>
      </c>
      <c r="I1317">
        <v>15</v>
      </c>
    </row>
    <row r="1318" spans="1:9" x14ac:dyDescent="0.3">
      <c r="A1318">
        <v>1477700</v>
      </c>
      <c r="B1318">
        <v>60039</v>
      </c>
      <c r="C1318" t="s">
        <v>37</v>
      </c>
      <c r="D1318" t="s">
        <v>14</v>
      </c>
      <c r="E1318">
        <v>33.369999999999997</v>
      </c>
      <c r="F1318" t="s">
        <v>17</v>
      </c>
      <c r="G1318">
        <v>3</v>
      </c>
      <c r="H1318">
        <v>30</v>
      </c>
      <c r="I1318">
        <v>27</v>
      </c>
    </row>
    <row r="1319" spans="1:9" x14ac:dyDescent="0.3">
      <c r="A1319">
        <v>1476745</v>
      </c>
      <c r="B1319">
        <v>377771</v>
      </c>
      <c r="C1319" t="s">
        <v>18</v>
      </c>
      <c r="D1319" t="s">
        <v>19</v>
      </c>
      <c r="E1319">
        <v>12.61</v>
      </c>
      <c r="F1319" t="s">
        <v>11</v>
      </c>
      <c r="G1319">
        <v>3</v>
      </c>
      <c r="H1319">
        <v>30</v>
      </c>
      <c r="I1319">
        <v>30</v>
      </c>
    </row>
    <row r="1320" spans="1:9" x14ac:dyDescent="0.3">
      <c r="A1320">
        <v>1478095</v>
      </c>
      <c r="B1320">
        <v>183520</v>
      </c>
      <c r="C1320" t="s">
        <v>37</v>
      </c>
      <c r="D1320" t="s">
        <v>14</v>
      </c>
      <c r="E1320">
        <v>12.18</v>
      </c>
      <c r="F1320" t="s">
        <v>11</v>
      </c>
      <c r="G1320">
        <v>4</v>
      </c>
      <c r="H1320">
        <v>30</v>
      </c>
      <c r="I1320">
        <v>17</v>
      </c>
    </row>
    <row r="1321" spans="1:9" x14ac:dyDescent="0.3">
      <c r="A1321">
        <v>1477778</v>
      </c>
      <c r="B1321">
        <v>100889</v>
      </c>
      <c r="C1321" t="s">
        <v>54</v>
      </c>
      <c r="D1321" t="s">
        <v>30</v>
      </c>
      <c r="E1321">
        <v>31.43</v>
      </c>
      <c r="F1321" t="s">
        <v>11</v>
      </c>
      <c r="G1321">
        <v>4</v>
      </c>
      <c r="H1321">
        <v>30</v>
      </c>
      <c r="I1321">
        <v>23</v>
      </c>
    </row>
    <row r="1322" spans="1:9" x14ac:dyDescent="0.3">
      <c r="A1322">
        <v>1478011</v>
      </c>
      <c r="B1322">
        <v>96877</v>
      </c>
      <c r="C1322" t="s">
        <v>127</v>
      </c>
      <c r="D1322" t="s">
        <v>19</v>
      </c>
      <c r="E1322">
        <v>16.98</v>
      </c>
      <c r="F1322" t="s">
        <v>11</v>
      </c>
      <c r="G1322">
        <v>5</v>
      </c>
      <c r="H1322">
        <v>30</v>
      </c>
      <c r="I1322">
        <v>19</v>
      </c>
    </row>
    <row r="1323" spans="1:9" x14ac:dyDescent="0.3">
      <c r="A1323">
        <v>1476871</v>
      </c>
      <c r="B1323">
        <v>118709</v>
      </c>
      <c r="C1323" t="s">
        <v>23</v>
      </c>
      <c r="D1323" t="s">
        <v>24</v>
      </c>
      <c r="E1323">
        <v>24.3</v>
      </c>
      <c r="F1323" t="s">
        <v>17</v>
      </c>
      <c r="G1323">
        <v>4</v>
      </c>
      <c r="H1323">
        <v>31</v>
      </c>
      <c r="I1323">
        <v>29</v>
      </c>
    </row>
    <row r="1324" spans="1:9" x14ac:dyDescent="0.3">
      <c r="A1324">
        <v>1476562</v>
      </c>
      <c r="B1324">
        <v>129486</v>
      </c>
      <c r="C1324" t="s">
        <v>62</v>
      </c>
      <c r="D1324" t="s">
        <v>26</v>
      </c>
      <c r="E1324">
        <v>14.12</v>
      </c>
      <c r="F1324" t="s">
        <v>11</v>
      </c>
      <c r="G1324">
        <v>3</v>
      </c>
      <c r="H1324">
        <v>31</v>
      </c>
      <c r="I1324">
        <v>15</v>
      </c>
    </row>
    <row r="1325" spans="1:9" x14ac:dyDescent="0.3">
      <c r="A1325">
        <v>1477518</v>
      </c>
      <c r="B1325">
        <v>133202</v>
      </c>
      <c r="C1325" t="s">
        <v>51</v>
      </c>
      <c r="D1325" t="s">
        <v>14</v>
      </c>
      <c r="E1325">
        <v>29.05</v>
      </c>
      <c r="F1325" t="s">
        <v>11</v>
      </c>
      <c r="G1325">
        <v>5</v>
      </c>
      <c r="H1325">
        <v>31</v>
      </c>
      <c r="I1325">
        <v>16</v>
      </c>
    </row>
    <row r="1326" spans="1:9" x14ac:dyDescent="0.3">
      <c r="A1326">
        <v>1476943</v>
      </c>
      <c r="B1326">
        <v>87472</v>
      </c>
      <c r="C1326" t="s">
        <v>36</v>
      </c>
      <c r="D1326" t="s">
        <v>30</v>
      </c>
      <c r="E1326">
        <v>22.75</v>
      </c>
      <c r="F1326" t="s">
        <v>11</v>
      </c>
      <c r="G1326" t="s">
        <v>12</v>
      </c>
      <c r="H1326">
        <v>31</v>
      </c>
      <c r="I1326">
        <v>30</v>
      </c>
    </row>
    <row r="1327" spans="1:9" x14ac:dyDescent="0.3">
      <c r="A1327">
        <v>1478183</v>
      </c>
      <c r="B1327">
        <v>329710</v>
      </c>
      <c r="C1327" t="s">
        <v>34</v>
      </c>
      <c r="D1327" t="s">
        <v>19</v>
      </c>
      <c r="E1327">
        <v>5.72</v>
      </c>
      <c r="F1327" t="s">
        <v>17</v>
      </c>
      <c r="G1327">
        <v>3</v>
      </c>
      <c r="H1327">
        <v>31</v>
      </c>
      <c r="I1327">
        <v>24</v>
      </c>
    </row>
    <row r="1328" spans="1:9" x14ac:dyDescent="0.3">
      <c r="A1328">
        <v>1476635</v>
      </c>
      <c r="B1328">
        <v>86731</v>
      </c>
      <c r="C1328" t="s">
        <v>73</v>
      </c>
      <c r="D1328" t="s">
        <v>16</v>
      </c>
      <c r="E1328">
        <v>16.2</v>
      </c>
      <c r="F1328" t="s">
        <v>11</v>
      </c>
      <c r="G1328">
        <v>5</v>
      </c>
      <c r="H1328">
        <v>31</v>
      </c>
      <c r="I1328">
        <v>18</v>
      </c>
    </row>
    <row r="1329" spans="1:9" x14ac:dyDescent="0.3">
      <c r="A1329">
        <v>1477646</v>
      </c>
      <c r="B1329">
        <v>306119</v>
      </c>
      <c r="C1329" t="s">
        <v>74</v>
      </c>
      <c r="D1329" t="s">
        <v>30</v>
      </c>
      <c r="E1329">
        <v>9.2200000000000006</v>
      </c>
      <c r="F1329" t="s">
        <v>17</v>
      </c>
      <c r="G1329" t="s">
        <v>12</v>
      </c>
      <c r="H1329">
        <v>31</v>
      </c>
      <c r="I1329">
        <v>32</v>
      </c>
    </row>
    <row r="1330" spans="1:9" x14ac:dyDescent="0.3">
      <c r="A1330">
        <v>1476654</v>
      </c>
      <c r="B1330">
        <v>63020</v>
      </c>
      <c r="C1330" t="s">
        <v>78</v>
      </c>
      <c r="D1330" t="s">
        <v>19</v>
      </c>
      <c r="E1330">
        <v>12.9</v>
      </c>
      <c r="F1330" t="s">
        <v>17</v>
      </c>
      <c r="G1330">
        <v>3</v>
      </c>
      <c r="H1330">
        <v>31</v>
      </c>
      <c r="I1330">
        <v>28</v>
      </c>
    </row>
    <row r="1331" spans="1:9" x14ac:dyDescent="0.3">
      <c r="A1331">
        <v>1478321</v>
      </c>
      <c r="B1331">
        <v>275535</v>
      </c>
      <c r="C1331" t="s">
        <v>79</v>
      </c>
      <c r="D1331" t="s">
        <v>47</v>
      </c>
      <c r="E1331">
        <v>13.05</v>
      </c>
      <c r="F1331" t="s">
        <v>17</v>
      </c>
      <c r="G1331">
        <v>4</v>
      </c>
      <c r="H1331">
        <v>31</v>
      </c>
      <c r="I1331">
        <v>24</v>
      </c>
    </row>
    <row r="1332" spans="1:9" x14ac:dyDescent="0.3">
      <c r="A1332">
        <v>1477993</v>
      </c>
      <c r="B1332">
        <v>91907</v>
      </c>
      <c r="C1332" t="s">
        <v>81</v>
      </c>
      <c r="D1332" t="s">
        <v>14</v>
      </c>
      <c r="E1332">
        <v>16.98</v>
      </c>
      <c r="F1332" t="s">
        <v>17</v>
      </c>
      <c r="G1332">
        <v>5</v>
      </c>
      <c r="H1332">
        <v>31</v>
      </c>
      <c r="I1332">
        <v>32</v>
      </c>
    </row>
    <row r="1333" spans="1:9" x14ac:dyDescent="0.3">
      <c r="A1333">
        <v>1477012</v>
      </c>
      <c r="B1333">
        <v>325210</v>
      </c>
      <c r="C1333" t="s">
        <v>23</v>
      </c>
      <c r="D1333" t="s">
        <v>19</v>
      </c>
      <c r="E1333">
        <v>12.32</v>
      </c>
      <c r="F1333" t="s">
        <v>11</v>
      </c>
      <c r="G1333" t="s">
        <v>12</v>
      </c>
      <c r="H1333">
        <v>31</v>
      </c>
      <c r="I1333">
        <v>19</v>
      </c>
    </row>
    <row r="1334" spans="1:9" x14ac:dyDescent="0.3">
      <c r="A1334">
        <v>1476862</v>
      </c>
      <c r="B1334">
        <v>58533</v>
      </c>
      <c r="C1334" t="s">
        <v>23</v>
      </c>
      <c r="D1334" t="s">
        <v>24</v>
      </c>
      <c r="E1334">
        <v>29.2</v>
      </c>
      <c r="F1334" t="s">
        <v>11</v>
      </c>
      <c r="G1334" t="s">
        <v>12</v>
      </c>
      <c r="H1334">
        <v>31</v>
      </c>
      <c r="I1334">
        <v>24</v>
      </c>
    </row>
    <row r="1335" spans="1:9" x14ac:dyDescent="0.3">
      <c r="A1335">
        <v>1476769</v>
      </c>
      <c r="B1335">
        <v>71791</v>
      </c>
      <c r="C1335" t="s">
        <v>44</v>
      </c>
      <c r="D1335" t="s">
        <v>14</v>
      </c>
      <c r="E1335">
        <v>8.83</v>
      </c>
      <c r="F1335" t="s">
        <v>17</v>
      </c>
      <c r="G1335" t="s">
        <v>12</v>
      </c>
      <c r="H1335">
        <v>31</v>
      </c>
      <c r="I1335">
        <v>33</v>
      </c>
    </row>
    <row r="1336" spans="1:9" x14ac:dyDescent="0.3">
      <c r="A1336">
        <v>1478417</v>
      </c>
      <c r="B1336">
        <v>87747</v>
      </c>
      <c r="C1336" t="s">
        <v>18</v>
      </c>
      <c r="D1336" t="s">
        <v>19</v>
      </c>
      <c r="E1336">
        <v>9.02</v>
      </c>
      <c r="F1336" t="s">
        <v>11</v>
      </c>
      <c r="G1336">
        <v>5</v>
      </c>
      <c r="H1336">
        <v>31</v>
      </c>
      <c r="I1336">
        <v>15</v>
      </c>
    </row>
    <row r="1337" spans="1:9" x14ac:dyDescent="0.3">
      <c r="A1337">
        <v>1477277</v>
      </c>
      <c r="B1337">
        <v>59749</v>
      </c>
      <c r="C1337" t="s">
        <v>77</v>
      </c>
      <c r="D1337" t="s">
        <v>19</v>
      </c>
      <c r="E1337">
        <v>16.489999999999998</v>
      </c>
      <c r="F1337" t="s">
        <v>17</v>
      </c>
      <c r="G1337" t="s">
        <v>12</v>
      </c>
      <c r="H1337">
        <v>31</v>
      </c>
      <c r="I1337">
        <v>27</v>
      </c>
    </row>
    <row r="1338" spans="1:9" x14ac:dyDescent="0.3">
      <c r="A1338">
        <v>1477756</v>
      </c>
      <c r="B1338">
        <v>251607</v>
      </c>
      <c r="C1338" t="s">
        <v>34</v>
      </c>
      <c r="D1338" t="s">
        <v>19</v>
      </c>
      <c r="E1338">
        <v>14.12</v>
      </c>
      <c r="F1338" t="s">
        <v>17</v>
      </c>
      <c r="G1338" t="s">
        <v>12</v>
      </c>
      <c r="H1338">
        <v>31</v>
      </c>
      <c r="I1338">
        <v>28</v>
      </c>
    </row>
    <row r="1339" spans="1:9" x14ac:dyDescent="0.3">
      <c r="A1339">
        <v>1477909</v>
      </c>
      <c r="B1339">
        <v>47440</v>
      </c>
      <c r="C1339" t="s">
        <v>18</v>
      </c>
      <c r="D1339" t="s">
        <v>19</v>
      </c>
      <c r="E1339">
        <v>12.18</v>
      </c>
      <c r="F1339" t="s">
        <v>11</v>
      </c>
      <c r="G1339" t="s">
        <v>12</v>
      </c>
      <c r="H1339">
        <v>31</v>
      </c>
      <c r="I1339">
        <v>23</v>
      </c>
    </row>
    <row r="1340" spans="1:9" x14ac:dyDescent="0.3">
      <c r="A1340">
        <v>1477912</v>
      </c>
      <c r="B1340">
        <v>261400</v>
      </c>
      <c r="C1340" t="s">
        <v>23</v>
      </c>
      <c r="D1340" t="s">
        <v>24</v>
      </c>
      <c r="E1340">
        <v>19.45</v>
      </c>
      <c r="F1340" t="s">
        <v>17</v>
      </c>
      <c r="G1340">
        <v>5</v>
      </c>
      <c r="H1340">
        <v>31</v>
      </c>
      <c r="I1340">
        <v>32</v>
      </c>
    </row>
    <row r="1341" spans="1:9" x14ac:dyDescent="0.3">
      <c r="A1341">
        <v>1476653</v>
      </c>
      <c r="B1341">
        <v>113972</v>
      </c>
      <c r="C1341" t="s">
        <v>36</v>
      </c>
      <c r="D1341" t="s">
        <v>30</v>
      </c>
      <c r="E1341">
        <v>12.13</v>
      </c>
      <c r="F1341" t="s">
        <v>11</v>
      </c>
      <c r="G1341">
        <v>3</v>
      </c>
      <c r="H1341">
        <v>31</v>
      </c>
      <c r="I1341">
        <v>25</v>
      </c>
    </row>
    <row r="1342" spans="1:9" x14ac:dyDescent="0.3">
      <c r="A1342">
        <v>1477920</v>
      </c>
      <c r="B1342">
        <v>83504</v>
      </c>
      <c r="C1342" t="s">
        <v>82</v>
      </c>
      <c r="D1342" t="s">
        <v>83</v>
      </c>
      <c r="E1342">
        <v>29.15</v>
      </c>
      <c r="F1342" t="s">
        <v>17</v>
      </c>
      <c r="G1342">
        <v>4</v>
      </c>
      <c r="H1342">
        <v>31</v>
      </c>
      <c r="I1342">
        <v>28</v>
      </c>
    </row>
    <row r="1343" spans="1:9" x14ac:dyDescent="0.3">
      <c r="A1343">
        <v>1478221</v>
      </c>
      <c r="B1343">
        <v>47280</v>
      </c>
      <c r="C1343" t="s">
        <v>75</v>
      </c>
      <c r="D1343" t="s">
        <v>24</v>
      </c>
      <c r="E1343">
        <v>12.56</v>
      </c>
      <c r="F1343" t="s">
        <v>11</v>
      </c>
      <c r="G1343">
        <v>4</v>
      </c>
      <c r="H1343">
        <v>31</v>
      </c>
      <c r="I1343">
        <v>17</v>
      </c>
    </row>
    <row r="1344" spans="1:9" x14ac:dyDescent="0.3">
      <c r="A1344">
        <v>1476906</v>
      </c>
      <c r="B1344">
        <v>237592</v>
      </c>
      <c r="C1344" t="s">
        <v>34</v>
      </c>
      <c r="D1344" t="s">
        <v>19</v>
      </c>
      <c r="E1344">
        <v>5.68</v>
      </c>
      <c r="F1344" t="s">
        <v>11</v>
      </c>
      <c r="G1344" t="s">
        <v>12</v>
      </c>
      <c r="H1344">
        <v>31</v>
      </c>
      <c r="I1344">
        <v>30</v>
      </c>
    </row>
    <row r="1345" spans="1:9" x14ac:dyDescent="0.3">
      <c r="A1345">
        <v>1478081</v>
      </c>
      <c r="B1345">
        <v>118776</v>
      </c>
      <c r="C1345" t="s">
        <v>64</v>
      </c>
      <c r="D1345" t="s">
        <v>14</v>
      </c>
      <c r="E1345">
        <v>5.87</v>
      </c>
      <c r="F1345" t="s">
        <v>11</v>
      </c>
      <c r="G1345">
        <v>4</v>
      </c>
      <c r="H1345">
        <v>31</v>
      </c>
      <c r="I1345">
        <v>20</v>
      </c>
    </row>
    <row r="1346" spans="1:9" x14ac:dyDescent="0.3">
      <c r="A1346">
        <v>1477958</v>
      </c>
      <c r="B1346">
        <v>309981</v>
      </c>
      <c r="C1346" t="s">
        <v>18</v>
      </c>
      <c r="D1346" t="s">
        <v>19</v>
      </c>
      <c r="E1346">
        <v>29.1</v>
      </c>
      <c r="F1346" t="s">
        <v>11</v>
      </c>
      <c r="G1346" t="s">
        <v>12</v>
      </c>
      <c r="H1346">
        <v>31</v>
      </c>
      <c r="I1346">
        <v>27</v>
      </c>
    </row>
    <row r="1347" spans="1:9" x14ac:dyDescent="0.3">
      <c r="A1347">
        <v>1477631</v>
      </c>
      <c r="B1347">
        <v>115519</v>
      </c>
      <c r="C1347" t="s">
        <v>23</v>
      </c>
      <c r="D1347" t="s">
        <v>24</v>
      </c>
      <c r="E1347">
        <v>12.23</v>
      </c>
      <c r="F1347" t="s">
        <v>11</v>
      </c>
      <c r="G1347">
        <v>4</v>
      </c>
      <c r="H1347">
        <v>31</v>
      </c>
      <c r="I1347">
        <v>28</v>
      </c>
    </row>
    <row r="1348" spans="1:9" x14ac:dyDescent="0.3">
      <c r="A1348">
        <v>1478029</v>
      </c>
      <c r="B1348">
        <v>403019</v>
      </c>
      <c r="C1348" t="s">
        <v>99</v>
      </c>
      <c r="D1348" t="s">
        <v>19</v>
      </c>
      <c r="E1348">
        <v>15.47</v>
      </c>
      <c r="F1348" t="s">
        <v>17</v>
      </c>
      <c r="G1348">
        <v>5</v>
      </c>
      <c r="H1348">
        <v>31</v>
      </c>
      <c r="I1348">
        <v>32</v>
      </c>
    </row>
    <row r="1349" spans="1:9" x14ac:dyDescent="0.3">
      <c r="A1349">
        <v>1477620</v>
      </c>
      <c r="B1349">
        <v>148320</v>
      </c>
      <c r="C1349" t="s">
        <v>21</v>
      </c>
      <c r="D1349" t="s">
        <v>22</v>
      </c>
      <c r="E1349">
        <v>16.489999999999998</v>
      </c>
      <c r="F1349" t="s">
        <v>17</v>
      </c>
      <c r="G1349" t="s">
        <v>12</v>
      </c>
      <c r="H1349">
        <v>31</v>
      </c>
      <c r="I1349">
        <v>28</v>
      </c>
    </row>
    <row r="1350" spans="1:9" x14ac:dyDescent="0.3">
      <c r="A1350">
        <v>1477914</v>
      </c>
      <c r="B1350">
        <v>366975</v>
      </c>
      <c r="C1350" t="s">
        <v>64</v>
      </c>
      <c r="D1350" t="s">
        <v>14</v>
      </c>
      <c r="E1350">
        <v>16.39</v>
      </c>
      <c r="F1350" t="s">
        <v>11</v>
      </c>
      <c r="G1350" t="s">
        <v>12</v>
      </c>
      <c r="H1350">
        <v>31</v>
      </c>
      <c r="I1350">
        <v>18</v>
      </c>
    </row>
    <row r="1351" spans="1:9" x14ac:dyDescent="0.3">
      <c r="A1351">
        <v>1477319</v>
      </c>
      <c r="B1351">
        <v>145389</v>
      </c>
      <c r="C1351" t="s">
        <v>65</v>
      </c>
      <c r="D1351" t="s">
        <v>19</v>
      </c>
      <c r="E1351">
        <v>20.23</v>
      </c>
      <c r="F1351" t="s">
        <v>17</v>
      </c>
      <c r="G1351" t="s">
        <v>12</v>
      </c>
      <c r="H1351">
        <v>31</v>
      </c>
      <c r="I1351">
        <v>29</v>
      </c>
    </row>
    <row r="1352" spans="1:9" x14ac:dyDescent="0.3">
      <c r="A1352">
        <v>1477392</v>
      </c>
      <c r="B1352">
        <v>203370</v>
      </c>
      <c r="C1352" t="s">
        <v>53</v>
      </c>
      <c r="D1352" t="s">
        <v>16</v>
      </c>
      <c r="E1352">
        <v>15.57</v>
      </c>
      <c r="F1352" t="s">
        <v>11</v>
      </c>
      <c r="G1352">
        <v>4</v>
      </c>
      <c r="H1352">
        <v>31</v>
      </c>
      <c r="I1352">
        <v>20</v>
      </c>
    </row>
    <row r="1353" spans="1:9" x14ac:dyDescent="0.3">
      <c r="A1353">
        <v>1477516</v>
      </c>
      <c r="B1353">
        <v>52256</v>
      </c>
      <c r="C1353" t="s">
        <v>71</v>
      </c>
      <c r="D1353" t="s">
        <v>30</v>
      </c>
      <c r="E1353">
        <v>29.15</v>
      </c>
      <c r="F1353" t="s">
        <v>11</v>
      </c>
      <c r="G1353" t="s">
        <v>12</v>
      </c>
      <c r="H1353">
        <v>31</v>
      </c>
      <c r="I1353">
        <v>19</v>
      </c>
    </row>
    <row r="1354" spans="1:9" x14ac:dyDescent="0.3">
      <c r="A1354">
        <v>1477929</v>
      </c>
      <c r="B1354">
        <v>87006</v>
      </c>
      <c r="C1354" t="s">
        <v>67</v>
      </c>
      <c r="D1354" t="s">
        <v>14</v>
      </c>
      <c r="E1354">
        <v>6.74</v>
      </c>
      <c r="F1354" t="s">
        <v>11</v>
      </c>
      <c r="G1354" t="s">
        <v>12</v>
      </c>
      <c r="H1354">
        <v>31</v>
      </c>
      <c r="I1354">
        <v>29</v>
      </c>
    </row>
    <row r="1355" spans="1:9" x14ac:dyDescent="0.3">
      <c r="A1355">
        <v>1476740</v>
      </c>
      <c r="B1355">
        <v>60873</v>
      </c>
      <c r="C1355" t="s">
        <v>61</v>
      </c>
      <c r="D1355" t="s">
        <v>26</v>
      </c>
      <c r="E1355">
        <v>25.17</v>
      </c>
      <c r="F1355" t="s">
        <v>17</v>
      </c>
      <c r="G1355">
        <v>4</v>
      </c>
      <c r="H1355">
        <v>31</v>
      </c>
      <c r="I1355">
        <v>25</v>
      </c>
    </row>
    <row r="1356" spans="1:9" x14ac:dyDescent="0.3">
      <c r="A1356">
        <v>1477856</v>
      </c>
      <c r="B1356">
        <v>143984</v>
      </c>
      <c r="C1356" t="s">
        <v>111</v>
      </c>
      <c r="D1356" t="s">
        <v>19</v>
      </c>
      <c r="E1356">
        <v>25.17</v>
      </c>
      <c r="F1356" t="s">
        <v>11</v>
      </c>
      <c r="G1356">
        <v>3</v>
      </c>
      <c r="H1356">
        <v>31</v>
      </c>
      <c r="I1356">
        <v>15</v>
      </c>
    </row>
    <row r="1357" spans="1:9" x14ac:dyDescent="0.3">
      <c r="A1357">
        <v>1477812</v>
      </c>
      <c r="B1357">
        <v>93505</v>
      </c>
      <c r="C1357" t="s">
        <v>75</v>
      </c>
      <c r="D1357" t="s">
        <v>24</v>
      </c>
      <c r="E1357">
        <v>24.2</v>
      </c>
      <c r="F1357" t="s">
        <v>11</v>
      </c>
      <c r="G1357">
        <v>5</v>
      </c>
      <c r="H1357">
        <v>31</v>
      </c>
      <c r="I1357">
        <v>15</v>
      </c>
    </row>
    <row r="1358" spans="1:9" x14ac:dyDescent="0.3">
      <c r="A1358">
        <v>1478335</v>
      </c>
      <c r="B1358">
        <v>84502</v>
      </c>
      <c r="C1358" t="s">
        <v>67</v>
      </c>
      <c r="D1358" t="s">
        <v>14</v>
      </c>
      <c r="E1358">
        <v>25.17</v>
      </c>
      <c r="F1358" t="s">
        <v>11</v>
      </c>
      <c r="G1358">
        <v>4</v>
      </c>
      <c r="H1358">
        <v>31</v>
      </c>
      <c r="I1358">
        <v>29</v>
      </c>
    </row>
    <row r="1359" spans="1:9" x14ac:dyDescent="0.3">
      <c r="A1359">
        <v>1477763</v>
      </c>
      <c r="B1359">
        <v>111356</v>
      </c>
      <c r="C1359" t="s">
        <v>37</v>
      </c>
      <c r="D1359" t="s">
        <v>14</v>
      </c>
      <c r="E1359">
        <v>13.87</v>
      </c>
      <c r="F1359" t="s">
        <v>17</v>
      </c>
      <c r="G1359" t="s">
        <v>12</v>
      </c>
      <c r="H1359">
        <v>31</v>
      </c>
      <c r="I1359">
        <v>30</v>
      </c>
    </row>
    <row r="1360" spans="1:9" x14ac:dyDescent="0.3">
      <c r="A1360">
        <v>1478288</v>
      </c>
      <c r="B1360">
        <v>58231</v>
      </c>
      <c r="C1360" t="s">
        <v>147</v>
      </c>
      <c r="D1360" t="s">
        <v>47</v>
      </c>
      <c r="E1360">
        <v>29.1</v>
      </c>
      <c r="F1360" t="s">
        <v>11</v>
      </c>
      <c r="G1360" t="s">
        <v>12</v>
      </c>
      <c r="H1360">
        <v>31</v>
      </c>
      <c r="I1360">
        <v>23</v>
      </c>
    </row>
    <row r="1361" spans="1:9" x14ac:dyDescent="0.3">
      <c r="A1361">
        <v>1477456</v>
      </c>
      <c r="B1361">
        <v>124085</v>
      </c>
      <c r="C1361" t="s">
        <v>64</v>
      </c>
      <c r="D1361" t="s">
        <v>14</v>
      </c>
      <c r="E1361">
        <v>15.91</v>
      </c>
      <c r="F1361" t="s">
        <v>11</v>
      </c>
      <c r="G1361" t="s">
        <v>12</v>
      </c>
      <c r="H1361">
        <v>31</v>
      </c>
      <c r="I1361">
        <v>16</v>
      </c>
    </row>
    <row r="1362" spans="1:9" x14ac:dyDescent="0.3">
      <c r="A1362">
        <v>1477544</v>
      </c>
      <c r="B1362">
        <v>113972</v>
      </c>
      <c r="C1362" t="s">
        <v>36</v>
      </c>
      <c r="D1362" t="s">
        <v>30</v>
      </c>
      <c r="E1362">
        <v>19.350000000000001</v>
      </c>
      <c r="F1362" t="s">
        <v>11</v>
      </c>
      <c r="G1362">
        <v>4</v>
      </c>
      <c r="H1362">
        <v>31</v>
      </c>
      <c r="I1362">
        <v>15</v>
      </c>
    </row>
    <row r="1363" spans="1:9" x14ac:dyDescent="0.3">
      <c r="A1363">
        <v>1477430</v>
      </c>
      <c r="B1363">
        <v>182252</v>
      </c>
      <c r="C1363" t="s">
        <v>88</v>
      </c>
      <c r="D1363" t="s">
        <v>19</v>
      </c>
      <c r="E1363">
        <v>6.26</v>
      </c>
      <c r="F1363" t="s">
        <v>17</v>
      </c>
      <c r="G1363">
        <v>5</v>
      </c>
      <c r="H1363">
        <v>31</v>
      </c>
      <c r="I1363">
        <v>26</v>
      </c>
    </row>
    <row r="1364" spans="1:9" x14ac:dyDescent="0.3">
      <c r="A1364">
        <v>1477693</v>
      </c>
      <c r="B1364">
        <v>67345</v>
      </c>
      <c r="C1364" t="s">
        <v>77</v>
      </c>
      <c r="D1364" t="s">
        <v>19</v>
      </c>
      <c r="E1364">
        <v>13.05</v>
      </c>
      <c r="F1364" t="s">
        <v>11</v>
      </c>
      <c r="G1364">
        <v>4</v>
      </c>
      <c r="H1364">
        <v>31</v>
      </c>
      <c r="I1364">
        <v>30</v>
      </c>
    </row>
    <row r="1365" spans="1:9" x14ac:dyDescent="0.3">
      <c r="A1365">
        <v>1477826</v>
      </c>
      <c r="B1365">
        <v>381020</v>
      </c>
      <c r="C1365" t="s">
        <v>54</v>
      </c>
      <c r="D1365" t="s">
        <v>30</v>
      </c>
      <c r="E1365">
        <v>8.1999999999999993</v>
      </c>
      <c r="F1365" t="s">
        <v>11</v>
      </c>
      <c r="G1365">
        <v>4</v>
      </c>
      <c r="H1365">
        <v>31</v>
      </c>
      <c r="I1365">
        <v>30</v>
      </c>
    </row>
    <row r="1366" spans="1:9" x14ac:dyDescent="0.3">
      <c r="A1366">
        <v>1478351</v>
      </c>
      <c r="B1366">
        <v>78939</v>
      </c>
      <c r="C1366" t="s">
        <v>37</v>
      </c>
      <c r="D1366" t="s">
        <v>14</v>
      </c>
      <c r="E1366">
        <v>12.08</v>
      </c>
      <c r="F1366" t="s">
        <v>11</v>
      </c>
      <c r="G1366">
        <v>5</v>
      </c>
      <c r="H1366">
        <v>31</v>
      </c>
      <c r="I1366">
        <v>16</v>
      </c>
    </row>
    <row r="1367" spans="1:9" x14ac:dyDescent="0.3">
      <c r="A1367">
        <v>1476752</v>
      </c>
      <c r="B1367">
        <v>27365</v>
      </c>
      <c r="C1367" t="s">
        <v>67</v>
      </c>
      <c r="D1367" t="s">
        <v>14</v>
      </c>
      <c r="E1367">
        <v>16.059999999999999</v>
      </c>
      <c r="F1367" t="s">
        <v>11</v>
      </c>
      <c r="G1367" t="s">
        <v>12</v>
      </c>
      <c r="H1367">
        <v>31</v>
      </c>
      <c r="I1367">
        <v>23</v>
      </c>
    </row>
    <row r="1368" spans="1:9" x14ac:dyDescent="0.3">
      <c r="A1368">
        <v>1477481</v>
      </c>
      <c r="B1368">
        <v>47440</v>
      </c>
      <c r="C1368" t="s">
        <v>77</v>
      </c>
      <c r="D1368" t="s">
        <v>19</v>
      </c>
      <c r="E1368">
        <v>25.22</v>
      </c>
      <c r="F1368" t="s">
        <v>17</v>
      </c>
      <c r="G1368">
        <v>3</v>
      </c>
      <c r="H1368">
        <v>31</v>
      </c>
      <c r="I1368">
        <v>27</v>
      </c>
    </row>
    <row r="1369" spans="1:9" x14ac:dyDescent="0.3">
      <c r="A1369">
        <v>1476845</v>
      </c>
      <c r="B1369">
        <v>55334</v>
      </c>
      <c r="C1369" t="s">
        <v>37</v>
      </c>
      <c r="D1369" t="s">
        <v>14</v>
      </c>
      <c r="E1369">
        <v>12.13</v>
      </c>
      <c r="F1369" t="s">
        <v>11</v>
      </c>
      <c r="G1369">
        <v>5</v>
      </c>
      <c r="H1369">
        <v>31</v>
      </c>
      <c r="I1369">
        <v>29</v>
      </c>
    </row>
    <row r="1370" spans="1:9" x14ac:dyDescent="0.3">
      <c r="A1370">
        <v>1476734</v>
      </c>
      <c r="B1370">
        <v>148327</v>
      </c>
      <c r="C1370" t="s">
        <v>34</v>
      </c>
      <c r="D1370" t="s">
        <v>19</v>
      </c>
      <c r="E1370">
        <v>33.03</v>
      </c>
      <c r="F1370" t="s">
        <v>17</v>
      </c>
      <c r="G1370" t="s">
        <v>12</v>
      </c>
      <c r="H1370">
        <v>31</v>
      </c>
      <c r="I1370">
        <v>28</v>
      </c>
    </row>
    <row r="1371" spans="1:9" x14ac:dyDescent="0.3">
      <c r="A1371">
        <v>1477202</v>
      </c>
      <c r="B1371">
        <v>259341</v>
      </c>
      <c r="C1371" t="s">
        <v>76</v>
      </c>
      <c r="D1371" t="s">
        <v>30</v>
      </c>
      <c r="E1371">
        <v>16.100000000000001</v>
      </c>
      <c r="F1371" t="s">
        <v>11</v>
      </c>
      <c r="G1371">
        <v>5</v>
      </c>
      <c r="H1371">
        <v>31</v>
      </c>
      <c r="I1371">
        <v>22</v>
      </c>
    </row>
    <row r="1372" spans="1:9" x14ac:dyDescent="0.3">
      <c r="A1372">
        <v>1477893</v>
      </c>
      <c r="B1372">
        <v>63513</v>
      </c>
      <c r="C1372" t="s">
        <v>62</v>
      </c>
      <c r="D1372" t="s">
        <v>26</v>
      </c>
      <c r="E1372">
        <v>5.92</v>
      </c>
      <c r="F1372" t="s">
        <v>17</v>
      </c>
      <c r="G1372" t="s">
        <v>12</v>
      </c>
      <c r="H1372">
        <v>31</v>
      </c>
      <c r="I1372">
        <v>33</v>
      </c>
    </row>
    <row r="1373" spans="1:9" x14ac:dyDescent="0.3">
      <c r="A1373">
        <v>1476863</v>
      </c>
      <c r="B1373">
        <v>40010</v>
      </c>
      <c r="C1373" t="s">
        <v>23</v>
      </c>
      <c r="D1373" t="s">
        <v>19</v>
      </c>
      <c r="E1373">
        <v>31.43</v>
      </c>
      <c r="F1373" t="s">
        <v>11</v>
      </c>
      <c r="G1373" t="s">
        <v>12</v>
      </c>
      <c r="H1373">
        <v>31</v>
      </c>
      <c r="I1373">
        <v>22</v>
      </c>
    </row>
    <row r="1374" spans="1:9" x14ac:dyDescent="0.3">
      <c r="A1374">
        <v>1477713</v>
      </c>
      <c r="B1374">
        <v>314908</v>
      </c>
      <c r="C1374" t="s">
        <v>18</v>
      </c>
      <c r="D1374" t="s">
        <v>19</v>
      </c>
      <c r="E1374">
        <v>8.44</v>
      </c>
      <c r="F1374" t="s">
        <v>11</v>
      </c>
      <c r="G1374">
        <v>3</v>
      </c>
      <c r="H1374">
        <v>31</v>
      </c>
      <c r="I1374">
        <v>18</v>
      </c>
    </row>
    <row r="1375" spans="1:9" x14ac:dyDescent="0.3">
      <c r="A1375">
        <v>1476658</v>
      </c>
      <c r="B1375">
        <v>127149</v>
      </c>
      <c r="C1375" t="s">
        <v>108</v>
      </c>
      <c r="D1375" t="s">
        <v>19</v>
      </c>
      <c r="E1375">
        <v>31.43</v>
      </c>
      <c r="F1375" t="s">
        <v>11</v>
      </c>
      <c r="G1375">
        <v>4</v>
      </c>
      <c r="H1375">
        <v>31</v>
      </c>
      <c r="I1375">
        <v>23</v>
      </c>
    </row>
    <row r="1376" spans="1:9" x14ac:dyDescent="0.3">
      <c r="A1376">
        <v>1477808</v>
      </c>
      <c r="B1376">
        <v>123977</v>
      </c>
      <c r="C1376" t="s">
        <v>43</v>
      </c>
      <c r="D1376" t="s">
        <v>24</v>
      </c>
      <c r="E1376">
        <v>13.05</v>
      </c>
      <c r="F1376" t="s">
        <v>11</v>
      </c>
      <c r="G1376">
        <v>5</v>
      </c>
      <c r="H1376">
        <v>31</v>
      </c>
      <c r="I1376">
        <v>27</v>
      </c>
    </row>
    <row r="1377" spans="1:9" x14ac:dyDescent="0.3">
      <c r="A1377">
        <v>1476718</v>
      </c>
      <c r="B1377">
        <v>35643</v>
      </c>
      <c r="C1377" t="s">
        <v>112</v>
      </c>
      <c r="D1377" t="s">
        <v>30</v>
      </c>
      <c r="E1377">
        <v>14.84</v>
      </c>
      <c r="F1377" t="s">
        <v>11</v>
      </c>
      <c r="G1377">
        <v>5</v>
      </c>
      <c r="H1377">
        <v>31</v>
      </c>
      <c r="I1377">
        <v>24</v>
      </c>
    </row>
    <row r="1378" spans="1:9" x14ac:dyDescent="0.3">
      <c r="A1378">
        <v>1477974</v>
      </c>
      <c r="B1378">
        <v>41907</v>
      </c>
      <c r="C1378" t="s">
        <v>50</v>
      </c>
      <c r="D1378" t="s">
        <v>24</v>
      </c>
      <c r="E1378">
        <v>9.2200000000000006</v>
      </c>
      <c r="F1378" t="s">
        <v>11</v>
      </c>
      <c r="G1378">
        <v>4</v>
      </c>
      <c r="H1378">
        <v>31</v>
      </c>
      <c r="I1378">
        <v>25</v>
      </c>
    </row>
    <row r="1379" spans="1:9" x14ac:dyDescent="0.3">
      <c r="A1379">
        <v>1476597</v>
      </c>
      <c r="B1379">
        <v>373059</v>
      </c>
      <c r="C1379" t="s">
        <v>34</v>
      </c>
      <c r="D1379" t="s">
        <v>19</v>
      </c>
      <c r="E1379">
        <v>14.07</v>
      </c>
      <c r="F1379" t="s">
        <v>11</v>
      </c>
      <c r="G1379" t="s">
        <v>12</v>
      </c>
      <c r="H1379">
        <v>31</v>
      </c>
      <c r="I1379">
        <v>25</v>
      </c>
    </row>
    <row r="1380" spans="1:9" x14ac:dyDescent="0.3">
      <c r="A1380">
        <v>1478433</v>
      </c>
      <c r="B1380">
        <v>94700</v>
      </c>
      <c r="C1380" t="s">
        <v>69</v>
      </c>
      <c r="D1380" t="s">
        <v>22</v>
      </c>
      <c r="E1380">
        <v>13.1</v>
      </c>
      <c r="F1380" t="s">
        <v>11</v>
      </c>
      <c r="G1380" t="s">
        <v>12</v>
      </c>
      <c r="H1380">
        <v>31</v>
      </c>
      <c r="I1380">
        <v>30</v>
      </c>
    </row>
    <row r="1381" spans="1:9" x14ac:dyDescent="0.3">
      <c r="A1381">
        <v>1476838</v>
      </c>
      <c r="B1381">
        <v>51356</v>
      </c>
      <c r="C1381" t="s">
        <v>120</v>
      </c>
      <c r="D1381" t="s">
        <v>19</v>
      </c>
      <c r="E1381">
        <v>16.149999999999999</v>
      </c>
      <c r="F1381" t="s">
        <v>11</v>
      </c>
      <c r="G1381" t="s">
        <v>12</v>
      </c>
      <c r="H1381">
        <v>31</v>
      </c>
      <c r="I1381">
        <v>15</v>
      </c>
    </row>
    <row r="1382" spans="1:9" x14ac:dyDescent="0.3">
      <c r="A1382">
        <v>1477913</v>
      </c>
      <c r="B1382">
        <v>92096</v>
      </c>
      <c r="C1382" t="s">
        <v>171</v>
      </c>
      <c r="D1382" t="s">
        <v>24</v>
      </c>
      <c r="E1382">
        <v>21.93</v>
      </c>
      <c r="F1382" t="s">
        <v>11</v>
      </c>
      <c r="G1382" t="s">
        <v>12</v>
      </c>
      <c r="H1382">
        <v>31</v>
      </c>
      <c r="I1382">
        <v>18</v>
      </c>
    </row>
    <row r="1383" spans="1:9" x14ac:dyDescent="0.3">
      <c r="A1383">
        <v>1476936</v>
      </c>
      <c r="B1383">
        <v>260035</v>
      </c>
      <c r="C1383" t="s">
        <v>64</v>
      </c>
      <c r="D1383" t="s">
        <v>14</v>
      </c>
      <c r="E1383">
        <v>14.12</v>
      </c>
      <c r="F1383" t="s">
        <v>11</v>
      </c>
      <c r="G1383" t="s">
        <v>12</v>
      </c>
      <c r="H1383">
        <v>31</v>
      </c>
      <c r="I1383">
        <v>25</v>
      </c>
    </row>
    <row r="1384" spans="1:9" x14ac:dyDescent="0.3">
      <c r="A1384">
        <v>1477494</v>
      </c>
      <c r="B1384">
        <v>300003</v>
      </c>
      <c r="C1384" t="s">
        <v>173</v>
      </c>
      <c r="D1384" t="s">
        <v>16</v>
      </c>
      <c r="E1384">
        <v>15.86</v>
      </c>
      <c r="F1384" t="s">
        <v>11</v>
      </c>
      <c r="G1384" t="s">
        <v>12</v>
      </c>
      <c r="H1384">
        <v>31</v>
      </c>
      <c r="I1384">
        <v>30</v>
      </c>
    </row>
    <row r="1385" spans="1:9" x14ac:dyDescent="0.3">
      <c r="A1385">
        <v>1477042</v>
      </c>
      <c r="B1385">
        <v>209179</v>
      </c>
      <c r="C1385" t="s">
        <v>54</v>
      </c>
      <c r="D1385" t="s">
        <v>30</v>
      </c>
      <c r="E1385">
        <v>6.74</v>
      </c>
      <c r="F1385" t="s">
        <v>11</v>
      </c>
      <c r="G1385" t="s">
        <v>12</v>
      </c>
      <c r="H1385">
        <v>31</v>
      </c>
      <c r="I1385">
        <v>27</v>
      </c>
    </row>
    <row r="1386" spans="1:9" x14ac:dyDescent="0.3">
      <c r="A1386">
        <v>1477198</v>
      </c>
      <c r="B1386">
        <v>86449</v>
      </c>
      <c r="C1386" t="s">
        <v>23</v>
      </c>
      <c r="D1386" t="s">
        <v>24</v>
      </c>
      <c r="E1386">
        <v>8.5399999999999991</v>
      </c>
      <c r="F1386" t="s">
        <v>11</v>
      </c>
      <c r="G1386">
        <v>3</v>
      </c>
      <c r="H1386">
        <v>31</v>
      </c>
      <c r="I1386">
        <v>15</v>
      </c>
    </row>
    <row r="1387" spans="1:9" x14ac:dyDescent="0.3">
      <c r="A1387">
        <v>1477709</v>
      </c>
      <c r="B1387">
        <v>110461</v>
      </c>
      <c r="C1387" t="s">
        <v>37</v>
      </c>
      <c r="D1387" t="s">
        <v>14</v>
      </c>
      <c r="E1387">
        <v>5.97</v>
      </c>
      <c r="F1387" t="s">
        <v>11</v>
      </c>
      <c r="G1387">
        <v>3</v>
      </c>
      <c r="H1387">
        <v>31</v>
      </c>
      <c r="I1387">
        <v>30</v>
      </c>
    </row>
    <row r="1388" spans="1:9" x14ac:dyDescent="0.3">
      <c r="A1388">
        <v>1476554</v>
      </c>
      <c r="B1388">
        <v>368663</v>
      </c>
      <c r="C1388" t="s">
        <v>34</v>
      </c>
      <c r="D1388" t="s">
        <v>19</v>
      </c>
      <c r="E1388">
        <v>9.1199999999999992</v>
      </c>
      <c r="F1388" t="s">
        <v>11</v>
      </c>
      <c r="G1388" t="s">
        <v>12</v>
      </c>
      <c r="H1388">
        <v>31</v>
      </c>
      <c r="I1388">
        <v>19</v>
      </c>
    </row>
    <row r="1389" spans="1:9" x14ac:dyDescent="0.3">
      <c r="A1389">
        <v>1478066</v>
      </c>
      <c r="B1389">
        <v>156218</v>
      </c>
      <c r="C1389" t="s">
        <v>36</v>
      </c>
      <c r="D1389" t="s">
        <v>30</v>
      </c>
      <c r="E1389">
        <v>15.23</v>
      </c>
      <c r="F1389" t="s">
        <v>11</v>
      </c>
      <c r="G1389">
        <v>5</v>
      </c>
      <c r="H1389">
        <v>31</v>
      </c>
      <c r="I1389">
        <v>16</v>
      </c>
    </row>
    <row r="1390" spans="1:9" x14ac:dyDescent="0.3">
      <c r="A1390">
        <v>1476804</v>
      </c>
      <c r="B1390">
        <v>113477</v>
      </c>
      <c r="C1390" t="s">
        <v>180</v>
      </c>
      <c r="D1390" t="s">
        <v>19</v>
      </c>
      <c r="E1390">
        <v>12.18</v>
      </c>
      <c r="F1390" t="s">
        <v>11</v>
      </c>
      <c r="G1390" t="s">
        <v>12</v>
      </c>
      <c r="H1390">
        <v>31</v>
      </c>
      <c r="I1390">
        <v>22</v>
      </c>
    </row>
    <row r="1391" spans="1:9" x14ac:dyDescent="0.3">
      <c r="A1391">
        <v>1478186</v>
      </c>
      <c r="B1391">
        <v>302923</v>
      </c>
      <c r="C1391" t="s">
        <v>34</v>
      </c>
      <c r="D1391" t="s">
        <v>19</v>
      </c>
      <c r="E1391">
        <v>20.52</v>
      </c>
      <c r="F1391" t="s">
        <v>11</v>
      </c>
      <c r="G1391">
        <v>3</v>
      </c>
      <c r="H1391">
        <v>31</v>
      </c>
      <c r="I1391">
        <v>15</v>
      </c>
    </row>
    <row r="1392" spans="1:9" x14ac:dyDescent="0.3">
      <c r="A1392">
        <v>1476672</v>
      </c>
      <c r="B1392">
        <v>105385</v>
      </c>
      <c r="C1392" t="s">
        <v>71</v>
      </c>
      <c r="D1392" t="s">
        <v>30</v>
      </c>
      <c r="E1392">
        <v>8.5399999999999991</v>
      </c>
      <c r="F1392" t="s">
        <v>11</v>
      </c>
      <c r="G1392">
        <v>4</v>
      </c>
      <c r="H1392">
        <v>31</v>
      </c>
      <c r="I1392">
        <v>15</v>
      </c>
    </row>
    <row r="1393" spans="1:9" x14ac:dyDescent="0.3">
      <c r="A1393">
        <v>1476655</v>
      </c>
      <c r="B1393">
        <v>91817</v>
      </c>
      <c r="C1393" t="s">
        <v>18</v>
      </c>
      <c r="D1393" t="s">
        <v>19</v>
      </c>
      <c r="E1393">
        <v>29.15</v>
      </c>
      <c r="F1393" t="s">
        <v>11</v>
      </c>
      <c r="G1393">
        <v>4</v>
      </c>
      <c r="H1393">
        <v>31</v>
      </c>
      <c r="I1393">
        <v>17</v>
      </c>
    </row>
    <row r="1394" spans="1:9" x14ac:dyDescent="0.3">
      <c r="A1394">
        <v>1478028</v>
      </c>
      <c r="B1394">
        <v>44594</v>
      </c>
      <c r="C1394" t="s">
        <v>34</v>
      </c>
      <c r="D1394" t="s">
        <v>19</v>
      </c>
      <c r="E1394">
        <v>24.25</v>
      </c>
      <c r="F1394" t="s">
        <v>11</v>
      </c>
      <c r="G1394">
        <v>5</v>
      </c>
      <c r="H1394">
        <v>31</v>
      </c>
      <c r="I1394">
        <v>28</v>
      </c>
    </row>
    <row r="1395" spans="1:9" x14ac:dyDescent="0.3">
      <c r="A1395">
        <v>1477953</v>
      </c>
      <c r="B1395">
        <v>39334</v>
      </c>
      <c r="C1395" t="s">
        <v>23</v>
      </c>
      <c r="D1395" t="s">
        <v>19</v>
      </c>
      <c r="E1395">
        <v>19.350000000000001</v>
      </c>
      <c r="F1395" t="s">
        <v>11</v>
      </c>
      <c r="G1395">
        <v>4</v>
      </c>
      <c r="H1395">
        <v>31</v>
      </c>
      <c r="I1395">
        <v>25</v>
      </c>
    </row>
    <row r="1396" spans="1:9" x14ac:dyDescent="0.3">
      <c r="A1396">
        <v>1478100</v>
      </c>
      <c r="B1396">
        <v>62667</v>
      </c>
      <c r="C1396" t="s">
        <v>82</v>
      </c>
      <c r="D1396" t="s">
        <v>83</v>
      </c>
      <c r="E1396">
        <v>21.93</v>
      </c>
      <c r="F1396" t="s">
        <v>11</v>
      </c>
      <c r="G1396" t="s">
        <v>12</v>
      </c>
      <c r="H1396">
        <v>31</v>
      </c>
      <c r="I1396">
        <v>20</v>
      </c>
    </row>
    <row r="1397" spans="1:9" x14ac:dyDescent="0.3">
      <c r="A1397">
        <v>1477580</v>
      </c>
      <c r="B1397">
        <v>79849</v>
      </c>
      <c r="C1397" t="s">
        <v>53</v>
      </c>
      <c r="D1397" t="s">
        <v>16</v>
      </c>
      <c r="E1397">
        <v>15.23</v>
      </c>
      <c r="F1397" t="s">
        <v>11</v>
      </c>
      <c r="G1397" t="s">
        <v>12</v>
      </c>
      <c r="H1397">
        <v>31</v>
      </c>
      <c r="I1397">
        <v>21</v>
      </c>
    </row>
    <row r="1398" spans="1:9" x14ac:dyDescent="0.3">
      <c r="A1398">
        <v>1476827</v>
      </c>
      <c r="B1398">
        <v>148649</v>
      </c>
      <c r="C1398" t="s">
        <v>37</v>
      </c>
      <c r="D1398" t="s">
        <v>14</v>
      </c>
      <c r="E1398">
        <v>6.74</v>
      </c>
      <c r="F1398" t="s">
        <v>11</v>
      </c>
      <c r="G1398" t="s">
        <v>12</v>
      </c>
      <c r="H1398">
        <v>31</v>
      </c>
      <c r="I1398">
        <v>27</v>
      </c>
    </row>
    <row r="1399" spans="1:9" x14ac:dyDescent="0.3">
      <c r="A1399">
        <v>1477347</v>
      </c>
      <c r="B1399">
        <v>66636</v>
      </c>
      <c r="C1399" t="s">
        <v>34</v>
      </c>
      <c r="D1399" t="s">
        <v>19</v>
      </c>
      <c r="E1399">
        <v>20.52</v>
      </c>
      <c r="F1399" t="s">
        <v>11</v>
      </c>
      <c r="G1399" t="s">
        <v>12</v>
      </c>
      <c r="H1399">
        <v>31</v>
      </c>
      <c r="I1399">
        <v>26</v>
      </c>
    </row>
    <row r="1400" spans="1:9" x14ac:dyDescent="0.3">
      <c r="A1400">
        <v>1477515</v>
      </c>
      <c r="B1400">
        <v>95049</v>
      </c>
      <c r="C1400" t="s">
        <v>44</v>
      </c>
      <c r="D1400" t="s">
        <v>14</v>
      </c>
      <c r="E1400">
        <v>12.13</v>
      </c>
      <c r="F1400" t="s">
        <v>11</v>
      </c>
      <c r="G1400" t="s">
        <v>12</v>
      </c>
      <c r="H1400">
        <v>31</v>
      </c>
      <c r="I1400">
        <v>24</v>
      </c>
    </row>
    <row r="1401" spans="1:9" x14ac:dyDescent="0.3">
      <c r="A1401">
        <v>1476932</v>
      </c>
      <c r="B1401">
        <v>301032</v>
      </c>
      <c r="C1401" t="s">
        <v>73</v>
      </c>
      <c r="D1401" t="s">
        <v>16</v>
      </c>
      <c r="E1401">
        <v>29.15</v>
      </c>
      <c r="F1401" t="s">
        <v>11</v>
      </c>
      <c r="G1401" t="s">
        <v>12</v>
      </c>
      <c r="H1401">
        <v>31</v>
      </c>
      <c r="I1401">
        <v>26</v>
      </c>
    </row>
    <row r="1402" spans="1:9" x14ac:dyDescent="0.3">
      <c r="A1402">
        <v>1477717</v>
      </c>
      <c r="B1402">
        <v>155555</v>
      </c>
      <c r="C1402" t="s">
        <v>44</v>
      </c>
      <c r="D1402" t="s">
        <v>14</v>
      </c>
      <c r="E1402">
        <v>16.059999999999999</v>
      </c>
      <c r="F1402" t="s">
        <v>11</v>
      </c>
      <c r="G1402" t="s">
        <v>12</v>
      </c>
      <c r="H1402">
        <v>31</v>
      </c>
      <c r="I1402">
        <v>24</v>
      </c>
    </row>
    <row r="1403" spans="1:9" x14ac:dyDescent="0.3">
      <c r="A1403">
        <v>1477245</v>
      </c>
      <c r="B1403">
        <v>375585</v>
      </c>
      <c r="C1403" t="s">
        <v>49</v>
      </c>
      <c r="D1403" t="s">
        <v>14</v>
      </c>
      <c r="E1403">
        <v>24.25</v>
      </c>
      <c r="F1403" t="s">
        <v>11</v>
      </c>
      <c r="G1403" t="s">
        <v>12</v>
      </c>
      <c r="H1403">
        <v>31</v>
      </c>
      <c r="I1403">
        <v>27</v>
      </c>
    </row>
    <row r="1404" spans="1:9" x14ac:dyDescent="0.3">
      <c r="A1404">
        <v>1478368</v>
      </c>
      <c r="B1404">
        <v>64153</v>
      </c>
      <c r="C1404" t="s">
        <v>120</v>
      </c>
      <c r="D1404" t="s">
        <v>19</v>
      </c>
      <c r="E1404">
        <v>12.13</v>
      </c>
      <c r="F1404" t="s">
        <v>17</v>
      </c>
      <c r="G1404">
        <v>5</v>
      </c>
      <c r="H1404">
        <v>31</v>
      </c>
      <c r="I1404">
        <v>33</v>
      </c>
    </row>
    <row r="1405" spans="1:9" x14ac:dyDescent="0.3">
      <c r="A1405">
        <v>1477386</v>
      </c>
      <c r="B1405">
        <v>221394</v>
      </c>
      <c r="C1405" t="s">
        <v>23</v>
      </c>
      <c r="D1405" t="s">
        <v>24</v>
      </c>
      <c r="E1405">
        <v>8.83</v>
      </c>
      <c r="F1405" t="s">
        <v>17</v>
      </c>
      <c r="G1405" t="s">
        <v>12</v>
      </c>
      <c r="H1405">
        <v>31</v>
      </c>
      <c r="I1405">
        <v>25</v>
      </c>
    </row>
    <row r="1406" spans="1:9" x14ac:dyDescent="0.3">
      <c r="A1406">
        <v>1478062</v>
      </c>
      <c r="B1406">
        <v>109107</v>
      </c>
      <c r="C1406" t="s">
        <v>120</v>
      </c>
      <c r="D1406" t="s">
        <v>19</v>
      </c>
      <c r="E1406">
        <v>15.72</v>
      </c>
      <c r="F1406" t="s">
        <v>11</v>
      </c>
      <c r="G1406">
        <v>4</v>
      </c>
      <c r="H1406">
        <v>31</v>
      </c>
      <c r="I1406">
        <v>30</v>
      </c>
    </row>
    <row r="1407" spans="1:9" x14ac:dyDescent="0.3">
      <c r="A1407">
        <v>1476957</v>
      </c>
      <c r="B1407">
        <v>54630</v>
      </c>
      <c r="C1407" t="s">
        <v>159</v>
      </c>
      <c r="D1407" t="s">
        <v>124</v>
      </c>
      <c r="E1407">
        <v>12.08</v>
      </c>
      <c r="F1407" t="s">
        <v>11</v>
      </c>
      <c r="G1407" t="s">
        <v>12</v>
      </c>
      <c r="H1407">
        <v>31</v>
      </c>
      <c r="I1407">
        <v>19</v>
      </c>
    </row>
    <row r="1408" spans="1:9" x14ac:dyDescent="0.3">
      <c r="A1408">
        <v>1476737</v>
      </c>
      <c r="B1408">
        <v>94766</v>
      </c>
      <c r="C1408" t="s">
        <v>67</v>
      </c>
      <c r="D1408" t="s">
        <v>14</v>
      </c>
      <c r="E1408">
        <v>12.23</v>
      </c>
      <c r="F1408" t="s">
        <v>17</v>
      </c>
      <c r="G1408">
        <v>5</v>
      </c>
      <c r="H1408">
        <v>31</v>
      </c>
      <c r="I1408">
        <v>29</v>
      </c>
    </row>
    <row r="1409" spans="1:9" x14ac:dyDescent="0.3">
      <c r="A1409">
        <v>1478419</v>
      </c>
      <c r="B1409">
        <v>118776</v>
      </c>
      <c r="C1409" t="s">
        <v>64</v>
      </c>
      <c r="D1409" t="s">
        <v>14</v>
      </c>
      <c r="E1409">
        <v>15.96</v>
      </c>
      <c r="F1409" t="s">
        <v>11</v>
      </c>
      <c r="G1409">
        <v>5</v>
      </c>
      <c r="H1409">
        <v>31</v>
      </c>
      <c r="I1409">
        <v>20</v>
      </c>
    </row>
    <row r="1410" spans="1:9" x14ac:dyDescent="0.3">
      <c r="A1410">
        <v>1476757</v>
      </c>
      <c r="B1410">
        <v>115610</v>
      </c>
      <c r="C1410" t="s">
        <v>165</v>
      </c>
      <c r="D1410" t="s">
        <v>41</v>
      </c>
      <c r="E1410">
        <v>14.12</v>
      </c>
      <c r="F1410" t="s">
        <v>11</v>
      </c>
      <c r="G1410" t="s">
        <v>12</v>
      </c>
      <c r="H1410">
        <v>31</v>
      </c>
      <c r="I1410">
        <v>27</v>
      </c>
    </row>
    <row r="1411" spans="1:9" x14ac:dyDescent="0.3">
      <c r="A1411">
        <v>1477352</v>
      </c>
      <c r="B1411">
        <v>100148</v>
      </c>
      <c r="C1411" t="s">
        <v>35</v>
      </c>
      <c r="D1411" t="s">
        <v>14</v>
      </c>
      <c r="E1411">
        <v>9.31</v>
      </c>
      <c r="F1411" t="s">
        <v>11</v>
      </c>
      <c r="G1411">
        <v>5</v>
      </c>
      <c r="H1411">
        <v>31</v>
      </c>
      <c r="I1411">
        <v>22</v>
      </c>
    </row>
    <row r="1412" spans="1:9" x14ac:dyDescent="0.3">
      <c r="A1412">
        <v>1477124</v>
      </c>
      <c r="B1412">
        <v>270789</v>
      </c>
      <c r="C1412" t="s">
        <v>100</v>
      </c>
      <c r="D1412" t="s">
        <v>30</v>
      </c>
      <c r="E1412">
        <v>9.51</v>
      </c>
      <c r="F1412" t="s">
        <v>11</v>
      </c>
      <c r="G1412" t="s">
        <v>12</v>
      </c>
      <c r="H1412">
        <v>31</v>
      </c>
      <c r="I1412">
        <v>23</v>
      </c>
    </row>
    <row r="1413" spans="1:9" x14ac:dyDescent="0.3">
      <c r="A1413">
        <v>1477554</v>
      </c>
      <c r="B1413">
        <v>72726</v>
      </c>
      <c r="C1413" t="s">
        <v>34</v>
      </c>
      <c r="D1413" t="s">
        <v>19</v>
      </c>
      <c r="E1413">
        <v>11.69</v>
      </c>
      <c r="F1413" t="s">
        <v>11</v>
      </c>
      <c r="G1413" t="s">
        <v>12</v>
      </c>
      <c r="H1413">
        <v>31</v>
      </c>
      <c r="I1413">
        <v>28</v>
      </c>
    </row>
    <row r="1414" spans="1:9" x14ac:dyDescent="0.3">
      <c r="A1414">
        <v>1478038</v>
      </c>
      <c r="B1414">
        <v>45164</v>
      </c>
      <c r="C1414" t="s">
        <v>34</v>
      </c>
      <c r="D1414" t="s">
        <v>19</v>
      </c>
      <c r="E1414">
        <v>12.18</v>
      </c>
      <c r="F1414" t="s">
        <v>11</v>
      </c>
      <c r="G1414" t="s">
        <v>12</v>
      </c>
      <c r="H1414">
        <v>31</v>
      </c>
      <c r="I1414">
        <v>28</v>
      </c>
    </row>
    <row r="1415" spans="1:9" x14ac:dyDescent="0.3">
      <c r="A1415">
        <v>1476706</v>
      </c>
      <c r="B1415">
        <v>327651</v>
      </c>
      <c r="C1415" t="s">
        <v>194</v>
      </c>
      <c r="D1415" t="s">
        <v>30</v>
      </c>
      <c r="E1415">
        <v>5.72</v>
      </c>
      <c r="F1415" t="s">
        <v>17</v>
      </c>
      <c r="G1415">
        <v>5</v>
      </c>
      <c r="H1415">
        <v>31</v>
      </c>
      <c r="I1415">
        <v>26</v>
      </c>
    </row>
    <row r="1416" spans="1:9" x14ac:dyDescent="0.3">
      <c r="A1416">
        <v>1477897</v>
      </c>
      <c r="B1416">
        <v>79507</v>
      </c>
      <c r="C1416" t="s">
        <v>23</v>
      </c>
      <c r="D1416" t="s">
        <v>24</v>
      </c>
      <c r="E1416">
        <v>12.56</v>
      </c>
      <c r="F1416" t="s">
        <v>17</v>
      </c>
      <c r="G1416" t="s">
        <v>12</v>
      </c>
      <c r="H1416">
        <v>31</v>
      </c>
      <c r="I1416">
        <v>32</v>
      </c>
    </row>
    <row r="1417" spans="1:9" x14ac:dyDescent="0.3">
      <c r="A1417">
        <v>1477770</v>
      </c>
      <c r="B1417">
        <v>59742</v>
      </c>
      <c r="C1417" t="s">
        <v>128</v>
      </c>
      <c r="D1417" t="s">
        <v>19</v>
      </c>
      <c r="E1417">
        <v>7.33</v>
      </c>
      <c r="F1417" t="s">
        <v>17</v>
      </c>
      <c r="G1417" t="s">
        <v>12</v>
      </c>
      <c r="H1417">
        <v>31</v>
      </c>
      <c r="I1417">
        <v>30</v>
      </c>
    </row>
    <row r="1418" spans="1:9" x14ac:dyDescent="0.3">
      <c r="A1418">
        <v>1477407</v>
      </c>
      <c r="B1418">
        <v>123535</v>
      </c>
      <c r="C1418" t="s">
        <v>36</v>
      </c>
      <c r="D1418" t="s">
        <v>30</v>
      </c>
      <c r="E1418">
        <v>12.61</v>
      </c>
      <c r="F1418" t="s">
        <v>11</v>
      </c>
      <c r="G1418">
        <v>5</v>
      </c>
      <c r="H1418">
        <v>31</v>
      </c>
      <c r="I1418">
        <v>22</v>
      </c>
    </row>
    <row r="1419" spans="1:9" x14ac:dyDescent="0.3">
      <c r="A1419">
        <v>1477402</v>
      </c>
      <c r="B1419">
        <v>377481</v>
      </c>
      <c r="C1419" t="s">
        <v>42</v>
      </c>
      <c r="D1419" t="s">
        <v>24</v>
      </c>
      <c r="E1419">
        <v>24.25</v>
      </c>
      <c r="F1419" t="s">
        <v>17</v>
      </c>
      <c r="G1419" t="s">
        <v>12</v>
      </c>
      <c r="H1419">
        <v>31</v>
      </c>
      <c r="I1419">
        <v>30</v>
      </c>
    </row>
    <row r="1420" spans="1:9" x14ac:dyDescent="0.3">
      <c r="A1420">
        <v>1477881</v>
      </c>
      <c r="B1420">
        <v>63361</v>
      </c>
      <c r="C1420" t="s">
        <v>55</v>
      </c>
      <c r="D1420" t="s">
        <v>19</v>
      </c>
      <c r="E1420">
        <v>13.05</v>
      </c>
      <c r="F1420" t="s">
        <v>11</v>
      </c>
      <c r="G1420" t="s">
        <v>12</v>
      </c>
      <c r="H1420">
        <v>31</v>
      </c>
      <c r="I1420">
        <v>16</v>
      </c>
    </row>
    <row r="1421" spans="1:9" x14ac:dyDescent="0.3">
      <c r="A1421">
        <v>1478241</v>
      </c>
      <c r="B1421">
        <v>60052</v>
      </c>
      <c r="C1421" t="s">
        <v>54</v>
      </c>
      <c r="D1421" t="s">
        <v>30</v>
      </c>
      <c r="E1421">
        <v>24.2</v>
      </c>
      <c r="F1421" t="s">
        <v>11</v>
      </c>
      <c r="G1421">
        <v>5</v>
      </c>
      <c r="H1421">
        <v>31</v>
      </c>
      <c r="I1421">
        <v>19</v>
      </c>
    </row>
    <row r="1422" spans="1:9" x14ac:dyDescent="0.3">
      <c r="A1422">
        <v>1477216</v>
      </c>
      <c r="B1422">
        <v>259341</v>
      </c>
      <c r="C1422" t="s">
        <v>81</v>
      </c>
      <c r="D1422" t="s">
        <v>14</v>
      </c>
      <c r="E1422">
        <v>29.35</v>
      </c>
      <c r="F1422" t="s">
        <v>17</v>
      </c>
      <c r="G1422" t="s">
        <v>12</v>
      </c>
      <c r="H1422">
        <v>31</v>
      </c>
      <c r="I1422">
        <v>30</v>
      </c>
    </row>
    <row r="1423" spans="1:9" x14ac:dyDescent="0.3">
      <c r="A1423">
        <v>1478379</v>
      </c>
      <c r="B1423">
        <v>142753</v>
      </c>
      <c r="C1423" t="s">
        <v>34</v>
      </c>
      <c r="D1423" t="s">
        <v>19</v>
      </c>
      <c r="E1423">
        <v>8.6300000000000008</v>
      </c>
      <c r="F1423" t="s">
        <v>17</v>
      </c>
      <c r="G1423" t="s">
        <v>12</v>
      </c>
      <c r="H1423">
        <v>31</v>
      </c>
      <c r="I1423">
        <v>32</v>
      </c>
    </row>
    <row r="1424" spans="1:9" x14ac:dyDescent="0.3">
      <c r="A1424">
        <v>1478390</v>
      </c>
      <c r="B1424">
        <v>38612</v>
      </c>
      <c r="C1424" t="s">
        <v>100</v>
      </c>
      <c r="D1424" t="s">
        <v>30</v>
      </c>
      <c r="E1424">
        <v>12.13</v>
      </c>
      <c r="F1424" t="s">
        <v>17</v>
      </c>
      <c r="G1424" t="s">
        <v>12</v>
      </c>
      <c r="H1424">
        <v>31</v>
      </c>
      <c r="I1424">
        <v>33</v>
      </c>
    </row>
    <row r="1425" spans="1:9" x14ac:dyDescent="0.3">
      <c r="A1425">
        <v>1477144</v>
      </c>
      <c r="B1425">
        <v>62667</v>
      </c>
      <c r="C1425" t="s">
        <v>82</v>
      </c>
      <c r="D1425" t="s">
        <v>83</v>
      </c>
      <c r="E1425">
        <v>29.1</v>
      </c>
      <c r="F1425" t="s">
        <v>11</v>
      </c>
      <c r="G1425">
        <v>5</v>
      </c>
      <c r="H1425">
        <v>31</v>
      </c>
      <c r="I1425">
        <v>27</v>
      </c>
    </row>
    <row r="1426" spans="1:9" x14ac:dyDescent="0.3">
      <c r="A1426">
        <v>1478182</v>
      </c>
      <c r="B1426">
        <v>135970</v>
      </c>
      <c r="C1426" t="s">
        <v>81</v>
      </c>
      <c r="D1426" t="s">
        <v>14</v>
      </c>
      <c r="E1426">
        <v>25.27</v>
      </c>
      <c r="F1426" t="s">
        <v>17</v>
      </c>
      <c r="G1426">
        <v>5</v>
      </c>
      <c r="H1426">
        <v>31</v>
      </c>
      <c r="I1426">
        <v>30</v>
      </c>
    </row>
    <row r="1427" spans="1:9" x14ac:dyDescent="0.3">
      <c r="A1427">
        <v>1476575</v>
      </c>
      <c r="B1427">
        <v>141912</v>
      </c>
      <c r="C1427" t="s">
        <v>108</v>
      </c>
      <c r="D1427" t="s">
        <v>19</v>
      </c>
      <c r="E1427">
        <v>31.38</v>
      </c>
      <c r="F1427" t="s">
        <v>11</v>
      </c>
      <c r="G1427" t="s">
        <v>12</v>
      </c>
      <c r="H1427">
        <v>31</v>
      </c>
      <c r="I1427">
        <v>23</v>
      </c>
    </row>
    <row r="1428" spans="1:9" x14ac:dyDescent="0.3">
      <c r="A1428">
        <v>1477259</v>
      </c>
      <c r="B1428">
        <v>145952</v>
      </c>
      <c r="C1428" t="s">
        <v>37</v>
      </c>
      <c r="D1428" t="s">
        <v>14</v>
      </c>
      <c r="E1428">
        <v>29.15</v>
      </c>
      <c r="F1428" t="s">
        <v>11</v>
      </c>
      <c r="G1428">
        <v>4</v>
      </c>
      <c r="H1428">
        <v>31</v>
      </c>
      <c r="I1428">
        <v>19</v>
      </c>
    </row>
    <row r="1429" spans="1:9" x14ac:dyDescent="0.3">
      <c r="A1429">
        <v>1476668</v>
      </c>
      <c r="B1429">
        <v>114476</v>
      </c>
      <c r="C1429" t="s">
        <v>160</v>
      </c>
      <c r="D1429" t="s">
        <v>24</v>
      </c>
      <c r="E1429">
        <v>5.87</v>
      </c>
      <c r="F1429" t="s">
        <v>11</v>
      </c>
      <c r="G1429" t="s">
        <v>12</v>
      </c>
      <c r="H1429">
        <v>31</v>
      </c>
      <c r="I1429">
        <v>18</v>
      </c>
    </row>
    <row r="1430" spans="1:9" x14ac:dyDescent="0.3">
      <c r="A1430">
        <v>1477106</v>
      </c>
      <c r="B1430">
        <v>103852</v>
      </c>
      <c r="C1430" t="s">
        <v>128</v>
      </c>
      <c r="D1430" t="s">
        <v>19</v>
      </c>
      <c r="E1430">
        <v>8.83</v>
      </c>
      <c r="F1430" t="s">
        <v>11</v>
      </c>
      <c r="G1430">
        <v>5</v>
      </c>
      <c r="H1430">
        <v>31</v>
      </c>
      <c r="I1430">
        <v>19</v>
      </c>
    </row>
    <row r="1431" spans="1:9" x14ac:dyDescent="0.3">
      <c r="A1431">
        <v>1478166</v>
      </c>
      <c r="B1431">
        <v>177250</v>
      </c>
      <c r="C1431" t="s">
        <v>36</v>
      </c>
      <c r="D1431" t="s">
        <v>30</v>
      </c>
      <c r="E1431">
        <v>12.13</v>
      </c>
      <c r="F1431" t="s">
        <v>11</v>
      </c>
      <c r="G1431" t="s">
        <v>12</v>
      </c>
      <c r="H1431">
        <v>31</v>
      </c>
      <c r="I1431">
        <v>27</v>
      </c>
    </row>
    <row r="1432" spans="1:9" x14ac:dyDescent="0.3">
      <c r="A1432">
        <v>1478369</v>
      </c>
      <c r="B1432">
        <v>243341</v>
      </c>
      <c r="C1432" t="s">
        <v>51</v>
      </c>
      <c r="D1432" t="s">
        <v>14</v>
      </c>
      <c r="E1432">
        <v>22.36</v>
      </c>
      <c r="F1432" t="s">
        <v>11</v>
      </c>
      <c r="G1432">
        <v>5</v>
      </c>
      <c r="H1432">
        <v>31</v>
      </c>
      <c r="I1432">
        <v>30</v>
      </c>
    </row>
    <row r="1433" spans="1:9" x14ac:dyDescent="0.3">
      <c r="A1433">
        <v>1477397</v>
      </c>
      <c r="B1433">
        <v>117810</v>
      </c>
      <c r="C1433" t="s">
        <v>81</v>
      </c>
      <c r="D1433" t="s">
        <v>14</v>
      </c>
      <c r="E1433">
        <v>8.0500000000000007</v>
      </c>
      <c r="F1433" t="s">
        <v>11</v>
      </c>
      <c r="G1433" t="s">
        <v>12</v>
      </c>
      <c r="H1433">
        <v>31</v>
      </c>
      <c r="I1433">
        <v>25</v>
      </c>
    </row>
    <row r="1434" spans="1:9" x14ac:dyDescent="0.3">
      <c r="A1434">
        <v>1477362</v>
      </c>
      <c r="B1434">
        <v>172758</v>
      </c>
      <c r="C1434" t="s">
        <v>34</v>
      </c>
      <c r="D1434" t="s">
        <v>19</v>
      </c>
      <c r="E1434">
        <v>12.23</v>
      </c>
      <c r="F1434" t="s">
        <v>17</v>
      </c>
      <c r="G1434">
        <v>4</v>
      </c>
      <c r="H1434">
        <v>31</v>
      </c>
      <c r="I1434">
        <v>24</v>
      </c>
    </row>
    <row r="1435" spans="1:9" x14ac:dyDescent="0.3">
      <c r="A1435">
        <v>1477437</v>
      </c>
      <c r="B1435">
        <v>304993</v>
      </c>
      <c r="C1435" t="s">
        <v>34</v>
      </c>
      <c r="D1435" t="s">
        <v>19</v>
      </c>
      <c r="E1435">
        <v>31.43</v>
      </c>
      <c r="F1435" t="s">
        <v>11</v>
      </c>
      <c r="G1435">
        <v>3</v>
      </c>
      <c r="H1435">
        <v>31</v>
      </c>
      <c r="I1435">
        <v>24</v>
      </c>
    </row>
    <row r="1436" spans="1:9" x14ac:dyDescent="0.3">
      <c r="A1436">
        <v>1476701</v>
      </c>
      <c r="B1436">
        <v>292602</v>
      </c>
      <c r="C1436" t="s">
        <v>53</v>
      </c>
      <c r="D1436" t="s">
        <v>16</v>
      </c>
      <c r="E1436">
        <v>22.31</v>
      </c>
      <c r="F1436" t="s">
        <v>11</v>
      </c>
      <c r="G1436">
        <v>5</v>
      </c>
      <c r="H1436">
        <v>31</v>
      </c>
      <c r="I1436">
        <v>17</v>
      </c>
    </row>
    <row r="1437" spans="1:9" x14ac:dyDescent="0.3">
      <c r="A1437">
        <v>1477421</v>
      </c>
      <c r="B1437">
        <v>397537</v>
      </c>
      <c r="C1437" t="s">
        <v>111</v>
      </c>
      <c r="D1437" t="s">
        <v>19</v>
      </c>
      <c r="E1437">
        <v>12.18</v>
      </c>
      <c r="F1437" t="s">
        <v>11</v>
      </c>
      <c r="G1437">
        <v>5</v>
      </c>
      <c r="H1437">
        <v>31</v>
      </c>
      <c r="I1437">
        <v>19</v>
      </c>
    </row>
    <row r="1438" spans="1:9" x14ac:dyDescent="0.3">
      <c r="A1438">
        <v>1477819</v>
      </c>
      <c r="B1438">
        <v>35309</v>
      </c>
      <c r="C1438" t="s">
        <v>37</v>
      </c>
      <c r="D1438" t="s">
        <v>14</v>
      </c>
      <c r="E1438">
        <v>25.22</v>
      </c>
      <c r="F1438" t="s">
        <v>17</v>
      </c>
      <c r="G1438" t="s">
        <v>12</v>
      </c>
      <c r="H1438">
        <v>31</v>
      </c>
      <c r="I1438">
        <v>24</v>
      </c>
    </row>
    <row r="1439" spans="1:9" x14ac:dyDescent="0.3">
      <c r="A1439">
        <v>1476714</v>
      </c>
      <c r="B1439">
        <v>363783</v>
      </c>
      <c r="C1439" t="s">
        <v>40</v>
      </c>
      <c r="D1439" t="s">
        <v>41</v>
      </c>
      <c r="E1439">
        <v>15.86</v>
      </c>
      <c r="F1439" t="s">
        <v>17</v>
      </c>
      <c r="G1439" t="s">
        <v>12</v>
      </c>
      <c r="H1439">
        <v>32</v>
      </c>
      <c r="I1439">
        <v>29</v>
      </c>
    </row>
    <row r="1440" spans="1:9" x14ac:dyDescent="0.3">
      <c r="A1440">
        <v>1478310</v>
      </c>
      <c r="B1440">
        <v>65224</v>
      </c>
      <c r="C1440" t="s">
        <v>51</v>
      </c>
      <c r="D1440" t="s">
        <v>14</v>
      </c>
      <c r="E1440">
        <v>15.47</v>
      </c>
      <c r="F1440" t="s">
        <v>11</v>
      </c>
      <c r="G1440" t="s">
        <v>12</v>
      </c>
      <c r="H1440">
        <v>32</v>
      </c>
      <c r="I1440">
        <v>26</v>
      </c>
    </row>
    <row r="1441" spans="1:9" x14ac:dyDescent="0.3">
      <c r="A1441">
        <v>1478174</v>
      </c>
      <c r="B1441">
        <v>104555</v>
      </c>
      <c r="C1441" t="s">
        <v>35</v>
      </c>
      <c r="D1441" t="s">
        <v>14</v>
      </c>
      <c r="E1441">
        <v>29.34</v>
      </c>
      <c r="F1441" t="s">
        <v>17</v>
      </c>
      <c r="G1441" t="s">
        <v>12</v>
      </c>
      <c r="H1441">
        <v>32</v>
      </c>
      <c r="I1441">
        <v>25</v>
      </c>
    </row>
    <row r="1442" spans="1:9" x14ac:dyDescent="0.3">
      <c r="A1442">
        <v>1477369</v>
      </c>
      <c r="B1442">
        <v>139085</v>
      </c>
      <c r="C1442" t="s">
        <v>34</v>
      </c>
      <c r="D1442" t="s">
        <v>19</v>
      </c>
      <c r="E1442">
        <v>24.25</v>
      </c>
      <c r="F1442" t="s">
        <v>17</v>
      </c>
      <c r="G1442" t="s">
        <v>12</v>
      </c>
      <c r="H1442">
        <v>32</v>
      </c>
      <c r="I1442">
        <v>24</v>
      </c>
    </row>
    <row r="1443" spans="1:9" x14ac:dyDescent="0.3">
      <c r="A1443">
        <v>1477750</v>
      </c>
      <c r="B1443">
        <v>97806</v>
      </c>
      <c r="C1443" t="s">
        <v>34</v>
      </c>
      <c r="D1443" t="s">
        <v>19</v>
      </c>
      <c r="E1443">
        <v>16.489999999999998</v>
      </c>
      <c r="F1443" t="s">
        <v>11</v>
      </c>
      <c r="G1443">
        <v>5</v>
      </c>
      <c r="H1443">
        <v>32</v>
      </c>
      <c r="I1443">
        <v>22</v>
      </c>
    </row>
    <row r="1444" spans="1:9" x14ac:dyDescent="0.3">
      <c r="A1444">
        <v>1476568</v>
      </c>
      <c r="B1444">
        <v>348787</v>
      </c>
      <c r="C1444" t="s">
        <v>42</v>
      </c>
      <c r="D1444" t="s">
        <v>24</v>
      </c>
      <c r="E1444">
        <v>19.399999999999999</v>
      </c>
      <c r="F1444" t="s">
        <v>17</v>
      </c>
      <c r="G1444">
        <v>4</v>
      </c>
      <c r="H1444">
        <v>32</v>
      </c>
      <c r="I1444">
        <v>28</v>
      </c>
    </row>
    <row r="1445" spans="1:9" x14ac:dyDescent="0.3">
      <c r="A1445">
        <v>1476808</v>
      </c>
      <c r="B1445">
        <v>84700</v>
      </c>
      <c r="C1445" t="s">
        <v>91</v>
      </c>
      <c r="D1445" t="s">
        <v>24</v>
      </c>
      <c r="E1445">
        <v>14.6</v>
      </c>
      <c r="F1445" t="s">
        <v>17</v>
      </c>
      <c r="G1445">
        <v>3</v>
      </c>
      <c r="H1445">
        <v>32</v>
      </c>
      <c r="I1445">
        <v>24</v>
      </c>
    </row>
    <row r="1446" spans="1:9" x14ac:dyDescent="0.3">
      <c r="A1446">
        <v>1476974</v>
      </c>
      <c r="B1446">
        <v>142461</v>
      </c>
      <c r="C1446" t="s">
        <v>34</v>
      </c>
      <c r="D1446" t="s">
        <v>19</v>
      </c>
      <c r="E1446">
        <v>12.13</v>
      </c>
      <c r="F1446" t="s">
        <v>11</v>
      </c>
      <c r="G1446">
        <v>4</v>
      </c>
      <c r="H1446">
        <v>32</v>
      </c>
      <c r="I1446">
        <v>15</v>
      </c>
    </row>
    <row r="1447" spans="1:9" x14ac:dyDescent="0.3">
      <c r="A1447">
        <v>1478020</v>
      </c>
      <c r="B1447">
        <v>128353</v>
      </c>
      <c r="C1447" t="s">
        <v>23</v>
      </c>
      <c r="D1447" t="s">
        <v>24</v>
      </c>
      <c r="E1447">
        <v>14.94</v>
      </c>
      <c r="F1447" t="s">
        <v>11</v>
      </c>
      <c r="G1447">
        <v>5</v>
      </c>
      <c r="H1447">
        <v>32</v>
      </c>
      <c r="I1447">
        <v>25</v>
      </c>
    </row>
    <row r="1448" spans="1:9" x14ac:dyDescent="0.3">
      <c r="A1448">
        <v>1477312</v>
      </c>
      <c r="B1448">
        <v>269793</v>
      </c>
      <c r="C1448" t="s">
        <v>115</v>
      </c>
      <c r="D1448" t="s">
        <v>19</v>
      </c>
      <c r="E1448">
        <v>8.5399999999999991</v>
      </c>
      <c r="F1448" t="s">
        <v>11</v>
      </c>
      <c r="G1448" t="s">
        <v>12</v>
      </c>
      <c r="H1448">
        <v>32</v>
      </c>
      <c r="I1448">
        <v>30</v>
      </c>
    </row>
    <row r="1449" spans="1:9" x14ac:dyDescent="0.3">
      <c r="A1449">
        <v>1477389</v>
      </c>
      <c r="B1449">
        <v>391860</v>
      </c>
      <c r="C1449" t="s">
        <v>33</v>
      </c>
      <c r="D1449" t="s">
        <v>19</v>
      </c>
      <c r="E1449">
        <v>16.2</v>
      </c>
      <c r="F1449" t="s">
        <v>11</v>
      </c>
      <c r="G1449">
        <v>5</v>
      </c>
      <c r="H1449">
        <v>32</v>
      </c>
      <c r="I1449">
        <v>27</v>
      </c>
    </row>
    <row r="1450" spans="1:9" x14ac:dyDescent="0.3">
      <c r="A1450">
        <v>1477834</v>
      </c>
      <c r="B1450">
        <v>22405</v>
      </c>
      <c r="C1450" t="s">
        <v>23</v>
      </c>
      <c r="D1450" t="s">
        <v>24</v>
      </c>
      <c r="E1450">
        <v>20.18</v>
      </c>
      <c r="F1450" t="s">
        <v>11</v>
      </c>
      <c r="G1450">
        <v>4</v>
      </c>
      <c r="H1450">
        <v>32</v>
      </c>
      <c r="I1450">
        <v>26</v>
      </c>
    </row>
    <row r="1451" spans="1:9" x14ac:dyDescent="0.3">
      <c r="A1451">
        <v>1477828</v>
      </c>
      <c r="B1451">
        <v>360844</v>
      </c>
      <c r="C1451" t="s">
        <v>21</v>
      </c>
      <c r="D1451" t="s">
        <v>22</v>
      </c>
      <c r="E1451">
        <v>8.59</v>
      </c>
      <c r="F1451" t="s">
        <v>17</v>
      </c>
      <c r="G1451">
        <v>5</v>
      </c>
      <c r="H1451">
        <v>32</v>
      </c>
      <c r="I1451">
        <v>31</v>
      </c>
    </row>
    <row r="1452" spans="1:9" x14ac:dyDescent="0.3">
      <c r="A1452">
        <v>1476702</v>
      </c>
      <c r="B1452">
        <v>152786</v>
      </c>
      <c r="C1452" t="s">
        <v>15</v>
      </c>
      <c r="D1452" t="s">
        <v>16</v>
      </c>
      <c r="E1452">
        <v>25.22</v>
      </c>
      <c r="F1452" t="s">
        <v>17</v>
      </c>
      <c r="G1452" t="s">
        <v>12</v>
      </c>
      <c r="H1452">
        <v>32</v>
      </c>
      <c r="I1452">
        <v>28</v>
      </c>
    </row>
    <row r="1453" spans="1:9" x14ac:dyDescent="0.3">
      <c r="A1453">
        <v>1478396</v>
      </c>
      <c r="B1453">
        <v>74925</v>
      </c>
      <c r="C1453" t="s">
        <v>40</v>
      </c>
      <c r="D1453" t="s">
        <v>41</v>
      </c>
      <c r="E1453">
        <v>24.2</v>
      </c>
      <c r="F1453" t="s">
        <v>11</v>
      </c>
      <c r="G1453">
        <v>4</v>
      </c>
      <c r="H1453">
        <v>32</v>
      </c>
      <c r="I1453">
        <v>22</v>
      </c>
    </row>
    <row r="1454" spans="1:9" x14ac:dyDescent="0.3">
      <c r="A1454">
        <v>1477375</v>
      </c>
      <c r="B1454">
        <v>235620</v>
      </c>
      <c r="C1454" t="s">
        <v>34</v>
      </c>
      <c r="D1454" t="s">
        <v>19</v>
      </c>
      <c r="E1454">
        <v>32.93</v>
      </c>
      <c r="F1454" t="s">
        <v>11</v>
      </c>
      <c r="G1454" t="s">
        <v>12</v>
      </c>
      <c r="H1454">
        <v>32</v>
      </c>
      <c r="I1454">
        <v>25</v>
      </c>
    </row>
    <row r="1455" spans="1:9" x14ac:dyDescent="0.3">
      <c r="A1455">
        <v>1477040</v>
      </c>
      <c r="B1455">
        <v>301618</v>
      </c>
      <c r="C1455" t="s">
        <v>100</v>
      </c>
      <c r="D1455" t="s">
        <v>30</v>
      </c>
      <c r="E1455">
        <v>25.22</v>
      </c>
      <c r="F1455" t="s">
        <v>17</v>
      </c>
      <c r="G1455" t="s">
        <v>12</v>
      </c>
      <c r="H1455">
        <v>32</v>
      </c>
      <c r="I1455">
        <v>24</v>
      </c>
    </row>
    <row r="1456" spans="1:9" x14ac:dyDescent="0.3">
      <c r="A1456">
        <v>1476599</v>
      </c>
      <c r="B1456">
        <v>47386</v>
      </c>
      <c r="C1456" t="s">
        <v>113</v>
      </c>
      <c r="D1456" t="s">
        <v>19</v>
      </c>
      <c r="E1456">
        <v>22.75</v>
      </c>
      <c r="F1456" t="s">
        <v>11</v>
      </c>
      <c r="G1456">
        <v>5</v>
      </c>
      <c r="H1456">
        <v>32</v>
      </c>
      <c r="I1456">
        <v>16</v>
      </c>
    </row>
    <row r="1457" spans="1:9" x14ac:dyDescent="0.3">
      <c r="A1457">
        <v>1477163</v>
      </c>
      <c r="B1457">
        <v>376578</v>
      </c>
      <c r="C1457" t="s">
        <v>34</v>
      </c>
      <c r="D1457" t="s">
        <v>19</v>
      </c>
      <c r="E1457">
        <v>15.76</v>
      </c>
      <c r="F1457" t="s">
        <v>11</v>
      </c>
      <c r="G1457">
        <v>5</v>
      </c>
      <c r="H1457">
        <v>32</v>
      </c>
      <c r="I1457">
        <v>24</v>
      </c>
    </row>
    <row r="1458" spans="1:9" x14ac:dyDescent="0.3">
      <c r="A1458">
        <v>1477026</v>
      </c>
      <c r="B1458">
        <v>355592</v>
      </c>
      <c r="C1458" t="s">
        <v>84</v>
      </c>
      <c r="D1458" t="s">
        <v>30</v>
      </c>
      <c r="E1458">
        <v>21.83</v>
      </c>
      <c r="F1458" t="s">
        <v>11</v>
      </c>
      <c r="G1458">
        <v>4</v>
      </c>
      <c r="H1458">
        <v>32</v>
      </c>
      <c r="I1458">
        <v>15</v>
      </c>
    </row>
    <row r="1459" spans="1:9" x14ac:dyDescent="0.3">
      <c r="A1459">
        <v>1476560</v>
      </c>
      <c r="B1459">
        <v>149508</v>
      </c>
      <c r="C1459" t="s">
        <v>34</v>
      </c>
      <c r="D1459" t="s">
        <v>19</v>
      </c>
      <c r="E1459">
        <v>22.26</v>
      </c>
      <c r="F1459" t="s">
        <v>11</v>
      </c>
      <c r="G1459">
        <v>4</v>
      </c>
      <c r="H1459">
        <v>32</v>
      </c>
      <c r="I1459">
        <v>17</v>
      </c>
    </row>
    <row r="1460" spans="1:9" x14ac:dyDescent="0.3">
      <c r="A1460">
        <v>1477531</v>
      </c>
      <c r="B1460">
        <v>52463</v>
      </c>
      <c r="C1460" t="s">
        <v>54</v>
      </c>
      <c r="D1460" t="s">
        <v>30</v>
      </c>
      <c r="E1460">
        <v>6.06</v>
      </c>
      <c r="F1460" t="s">
        <v>11</v>
      </c>
      <c r="G1460">
        <v>3</v>
      </c>
      <c r="H1460">
        <v>32</v>
      </c>
      <c r="I1460">
        <v>18</v>
      </c>
    </row>
    <row r="1461" spans="1:9" x14ac:dyDescent="0.3">
      <c r="A1461">
        <v>1476831</v>
      </c>
      <c r="B1461">
        <v>169478</v>
      </c>
      <c r="C1461" t="s">
        <v>54</v>
      </c>
      <c r="D1461" t="s">
        <v>30</v>
      </c>
      <c r="E1461">
        <v>12.61</v>
      </c>
      <c r="F1461" t="s">
        <v>11</v>
      </c>
      <c r="G1461">
        <v>4</v>
      </c>
      <c r="H1461">
        <v>32</v>
      </c>
      <c r="I1461">
        <v>17</v>
      </c>
    </row>
    <row r="1462" spans="1:9" x14ac:dyDescent="0.3">
      <c r="A1462">
        <v>1477195</v>
      </c>
      <c r="B1462">
        <v>64830</v>
      </c>
      <c r="C1462" t="s">
        <v>55</v>
      </c>
      <c r="D1462" t="s">
        <v>19</v>
      </c>
      <c r="E1462">
        <v>20.47</v>
      </c>
      <c r="F1462" t="s">
        <v>17</v>
      </c>
      <c r="G1462">
        <v>3</v>
      </c>
      <c r="H1462">
        <v>32</v>
      </c>
      <c r="I1462">
        <v>24</v>
      </c>
    </row>
    <row r="1463" spans="1:9" x14ac:dyDescent="0.3">
      <c r="A1463">
        <v>1476596</v>
      </c>
      <c r="B1463">
        <v>199735</v>
      </c>
      <c r="C1463" t="s">
        <v>23</v>
      </c>
      <c r="D1463" t="s">
        <v>24</v>
      </c>
      <c r="E1463">
        <v>14.12</v>
      </c>
      <c r="F1463" t="s">
        <v>11</v>
      </c>
      <c r="G1463" t="s">
        <v>12</v>
      </c>
      <c r="H1463">
        <v>32</v>
      </c>
      <c r="I1463">
        <v>18</v>
      </c>
    </row>
    <row r="1464" spans="1:9" x14ac:dyDescent="0.3">
      <c r="A1464">
        <v>1476910</v>
      </c>
      <c r="B1464">
        <v>397362</v>
      </c>
      <c r="C1464" t="s">
        <v>49</v>
      </c>
      <c r="D1464" t="s">
        <v>14</v>
      </c>
      <c r="E1464">
        <v>8.1</v>
      </c>
      <c r="F1464" t="s">
        <v>11</v>
      </c>
      <c r="G1464">
        <v>5</v>
      </c>
      <c r="H1464">
        <v>32</v>
      </c>
      <c r="I1464">
        <v>16</v>
      </c>
    </row>
    <row r="1465" spans="1:9" x14ac:dyDescent="0.3">
      <c r="A1465">
        <v>1477458</v>
      </c>
      <c r="B1465">
        <v>114247</v>
      </c>
      <c r="C1465" t="s">
        <v>34</v>
      </c>
      <c r="D1465" t="s">
        <v>19</v>
      </c>
      <c r="E1465">
        <v>20.23</v>
      </c>
      <c r="F1465" t="s">
        <v>11</v>
      </c>
      <c r="G1465" t="s">
        <v>12</v>
      </c>
      <c r="H1465">
        <v>32</v>
      </c>
      <c r="I1465">
        <v>18</v>
      </c>
    </row>
    <row r="1466" spans="1:9" x14ac:dyDescent="0.3">
      <c r="A1466">
        <v>1477571</v>
      </c>
      <c r="B1466">
        <v>121476</v>
      </c>
      <c r="C1466" t="s">
        <v>18</v>
      </c>
      <c r="D1466" t="s">
        <v>19</v>
      </c>
      <c r="E1466">
        <v>16.2</v>
      </c>
      <c r="F1466" t="s">
        <v>11</v>
      </c>
      <c r="G1466" t="s">
        <v>12</v>
      </c>
      <c r="H1466">
        <v>32</v>
      </c>
      <c r="I1466">
        <v>23</v>
      </c>
    </row>
    <row r="1467" spans="1:9" x14ac:dyDescent="0.3">
      <c r="A1467">
        <v>1477372</v>
      </c>
      <c r="B1467">
        <v>55227</v>
      </c>
      <c r="C1467" t="s">
        <v>119</v>
      </c>
      <c r="D1467" t="s">
        <v>14</v>
      </c>
      <c r="E1467">
        <v>29.2</v>
      </c>
      <c r="F1467" t="s">
        <v>11</v>
      </c>
      <c r="G1467">
        <v>5</v>
      </c>
      <c r="H1467">
        <v>32</v>
      </c>
      <c r="I1467">
        <v>22</v>
      </c>
    </row>
    <row r="1468" spans="1:9" x14ac:dyDescent="0.3">
      <c r="A1468">
        <v>1477785</v>
      </c>
      <c r="B1468">
        <v>77306</v>
      </c>
      <c r="C1468" t="s">
        <v>74</v>
      </c>
      <c r="D1468" t="s">
        <v>30</v>
      </c>
      <c r="E1468">
        <v>24.3</v>
      </c>
      <c r="F1468" t="s">
        <v>11</v>
      </c>
      <c r="G1468">
        <v>4</v>
      </c>
      <c r="H1468">
        <v>32</v>
      </c>
      <c r="I1468">
        <v>29</v>
      </c>
    </row>
    <row r="1469" spans="1:9" x14ac:dyDescent="0.3">
      <c r="A1469">
        <v>1476643</v>
      </c>
      <c r="B1469">
        <v>88185</v>
      </c>
      <c r="C1469" t="s">
        <v>81</v>
      </c>
      <c r="D1469" t="s">
        <v>14</v>
      </c>
      <c r="E1469">
        <v>22.85</v>
      </c>
      <c r="F1469" t="s">
        <v>11</v>
      </c>
      <c r="G1469">
        <v>4</v>
      </c>
      <c r="H1469">
        <v>32</v>
      </c>
      <c r="I1469">
        <v>17</v>
      </c>
    </row>
    <row r="1470" spans="1:9" x14ac:dyDescent="0.3">
      <c r="A1470">
        <v>1476628</v>
      </c>
      <c r="B1470">
        <v>70456</v>
      </c>
      <c r="C1470" t="s">
        <v>50</v>
      </c>
      <c r="D1470" t="s">
        <v>24</v>
      </c>
      <c r="E1470">
        <v>12.56</v>
      </c>
      <c r="F1470" t="s">
        <v>17</v>
      </c>
      <c r="G1470" t="s">
        <v>12</v>
      </c>
      <c r="H1470">
        <v>32</v>
      </c>
      <c r="I1470">
        <v>28</v>
      </c>
    </row>
    <row r="1471" spans="1:9" x14ac:dyDescent="0.3">
      <c r="A1471">
        <v>1476741</v>
      </c>
      <c r="B1471">
        <v>318095</v>
      </c>
      <c r="C1471" t="s">
        <v>13</v>
      </c>
      <c r="D1471" t="s">
        <v>14</v>
      </c>
      <c r="E1471">
        <v>6.79</v>
      </c>
      <c r="F1471" t="s">
        <v>11</v>
      </c>
      <c r="G1471">
        <v>5</v>
      </c>
      <c r="H1471">
        <v>32</v>
      </c>
      <c r="I1471">
        <v>30</v>
      </c>
    </row>
    <row r="1472" spans="1:9" x14ac:dyDescent="0.3">
      <c r="A1472">
        <v>1478395</v>
      </c>
      <c r="B1472">
        <v>283052</v>
      </c>
      <c r="C1472" t="s">
        <v>71</v>
      </c>
      <c r="D1472" t="s">
        <v>30</v>
      </c>
      <c r="E1472">
        <v>13</v>
      </c>
      <c r="F1472" t="s">
        <v>11</v>
      </c>
      <c r="G1472">
        <v>4</v>
      </c>
      <c r="H1472">
        <v>32</v>
      </c>
      <c r="I1472">
        <v>22</v>
      </c>
    </row>
    <row r="1473" spans="1:9" x14ac:dyDescent="0.3">
      <c r="A1473">
        <v>1477161</v>
      </c>
      <c r="B1473">
        <v>263426</v>
      </c>
      <c r="C1473" t="s">
        <v>67</v>
      </c>
      <c r="D1473" t="s">
        <v>14</v>
      </c>
      <c r="E1473">
        <v>9.41</v>
      </c>
      <c r="F1473" t="s">
        <v>11</v>
      </c>
      <c r="G1473" t="s">
        <v>12</v>
      </c>
      <c r="H1473">
        <v>32</v>
      </c>
      <c r="I1473">
        <v>30</v>
      </c>
    </row>
    <row r="1474" spans="1:9" x14ac:dyDescent="0.3">
      <c r="A1474">
        <v>1477309</v>
      </c>
      <c r="B1474">
        <v>64151</v>
      </c>
      <c r="C1474" t="s">
        <v>75</v>
      </c>
      <c r="D1474" t="s">
        <v>24</v>
      </c>
      <c r="E1474">
        <v>22.8</v>
      </c>
      <c r="F1474" t="s">
        <v>17</v>
      </c>
      <c r="G1474">
        <v>5</v>
      </c>
      <c r="H1474">
        <v>32</v>
      </c>
      <c r="I1474">
        <v>27</v>
      </c>
    </row>
    <row r="1475" spans="1:9" x14ac:dyDescent="0.3">
      <c r="A1475">
        <v>1477315</v>
      </c>
      <c r="B1475">
        <v>176622</v>
      </c>
      <c r="C1475" t="s">
        <v>40</v>
      </c>
      <c r="D1475" t="s">
        <v>41</v>
      </c>
      <c r="E1475">
        <v>15.91</v>
      </c>
      <c r="F1475" t="s">
        <v>11</v>
      </c>
      <c r="G1475">
        <v>5</v>
      </c>
      <c r="H1475">
        <v>32</v>
      </c>
      <c r="I1475">
        <v>15</v>
      </c>
    </row>
    <row r="1476" spans="1:9" x14ac:dyDescent="0.3">
      <c r="A1476">
        <v>1477487</v>
      </c>
      <c r="B1476">
        <v>209552</v>
      </c>
      <c r="C1476" t="s">
        <v>49</v>
      </c>
      <c r="D1476" t="s">
        <v>14</v>
      </c>
      <c r="E1476">
        <v>12.61</v>
      </c>
      <c r="F1476" t="s">
        <v>11</v>
      </c>
      <c r="G1476">
        <v>5</v>
      </c>
      <c r="H1476">
        <v>32</v>
      </c>
      <c r="I1476">
        <v>24</v>
      </c>
    </row>
    <row r="1477" spans="1:9" x14ac:dyDescent="0.3">
      <c r="A1477">
        <v>1477302</v>
      </c>
      <c r="B1477">
        <v>52832</v>
      </c>
      <c r="C1477" t="s">
        <v>153</v>
      </c>
      <c r="D1477" t="s">
        <v>10</v>
      </c>
      <c r="E1477">
        <v>12.23</v>
      </c>
      <c r="F1477" t="s">
        <v>11</v>
      </c>
      <c r="G1477" t="s">
        <v>12</v>
      </c>
      <c r="H1477">
        <v>32</v>
      </c>
      <c r="I1477">
        <v>20</v>
      </c>
    </row>
    <row r="1478" spans="1:9" x14ac:dyDescent="0.3">
      <c r="A1478">
        <v>1478170</v>
      </c>
      <c r="B1478">
        <v>208186</v>
      </c>
      <c r="C1478" t="s">
        <v>13</v>
      </c>
      <c r="D1478" t="s">
        <v>14</v>
      </c>
      <c r="E1478">
        <v>16.440000000000001</v>
      </c>
      <c r="F1478" t="s">
        <v>11</v>
      </c>
      <c r="G1478" t="s">
        <v>12</v>
      </c>
      <c r="H1478">
        <v>32</v>
      </c>
      <c r="I1478">
        <v>23</v>
      </c>
    </row>
    <row r="1479" spans="1:9" x14ac:dyDescent="0.3">
      <c r="A1479">
        <v>1477318</v>
      </c>
      <c r="B1479">
        <v>42408</v>
      </c>
      <c r="C1479" t="s">
        <v>140</v>
      </c>
      <c r="D1479" t="s">
        <v>24</v>
      </c>
      <c r="E1479">
        <v>14.65</v>
      </c>
      <c r="F1479" t="s">
        <v>17</v>
      </c>
      <c r="G1479">
        <v>5</v>
      </c>
      <c r="H1479">
        <v>32</v>
      </c>
      <c r="I1479">
        <v>25</v>
      </c>
    </row>
    <row r="1480" spans="1:9" x14ac:dyDescent="0.3">
      <c r="A1480">
        <v>1478280</v>
      </c>
      <c r="B1480">
        <v>91722</v>
      </c>
      <c r="C1480" t="s">
        <v>34</v>
      </c>
      <c r="D1480" t="s">
        <v>19</v>
      </c>
      <c r="E1480">
        <v>19.399999999999999</v>
      </c>
      <c r="F1480" t="s">
        <v>11</v>
      </c>
      <c r="G1480">
        <v>5</v>
      </c>
      <c r="H1480">
        <v>32</v>
      </c>
      <c r="I1480">
        <v>15</v>
      </c>
    </row>
    <row r="1481" spans="1:9" x14ac:dyDescent="0.3">
      <c r="A1481">
        <v>1477811</v>
      </c>
      <c r="B1481">
        <v>373152</v>
      </c>
      <c r="C1481" t="s">
        <v>37</v>
      </c>
      <c r="D1481" t="s">
        <v>14</v>
      </c>
      <c r="E1481">
        <v>24.3</v>
      </c>
      <c r="F1481" t="s">
        <v>11</v>
      </c>
      <c r="G1481">
        <v>5</v>
      </c>
      <c r="H1481">
        <v>32</v>
      </c>
      <c r="I1481">
        <v>28</v>
      </c>
    </row>
    <row r="1482" spans="1:9" x14ac:dyDescent="0.3">
      <c r="A1482">
        <v>1476603</v>
      </c>
      <c r="B1482">
        <v>48677</v>
      </c>
      <c r="C1482" t="s">
        <v>34</v>
      </c>
      <c r="D1482" t="s">
        <v>19</v>
      </c>
      <c r="E1482">
        <v>12.95</v>
      </c>
      <c r="F1482" t="s">
        <v>11</v>
      </c>
      <c r="G1482" t="s">
        <v>12</v>
      </c>
      <c r="H1482">
        <v>32</v>
      </c>
      <c r="I1482">
        <v>19</v>
      </c>
    </row>
    <row r="1483" spans="1:9" x14ac:dyDescent="0.3">
      <c r="A1483">
        <v>1477823</v>
      </c>
      <c r="B1483">
        <v>50260</v>
      </c>
      <c r="C1483" t="s">
        <v>77</v>
      </c>
      <c r="D1483" t="s">
        <v>19</v>
      </c>
      <c r="E1483">
        <v>5.63</v>
      </c>
      <c r="F1483" t="s">
        <v>11</v>
      </c>
      <c r="G1483">
        <v>4</v>
      </c>
      <c r="H1483">
        <v>32</v>
      </c>
      <c r="I1483">
        <v>30</v>
      </c>
    </row>
    <row r="1484" spans="1:9" x14ac:dyDescent="0.3">
      <c r="A1484">
        <v>1476684</v>
      </c>
      <c r="B1484">
        <v>35631</v>
      </c>
      <c r="C1484" t="s">
        <v>34</v>
      </c>
      <c r="D1484" t="s">
        <v>19</v>
      </c>
      <c r="E1484">
        <v>19.399999999999999</v>
      </c>
      <c r="F1484" t="s">
        <v>11</v>
      </c>
      <c r="G1484">
        <v>5</v>
      </c>
      <c r="H1484">
        <v>32</v>
      </c>
      <c r="I1484">
        <v>24</v>
      </c>
    </row>
    <row r="1485" spans="1:9" x14ac:dyDescent="0.3">
      <c r="A1485">
        <v>1477557</v>
      </c>
      <c r="B1485">
        <v>140501</v>
      </c>
      <c r="C1485" t="s">
        <v>23</v>
      </c>
      <c r="D1485" t="s">
        <v>24</v>
      </c>
      <c r="E1485">
        <v>22.36</v>
      </c>
      <c r="F1485" t="s">
        <v>11</v>
      </c>
      <c r="G1485">
        <v>5</v>
      </c>
      <c r="H1485">
        <v>32</v>
      </c>
      <c r="I1485">
        <v>21</v>
      </c>
    </row>
    <row r="1486" spans="1:9" x14ac:dyDescent="0.3">
      <c r="A1486">
        <v>1478318</v>
      </c>
      <c r="B1486">
        <v>263426</v>
      </c>
      <c r="C1486" t="s">
        <v>49</v>
      </c>
      <c r="D1486" t="s">
        <v>14</v>
      </c>
      <c r="E1486">
        <v>22.12</v>
      </c>
      <c r="F1486" t="s">
        <v>17</v>
      </c>
      <c r="G1486">
        <v>5</v>
      </c>
      <c r="H1486">
        <v>32</v>
      </c>
      <c r="I1486">
        <v>30</v>
      </c>
    </row>
    <row r="1487" spans="1:9" x14ac:dyDescent="0.3">
      <c r="A1487">
        <v>1478008</v>
      </c>
      <c r="B1487">
        <v>374826</v>
      </c>
      <c r="C1487" t="s">
        <v>117</v>
      </c>
      <c r="D1487" t="s">
        <v>16</v>
      </c>
      <c r="E1487">
        <v>6.74</v>
      </c>
      <c r="F1487" t="s">
        <v>11</v>
      </c>
      <c r="G1487">
        <v>5</v>
      </c>
      <c r="H1487">
        <v>32</v>
      </c>
      <c r="I1487">
        <v>26</v>
      </c>
    </row>
    <row r="1488" spans="1:9" x14ac:dyDescent="0.3">
      <c r="A1488">
        <v>1477052</v>
      </c>
      <c r="B1488">
        <v>35993</v>
      </c>
      <c r="C1488" t="s">
        <v>126</v>
      </c>
      <c r="D1488" t="s">
        <v>14</v>
      </c>
      <c r="E1488">
        <v>11.79</v>
      </c>
      <c r="F1488" t="s">
        <v>11</v>
      </c>
      <c r="G1488" t="s">
        <v>12</v>
      </c>
      <c r="H1488">
        <v>32</v>
      </c>
      <c r="I1488">
        <v>26</v>
      </c>
    </row>
    <row r="1489" spans="1:9" x14ac:dyDescent="0.3">
      <c r="A1489">
        <v>1477888</v>
      </c>
      <c r="B1489">
        <v>40500</v>
      </c>
      <c r="C1489" t="s">
        <v>128</v>
      </c>
      <c r="D1489" t="s">
        <v>19</v>
      </c>
      <c r="E1489">
        <v>12.18</v>
      </c>
      <c r="F1489" t="s">
        <v>11</v>
      </c>
      <c r="G1489" t="s">
        <v>12</v>
      </c>
      <c r="H1489">
        <v>32</v>
      </c>
      <c r="I1489">
        <v>22</v>
      </c>
    </row>
    <row r="1490" spans="1:9" x14ac:dyDescent="0.3">
      <c r="A1490">
        <v>1476646</v>
      </c>
      <c r="B1490">
        <v>103147</v>
      </c>
      <c r="C1490" t="s">
        <v>144</v>
      </c>
      <c r="D1490" t="s">
        <v>30</v>
      </c>
      <c r="E1490">
        <v>13</v>
      </c>
      <c r="F1490" t="s">
        <v>11</v>
      </c>
      <c r="G1490">
        <v>5</v>
      </c>
      <c r="H1490">
        <v>32</v>
      </c>
      <c r="I1490">
        <v>25</v>
      </c>
    </row>
    <row r="1491" spans="1:9" x14ac:dyDescent="0.3">
      <c r="A1491">
        <v>1477024</v>
      </c>
      <c r="B1491">
        <v>68154</v>
      </c>
      <c r="C1491" t="s">
        <v>67</v>
      </c>
      <c r="D1491" t="s">
        <v>14</v>
      </c>
      <c r="E1491">
        <v>12.18</v>
      </c>
      <c r="F1491" t="s">
        <v>11</v>
      </c>
      <c r="G1491">
        <v>5</v>
      </c>
      <c r="H1491">
        <v>32</v>
      </c>
      <c r="I1491">
        <v>23</v>
      </c>
    </row>
    <row r="1492" spans="1:9" x14ac:dyDescent="0.3">
      <c r="A1492">
        <v>1477499</v>
      </c>
      <c r="B1492">
        <v>306119</v>
      </c>
      <c r="C1492" t="s">
        <v>74</v>
      </c>
      <c r="D1492" t="s">
        <v>30</v>
      </c>
      <c r="E1492">
        <v>14.12</v>
      </c>
      <c r="F1492" t="s">
        <v>11</v>
      </c>
      <c r="G1492">
        <v>4</v>
      </c>
      <c r="H1492">
        <v>32</v>
      </c>
      <c r="I1492">
        <v>19</v>
      </c>
    </row>
    <row r="1493" spans="1:9" x14ac:dyDescent="0.3">
      <c r="A1493">
        <v>1477638</v>
      </c>
      <c r="B1493">
        <v>113507</v>
      </c>
      <c r="C1493" t="s">
        <v>50</v>
      </c>
      <c r="D1493" t="s">
        <v>24</v>
      </c>
      <c r="E1493">
        <v>12.18</v>
      </c>
      <c r="F1493" t="s">
        <v>11</v>
      </c>
      <c r="G1493" t="s">
        <v>12</v>
      </c>
      <c r="H1493">
        <v>32</v>
      </c>
      <c r="I1493">
        <v>26</v>
      </c>
    </row>
    <row r="1494" spans="1:9" x14ac:dyDescent="0.3">
      <c r="A1494">
        <v>1476972</v>
      </c>
      <c r="B1494">
        <v>111356</v>
      </c>
      <c r="C1494" t="s">
        <v>101</v>
      </c>
      <c r="D1494" t="s">
        <v>22</v>
      </c>
      <c r="E1494">
        <v>32.979999999999997</v>
      </c>
      <c r="F1494" t="s">
        <v>17</v>
      </c>
      <c r="G1494" t="s">
        <v>12</v>
      </c>
      <c r="H1494">
        <v>32</v>
      </c>
      <c r="I1494">
        <v>30</v>
      </c>
    </row>
    <row r="1495" spans="1:9" x14ac:dyDescent="0.3">
      <c r="A1495">
        <v>1476767</v>
      </c>
      <c r="B1495">
        <v>83287</v>
      </c>
      <c r="C1495" t="s">
        <v>13</v>
      </c>
      <c r="D1495" t="s">
        <v>14</v>
      </c>
      <c r="E1495">
        <v>18.239999999999998</v>
      </c>
      <c r="F1495" t="s">
        <v>11</v>
      </c>
      <c r="G1495">
        <v>5</v>
      </c>
      <c r="H1495">
        <v>32</v>
      </c>
      <c r="I1495">
        <v>22</v>
      </c>
    </row>
    <row r="1496" spans="1:9" x14ac:dyDescent="0.3">
      <c r="A1496">
        <v>1477839</v>
      </c>
      <c r="B1496">
        <v>75548</v>
      </c>
      <c r="C1496" t="s">
        <v>167</v>
      </c>
      <c r="D1496" t="s">
        <v>22</v>
      </c>
      <c r="E1496">
        <v>12.13</v>
      </c>
      <c r="F1496" t="s">
        <v>11</v>
      </c>
      <c r="G1496">
        <v>4</v>
      </c>
      <c r="H1496">
        <v>32</v>
      </c>
      <c r="I1496">
        <v>15</v>
      </c>
    </row>
    <row r="1497" spans="1:9" x14ac:dyDescent="0.3">
      <c r="A1497">
        <v>1476833</v>
      </c>
      <c r="B1497">
        <v>388420</v>
      </c>
      <c r="C1497" t="s">
        <v>44</v>
      </c>
      <c r="D1497" t="s">
        <v>14</v>
      </c>
      <c r="E1497">
        <v>9.02</v>
      </c>
      <c r="F1497" t="s">
        <v>11</v>
      </c>
      <c r="G1497">
        <v>5</v>
      </c>
      <c r="H1497">
        <v>32</v>
      </c>
      <c r="I1497">
        <v>17</v>
      </c>
    </row>
    <row r="1498" spans="1:9" x14ac:dyDescent="0.3">
      <c r="A1498">
        <v>1478162</v>
      </c>
      <c r="B1498">
        <v>241080</v>
      </c>
      <c r="C1498" t="s">
        <v>49</v>
      </c>
      <c r="D1498" t="s">
        <v>14</v>
      </c>
      <c r="E1498">
        <v>15.52</v>
      </c>
      <c r="F1498" t="s">
        <v>11</v>
      </c>
      <c r="G1498">
        <v>4</v>
      </c>
      <c r="H1498">
        <v>32</v>
      </c>
      <c r="I1498">
        <v>27</v>
      </c>
    </row>
    <row r="1499" spans="1:9" x14ac:dyDescent="0.3">
      <c r="A1499">
        <v>1477773</v>
      </c>
      <c r="B1499">
        <v>72726</v>
      </c>
      <c r="C1499" t="s">
        <v>34</v>
      </c>
      <c r="D1499" t="s">
        <v>19</v>
      </c>
      <c r="E1499">
        <v>12.18</v>
      </c>
      <c r="F1499" t="s">
        <v>11</v>
      </c>
      <c r="G1499">
        <v>5</v>
      </c>
      <c r="H1499">
        <v>32</v>
      </c>
      <c r="I1499">
        <v>24</v>
      </c>
    </row>
    <row r="1500" spans="1:9" x14ac:dyDescent="0.3">
      <c r="A1500">
        <v>1476905</v>
      </c>
      <c r="B1500">
        <v>360844</v>
      </c>
      <c r="C1500" t="s">
        <v>64</v>
      </c>
      <c r="D1500" t="s">
        <v>14</v>
      </c>
      <c r="E1500">
        <v>5.72</v>
      </c>
      <c r="F1500" t="s">
        <v>17</v>
      </c>
      <c r="G1500">
        <v>5</v>
      </c>
      <c r="H1500">
        <v>32</v>
      </c>
      <c r="I1500">
        <v>26</v>
      </c>
    </row>
    <row r="1501" spans="1:9" x14ac:dyDescent="0.3">
      <c r="A1501">
        <v>1478410</v>
      </c>
      <c r="B1501">
        <v>84087</v>
      </c>
      <c r="C1501" t="s">
        <v>23</v>
      </c>
      <c r="D1501" t="s">
        <v>24</v>
      </c>
      <c r="E1501">
        <v>25.22</v>
      </c>
      <c r="F1501" t="s">
        <v>11</v>
      </c>
      <c r="G1501">
        <v>5</v>
      </c>
      <c r="H1501">
        <v>32</v>
      </c>
      <c r="I1501">
        <v>25</v>
      </c>
    </row>
    <row r="1502" spans="1:9" x14ac:dyDescent="0.3">
      <c r="A1502">
        <v>1476917</v>
      </c>
      <c r="B1502">
        <v>58675</v>
      </c>
      <c r="C1502" t="s">
        <v>174</v>
      </c>
      <c r="D1502" t="s">
        <v>19</v>
      </c>
      <c r="E1502">
        <v>14.84</v>
      </c>
      <c r="F1502" t="s">
        <v>11</v>
      </c>
      <c r="G1502">
        <v>5</v>
      </c>
      <c r="H1502">
        <v>32</v>
      </c>
      <c r="I1502">
        <v>22</v>
      </c>
    </row>
    <row r="1503" spans="1:9" x14ac:dyDescent="0.3">
      <c r="A1503">
        <v>1476940</v>
      </c>
      <c r="B1503">
        <v>197633</v>
      </c>
      <c r="C1503" t="s">
        <v>44</v>
      </c>
      <c r="D1503" t="s">
        <v>14</v>
      </c>
      <c r="E1503">
        <v>5.77</v>
      </c>
      <c r="F1503" t="s">
        <v>17</v>
      </c>
      <c r="G1503">
        <v>4</v>
      </c>
      <c r="H1503">
        <v>32</v>
      </c>
      <c r="I1503">
        <v>24</v>
      </c>
    </row>
    <row r="1504" spans="1:9" x14ac:dyDescent="0.3">
      <c r="A1504">
        <v>1477923</v>
      </c>
      <c r="B1504">
        <v>75115</v>
      </c>
      <c r="C1504" t="s">
        <v>36</v>
      </c>
      <c r="D1504" t="s">
        <v>30</v>
      </c>
      <c r="E1504">
        <v>33.03</v>
      </c>
      <c r="F1504" t="s">
        <v>11</v>
      </c>
      <c r="G1504">
        <v>3</v>
      </c>
      <c r="H1504">
        <v>32</v>
      </c>
      <c r="I1504">
        <v>19</v>
      </c>
    </row>
    <row r="1505" spans="1:9" x14ac:dyDescent="0.3">
      <c r="A1505">
        <v>1477829</v>
      </c>
      <c r="B1505">
        <v>164529</v>
      </c>
      <c r="C1505" t="s">
        <v>37</v>
      </c>
      <c r="D1505" t="s">
        <v>14</v>
      </c>
      <c r="E1505">
        <v>9.32</v>
      </c>
      <c r="F1505" t="s">
        <v>11</v>
      </c>
      <c r="G1505">
        <v>4</v>
      </c>
      <c r="H1505">
        <v>32</v>
      </c>
      <c r="I1505">
        <v>18</v>
      </c>
    </row>
    <row r="1506" spans="1:9" x14ac:dyDescent="0.3">
      <c r="A1506">
        <v>1477272</v>
      </c>
      <c r="B1506">
        <v>143984</v>
      </c>
      <c r="C1506" t="s">
        <v>111</v>
      </c>
      <c r="D1506" t="s">
        <v>19</v>
      </c>
      <c r="E1506">
        <v>12.27</v>
      </c>
      <c r="F1506" t="s">
        <v>17</v>
      </c>
      <c r="G1506" t="s">
        <v>12</v>
      </c>
      <c r="H1506">
        <v>32</v>
      </c>
      <c r="I1506">
        <v>24</v>
      </c>
    </row>
    <row r="1507" spans="1:9" x14ac:dyDescent="0.3">
      <c r="A1507">
        <v>1477650</v>
      </c>
      <c r="B1507">
        <v>284835</v>
      </c>
      <c r="C1507" t="s">
        <v>34</v>
      </c>
      <c r="D1507" t="s">
        <v>19</v>
      </c>
      <c r="E1507">
        <v>15.57</v>
      </c>
      <c r="F1507" t="s">
        <v>11</v>
      </c>
      <c r="G1507">
        <v>5</v>
      </c>
      <c r="H1507">
        <v>32</v>
      </c>
      <c r="I1507">
        <v>17</v>
      </c>
    </row>
    <row r="1508" spans="1:9" x14ac:dyDescent="0.3">
      <c r="A1508">
        <v>1477753</v>
      </c>
      <c r="B1508">
        <v>65306</v>
      </c>
      <c r="C1508" t="s">
        <v>119</v>
      </c>
      <c r="D1508" t="s">
        <v>14</v>
      </c>
      <c r="E1508">
        <v>14.79</v>
      </c>
      <c r="F1508" t="s">
        <v>11</v>
      </c>
      <c r="G1508" t="s">
        <v>12</v>
      </c>
      <c r="H1508">
        <v>32</v>
      </c>
      <c r="I1508">
        <v>24</v>
      </c>
    </row>
    <row r="1509" spans="1:9" x14ac:dyDescent="0.3">
      <c r="A1509">
        <v>1476956</v>
      </c>
      <c r="B1509">
        <v>55220</v>
      </c>
      <c r="C1509" t="s">
        <v>130</v>
      </c>
      <c r="D1509" t="s">
        <v>22</v>
      </c>
      <c r="E1509">
        <v>12.13</v>
      </c>
      <c r="F1509" t="s">
        <v>17</v>
      </c>
      <c r="G1509" t="s">
        <v>12</v>
      </c>
      <c r="H1509">
        <v>32</v>
      </c>
      <c r="I1509">
        <v>26</v>
      </c>
    </row>
    <row r="1510" spans="1:9" x14ac:dyDescent="0.3">
      <c r="A1510">
        <v>1477503</v>
      </c>
      <c r="B1510">
        <v>99621</v>
      </c>
      <c r="C1510" t="s">
        <v>65</v>
      </c>
      <c r="D1510" t="s">
        <v>19</v>
      </c>
      <c r="E1510">
        <v>24.3</v>
      </c>
      <c r="F1510" t="s">
        <v>11</v>
      </c>
      <c r="G1510" t="s">
        <v>12</v>
      </c>
      <c r="H1510">
        <v>32</v>
      </c>
      <c r="I1510">
        <v>15</v>
      </c>
    </row>
    <row r="1511" spans="1:9" x14ac:dyDescent="0.3">
      <c r="A1511">
        <v>1477995</v>
      </c>
      <c r="B1511">
        <v>140477</v>
      </c>
      <c r="C1511" t="s">
        <v>81</v>
      </c>
      <c r="D1511" t="s">
        <v>14</v>
      </c>
      <c r="E1511">
        <v>8.1</v>
      </c>
      <c r="F1511" t="s">
        <v>11</v>
      </c>
      <c r="G1511" t="s">
        <v>12</v>
      </c>
      <c r="H1511">
        <v>32</v>
      </c>
      <c r="I1511">
        <v>27</v>
      </c>
    </row>
    <row r="1512" spans="1:9" x14ac:dyDescent="0.3">
      <c r="A1512">
        <v>1478187</v>
      </c>
      <c r="B1512">
        <v>111411</v>
      </c>
      <c r="C1512" t="s">
        <v>37</v>
      </c>
      <c r="D1512" t="s">
        <v>14</v>
      </c>
      <c r="E1512">
        <v>12.56</v>
      </c>
      <c r="F1512" t="s">
        <v>11</v>
      </c>
      <c r="G1512" t="s">
        <v>12</v>
      </c>
      <c r="H1512">
        <v>32</v>
      </c>
      <c r="I1512">
        <v>20</v>
      </c>
    </row>
    <row r="1513" spans="1:9" x14ac:dyDescent="0.3">
      <c r="A1513">
        <v>1476925</v>
      </c>
      <c r="B1513">
        <v>354719</v>
      </c>
      <c r="C1513" t="s">
        <v>23</v>
      </c>
      <c r="D1513" t="s">
        <v>24</v>
      </c>
      <c r="E1513">
        <v>14.02</v>
      </c>
      <c r="F1513" t="s">
        <v>17</v>
      </c>
      <c r="G1513">
        <v>5</v>
      </c>
      <c r="H1513">
        <v>32</v>
      </c>
      <c r="I1513">
        <v>32</v>
      </c>
    </row>
    <row r="1514" spans="1:9" x14ac:dyDescent="0.3">
      <c r="A1514">
        <v>1476823</v>
      </c>
      <c r="B1514">
        <v>60039</v>
      </c>
      <c r="C1514" t="s">
        <v>37</v>
      </c>
      <c r="D1514" t="s">
        <v>14</v>
      </c>
      <c r="E1514">
        <v>12.13</v>
      </c>
      <c r="F1514" t="s">
        <v>17</v>
      </c>
      <c r="G1514" t="s">
        <v>12</v>
      </c>
      <c r="H1514">
        <v>32</v>
      </c>
      <c r="I1514">
        <v>29</v>
      </c>
    </row>
    <row r="1515" spans="1:9" x14ac:dyDescent="0.3">
      <c r="A1515">
        <v>1477166</v>
      </c>
      <c r="B1515">
        <v>402215</v>
      </c>
      <c r="C1515" t="s">
        <v>36</v>
      </c>
      <c r="D1515" t="s">
        <v>30</v>
      </c>
      <c r="E1515">
        <v>21.29</v>
      </c>
      <c r="F1515" t="s">
        <v>11</v>
      </c>
      <c r="G1515">
        <v>4</v>
      </c>
      <c r="H1515">
        <v>32</v>
      </c>
      <c r="I1515">
        <v>25</v>
      </c>
    </row>
    <row r="1516" spans="1:9" x14ac:dyDescent="0.3">
      <c r="A1516">
        <v>1476991</v>
      </c>
      <c r="B1516">
        <v>81828</v>
      </c>
      <c r="C1516" t="s">
        <v>23</v>
      </c>
      <c r="D1516" t="s">
        <v>24</v>
      </c>
      <c r="E1516">
        <v>12.08</v>
      </c>
      <c r="F1516" t="s">
        <v>11</v>
      </c>
      <c r="G1516">
        <v>3</v>
      </c>
      <c r="H1516">
        <v>32</v>
      </c>
      <c r="I1516">
        <v>19</v>
      </c>
    </row>
    <row r="1517" spans="1:9" x14ac:dyDescent="0.3">
      <c r="A1517">
        <v>1477370</v>
      </c>
      <c r="B1517">
        <v>89889</v>
      </c>
      <c r="C1517" t="s">
        <v>44</v>
      </c>
      <c r="D1517" t="s">
        <v>14</v>
      </c>
      <c r="E1517">
        <v>29.1</v>
      </c>
      <c r="F1517" t="s">
        <v>17</v>
      </c>
      <c r="G1517">
        <v>5</v>
      </c>
      <c r="H1517">
        <v>32</v>
      </c>
      <c r="I1517">
        <v>30</v>
      </c>
    </row>
    <row r="1518" spans="1:9" x14ac:dyDescent="0.3">
      <c r="A1518">
        <v>1477903</v>
      </c>
      <c r="B1518">
        <v>47440</v>
      </c>
      <c r="C1518" t="s">
        <v>77</v>
      </c>
      <c r="D1518" t="s">
        <v>19</v>
      </c>
      <c r="E1518">
        <v>16.25</v>
      </c>
      <c r="F1518" t="s">
        <v>11</v>
      </c>
      <c r="G1518" t="s">
        <v>12</v>
      </c>
      <c r="H1518">
        <v>32</v>
      </c>
      <c r="I1518">
        <v>28</v>
      </c>
    </row>
    <row r="1519" spans="1:9" x14ac:dyDescent="0.3">
      <c r="A1519">
        <v>1477275</v>
      </c>
      <c r="B1519">
        <v>58088</v>
      </c>
      <c r="C1519" t="s">
        <v>44</v>
      </c>
      <c r="D1519" t="s">
        <v>14</v>
      </c>
      <c r="E1519">
        <v>9.2200000000000006</v>
      </c>
      <c r="F1519" t="s">
        <v>11</v>
      </c>
      <c r="G1519">
        <v>4</v>
      </c>
      <c r="H1519">
        <v>32</v>
      </c>
      <c r="I1519">
        <v>28</v>
      </c>
    </row>
    <row r="1520" spans="1:9" x14ac:dyDescent="0.3">
      <c r="A1520">
        <v>1477123</v>
      </c>
      <c r="B1520">
        <v>270525</v>
      </c>
      <c r="C1520" t="s">
        <v>111</v>
      </c>
      <c r="D1520" t="s">
        <v>19</v>
      </c>
      <c r="E1520">
        <v>8.59</v>
      </c>
      <c r="F1520" t="s">
        <v>11</v>
      </c>
      <c r="G1520">
        <v>4</v>
      </c>
      <c r="H1520">
        <v>32</v>
      </c>
      <c r="I1520">
        <v>29</v>
      </c>
    </row>
    <row r="1521" spans="1:9" x14ac:dyDescent="0.3">
      <c r="A1521">
        <v>1477813</v>
      </c>
      <c r="B1521">
        <v>260844</v>
      </c>
      <c r="C1521" t="s">
        <v>185</v>
      </c>
      <c r="D1521" t="s">
        <v>41</v>
      </c>
      <c r="E1521">
        <v>24.2</v>
      </c>
      <c r="F1521" t="s">
        <v>11</v>
      </c>
      <c r="G1521" t="s">
        <v>12</v>
      </c>
      <c r="H1521">
        <v>32</v>
      </c>
      <c r="I1521">
        <v>20</v>
      </c>
    </row>
    <row r="1522" spans="1:9" x14ac:dyDescent="0.3">
      <c r="A1522">
        <v>1477540</v>
      </c>
      <c r="B1522">
        <v>341136</v>
      </c>
      <c r="C1522" t="s">
        <v>37</v>
      </c>
      <c r="D1522" t="s">
        <v>14</v>
      </c>
      <c r="E1522">
        <v>13.78</v>
      </c>
      <c r="F1522" t="s">
        <v>11</v>
      </c>
      <c r="G1522">
        <v>4</v>
      </c>
      <c r="H1522">
        <v>32</v>
      </c>
      <c r="I1522">
        <v>23</v>
      </c>
    </row>
    <row r="1523" spans="1:9" x14ac:dyDescent="0.3">
      <c r="A1523">
        <v>1477225</v>
      </c>
      <c r="B1523">
        <v>140530</v>
      </c>
      <c r="C1523" t="s">
        <v>44</v>
      </c>
      <c r="D1523" t="s">
        <v>14</v>
      </c>
      <c r="E1523">
        <v>25.22</v>
      </c>
      <c r="F1523" t="s">
        <v>11</v>
      </c>
      <c r="G1523" t="s">
        <v>12</v>
      </c>
      <c r="H1523">
        <v>32</v>
      </c>
      <c r="I1523">
        <v>28</v>
      </c>
    </row>
    <row r="1524" spans="1:9" x14ac:dyDescent="0.3">
      <c r="A1524">
        <v>1477258</v>
      </c>
      <c r="B1524">
        <v>83287</v>
      </c>
      <c r="C1524" t="s">
        <v>13</v>
      </c>
      <c r="D1524" t="s">
        <v>14</v>
      </c>
      <c r="E1524">
        <v>29.1</v>
      </c>
      <c r="F1524" t="s">
        <v>11</v>
      </c>
      <c r="G1524" t="s">
        <v>12</v>
      </c>
      <c r="H1524">
        <v>32</v>
      </c>
      <c r="I1524">
        <v>26</v>
      </c>
    </row>
    <row r="1525" spans="1:9" x14ac:dyDescent="0.3">
      <c r="A1525">
        <v>1477008</v>
      </c>
      <c r="B1525">
        <v>373750</v>
      </c>
      <c r="C1525" t="s">
        <v>66</v>
      </c>
      <c r="D1525" t="s">
        <v>19</v>
      </c>
      <c r="E1525">
        <v>5.97</v>
      </c>
      <c r="F1525" t="s">
        <v>17</v>
      </c>
      <c r="G1525">
        <v>4</v>
      </c>
      <c r="H1525">
        <v>32</v>
      </c>
      <c r="I1525">
        <v>24</v>
      </c>
    </row>
    <row r="1526" spans="1:9" x14ac:dyDescent="0.3">
      <c r="A1526">
        <v>1477208</v>
      </c>
      <c r="B1526">
        <v>365244</v>
      </c>
      <c r="C1526" t="s">
        <v>77</v>
      </c>
      <c r="D1526" t="s">
        <v>19</v>
      </c>
      <c r="E1526">
        <v>12.13</v>
      </c>
      <c r="F1526" t="s">
        <v>11</v>
      </c>
      <c r="G1526">
        <v>5</v>
      </c>
      <c r="H1526">
        <v>32</v>
      </c>
      <c r="I1526">
        <v>26</v>
      </c>
    </row>
    <row r="1527" spans="1:9" x14ac:dyDescent="0.3">
      <c r="A1527">
        <v>1477313</v>
      </c>
      <c r="B1527">
        <v>395616</v>
      </c>
      <c r="C1527" t="s">
        <v>50</v>
      </c>
      <c r="D1527" t="s">
        <v>24</v>
      </c>
      <c r="E1527">
        <v>8.59</v>
      </c>
      <c r="F1527" t="s">
        <v>17</v>
      </c>
      <c r="G1527">
        <v>5</v>
      </c>
      <c r="H1527">
        <v>32</v>
      </c>
      <c r="I1527">
        <v>33</v>
      </c>
    </row>
    <row r="1528" spans="1:9" x14ac:dyDescent="0.3">
      <c r="A1528">
        <v>1477064</v>
      </c>
      <c r="B1528">
        <v>134058</v>
      </c>
      <c r="C1528" t="s">
        <v>23</v>
      </c>
      <c r="D1528" t="s">
        <v>24</v>
      </c>
      <c r="E1528">
        <v>16.98</v>
      </c>
      <c r="F1528" t="s">
        <v>11</v>
      </c>
      <c r="G1528" t="s">
        <v>12</v>
      </c>
      <c r="H1528">
        <v>32</v>
      </c>
      <c r="I1528">
        <v>30</v>
      </c>
    </row>
    <row r="1529" spans="1:9" x14ac:dyDescent="0.3">
      <c r="A1529">
        <v>1477298</v>
      </c>
      <c r="B1529">
        <v>361728</v>
      </c>
      <c r="C1529" t="s">
        <v>23</v>
      </c>
      <c r="D1529" t="s">
        <v>24</v>
      </c>
      <c r="E1529">
        <v>29.05</v>
      </c>
      <c r="F1529" t="s">
        <v>11</v>
      </c>
      <c r="G1529">
        <v>4</v>
      </c>
      <c r="H1529">
        <v>32</v>
      </c>
      <c r="I1529">
        <v>19</v>
      </c>
    </row>
    <row r="1530" spans="1:9" x14ac:dyDescent="0.3">
      <c r="A1530">
        <v>1477627</v>
      </c>
      <c r="B1530">
        <v>359699</v>
      </c>
      <c r="C1530" t="s">
        <v>36</v>
      </c>
      <c r="D1530" t="s">
        <v>30</v>
      </c>
      <c r="E1530">
        <v>7.03</v>
      </c>
      <c r="F1530" t="s">
        <v>17</v>
      </c>
      <c r="G1530">
        <v>5</v>
      </c>
      <c r="H1530">
        <v>32</v>
      </c>
      <c r="I1530">
        <v>24</v>
      </c>
    </row>
    <row r="1531" spans="1:9" x14ac:dyDescent="0.3">
      <c r="A1531">
        <v>1477422</v>
      </c>
      <c r="B1531">
        <v>64401</v>
      </c>
      <c r="C1531" t="s">
        <v>23</v>
      </c>
      <c r="D1531" t="s">
        <v>24</v>
      </c>
      <c r="E1531">
        <v>16.54</v>
      </c>
      <c r="F1531" t="s">
        <v>17</v>
      </c>
      <c r="G1531">
        <v>5</v>
      </c>
      <c r="H1531">
        <v>32</v>
      </c>
      <c r="I1531">
        <v>24</v>
      </c>
    </row>
    <row r="1532" spans="1:9" x14ac:dyDescent="0.3">
      <c r="A1532">
        <v>1478353</v>
      </c>
      <c r="B1532">
        <v>369809</v>
      </c>
      <c r="C1532" t="s">
        <v>81</v>
      </c>
      <c r="D1532" t="s">
        <v>14</v>
      </c>
      <c r="E1532">
        <v>12.23</v>
      </c>
      <c r="F1532" t="s">
        <v>17</v>
      </c>
      <c r="G1532">
        <v>3</v>
      </c>
      <c r="H1532">
        <v>32</v>
      </c>
      <c r="I1532">
        <v>24</v>
      </c>
    </row>
    <row r="1533" spans="1:9" x14ac:dyDescent="0.3">
      <c r="A1533">
        <v>1477217</v>
      </c>
      <c r="B1533">
        <v>139639</v>
      </c>
      <c r="C1533" t="s">
        <v>44</v>
      </c>
      <c r="D1533" t="s">
        <v>14</v>
      </c>
      <c r="E1533">
        <v>29.15</v>
      </c>
      <c r="F1533" t="s">
        <v>17</v>
      </c>
      <c r="G1533" t="s">
        <v>12</v>
      </c>
      <c r="H1533">
        <v>32</v>
      </c>
      <c r="I1533">
        <v>32</v>
      </c>
    </row>
    <row r="1534" spans="1:9" x14ac:dyDescent="0.3">
      <c r="A1534">
        <v>1477423</v>
      </c>
      <c r="B1534">
        <v>80466</v>
      </c>
      <c r="C1534" t="s">
        <v>128</v>
      </c>
      <c r="D1534" t="s">
        <v>19</v>
      </c>
      <c r="E1534">
        <v>14.6</v>
      </c>
      <c r="F1534" t="s">
        <v>11</v>
      </c>
      <c r="G1534">
        <v>5</v>
      </c>
      <c r="H1534">
        <v>32</v>
      </c>
      <c r="I1534">
        <v>24</v>
      </c>
    </row>
    <row r="1535" spans="1:9" x14ac:dyDescent="0.3">
      <c r="A1535">
        <v>1478113</v>
      </c>
      <c r="B1535">
        <v>74048</v>
      </c>
      <c r="C1535" t="s">
        <v>110</v>
      </c>
      <c r="D1535" t="s">
        <v>41</v>
      </c>
      <c r="E1535">
        <v>25.22</v>
      </c>
      <c r="F1535" t="s">
        <v>17</v>
      </c>
      <c r="G1535">
        <v>4</v>
      </c>
      <c r="H1535">
        <v>32</v>
      </c>
      <c r="I1535">
        <v>25</v>
      </c>
    </row>
    <row r="1536" spans="1:9" x14ac:dyDescent="0.3">
      <c r="A1536">
        <v>1478205</v>
      </c>
      <c r="B1536">
        <v>65361</v>
      </c>
      <c r="C1536" t="s">
        <v>195</v>
      </c>
      <c r="D1536" t="s">
        <v>24</v>
      </c>
      <c r="E1536">
        <v>13.05</v>
      </c>
      <c r="F1536" t="s">
        <v>11</v>
      </c>
      <c r="G1536" t="s">
        <v>12</v>
      </c>
      <c r="H1536">
        <v>32</v>
      </c>
      <c r="I1536">
        <v>16</v>
      </c>
    </row>
    <row r="1537" spans="1:9" x14ac:dyDescent="0.3">
      <c r="A1537">
        <v>1477606</v>
      </c>
      <c r="B1537">
        <v>39406</v>
      </c>
      <c r="C1537" t="s">
        <v>54</v>
      </c>
      <c r="D1537" t="s">
        <v>30</v>
      </c>
      <c r="E1537">
        <v>9.27</v>
      </c>
      <c r="F1537" t="s">
        <v>17</v>
      </c>
      <c r="G1537">
        <v>4</v>
      </c>
      <c r="H1537">
        <v>32</v>
      </c>
      <c r="I1537">
        <v>29</v>
      </c>
    </row>
    <row r="1538" spans="1:9" x14ac:dyDescent="0.3">
      <c r="A1538">
        <v>1476565</v>
      </c>
      <c r="B1538">
        <v>41991</v>
      </c>
      <c r="C1538" t="s">
        <v>64</v>
      </c>
      <c r="D1538" t="s">
        <v>14</v>
      </c>
      <c r="E1538">
        <v>15.33</v>
      </c>
      <c r="F1538" t="s">
        <v>11</v>
      </c>
      <c r="G1538">
        <v>5</v>
      </c>
      <c r="H1538">
        <v>32</v>
      </c>
      <c r="I1538">
        <v>29</v>
      </c>
    </row>
    <row r="1539" spans="1:9" x14ac:dyDescent="0.3">
      <c r="A1539">
        <v>1477483</v>
      </c>
      <c r="B1539">
        <v>142681</v>
      </c>
      <c r="C1539" t="s">
        <v>68</v>
      </c>
      <c r="D1539" t="s">
        <v>24</v>
      </c>
      <c r="E1539">
        <v>6.79</v>
      </c>
      <c r="F1539" t="s">
        <v>17</v>
      </c>
      <c r="G1539">
        <v>4</v>
      </c>
      <c r="H1539">
        <v>32</v>
      </c>
      <c r="I1539">
        <v>29</v>
      </c>
    </row>
    <row r="1540" spans="1:9" x14ac:dyDescent="0.3">
      <c r="A1540">
        <v>1477969</v>
      </c>
      <c r="B1540">
        <v>69516</v>
      </c>
      <c r="C1540" t="s">
        <v>197</v>
      </c>
      <c r="D1540" t="s">
        <v>30</v>
      </c>
      <c r="E1540">
        <v>6.74</v>
      </c>
      <c r="F1540" t="s">
        <v>11</v>
      </c>
      <c r="G1540" t="s">
        <v>12</v>
      </c>
      <c r="H1540">
        <v>32</v>
      </c>
      <c r="I1540">
        <v>24</v>
      </c>
    </row>
    <row r="1541" spans="1:9" x14ac:dyDescent="0.3">
      <c r="A1541">
        <v>1478415</v>
      </c>
      <c r="B1541">
        <v>105665</v>
      </c>
      <c r="C1541" t="s">
        <v>64</v>
      </c>
      <c r="D1541" t="s">
        <v>14</v>
      </c>
      <c r="E1541">
        <v>12.56</v>
      </c>
      <c r="F1541" t="s">
        <v>17</v>
      </c>
      <c r="G1541" t="s">
        <v>12</v>
      </c>
      <c r="H1541">
        <v>32</v>
      </c>
      <c r="I1541">
        <v>27</v>
      </c>
    </row>
    <row r="1542" spans="1:9" x14ac:dyDescent="0.3">
      <c r="A1542">
        <v>1477781</v>
      </c>
      <c r="B1542">
        <v>183520</v>
      </c>
      <c r="C1542" t="s">
        <v>21</v>
      </c>
      <c r="D1542" t="s">
        <v>22</v>
      </c>
      <c r="E1542">
        <v>12.47</v>
      </c>
      <c r="F1542" t="s">
        <v>11</v>
      </c>
      <c r="G1542">
        <v>5</v>
      </c>
      <c r="H1542">
        <v>32</v>
      </c>
      <c r="I1542">
        <v>26</v>
      </c>
    </row>
    <row r="1543" spans="1:9" x14ac:dyDescent="0.3">
      <c r="A1543">
        <v>1478344</v>
      </c>
      <c r="B1543">
        <v>55334</v>
      </c>
      <c r="C1543" t="s">
        <v>119</v>
      </c>
      <c r="D1543" t="s">
        <v>14</v>
      </c>
      <c r="E1543">
        <v>9.4600000000000009</v>
      </c>
      <c r="F1543" t="s">
        <v>11</v>
      </c>
      <c r="G1543">
        <v>5</v>
      </c>
      <c r="H1543">
        <v>32</v>
      </c>
      <c r="I1543">
        <v>20</v>
      </c>
    </row>
    <row r="1544" spans="1:9" x14ac:dyDescent="0.3">
      <c r="A1544">
        <v>1477796</v>
      </c>
      <c r="B1544">
        <v>40745</v>
      </c>
      <c r="C1544" t="s">
        <v>50</v>
      </c>
      <c r="D1544" t="s">
        <v>24</v>
      </c>
      <c r="E1544">
        <v>15.91</v>
      </c>
      <c r="F1544" t="s">
        <v>17</v>
      </c>
      <c r="G1544" t="s">
        <v>12</v>
      </c>
      <c r="H1544">
        <v>32</v>
      </c>
      <c r="I1544">
        <v>28</v>
      </c>
    </row>
    <row r="1545" spans="1:9" x14ac:dyDescent="0.3">
      <c r="A1545">
        <v>1476993</v>
      </c>
      <c r="B1545">
        <v>301825</v>
      </c>
      <c r="C1545" t="s">
        <v>54</v>
      </c>
      <c r="D1545" t="s">
        <v>30</v>
      </c>
      <c r="E1545">
        <v>12.23</v>
      </c>
      <c r="F1545" t="s">
        <v>11</v>
      </c>
      <c r="G1545" t="s">
        <v>12</v>
      </c>
      <c r="H1545">
        <v>32</v>
      </c>
      <c r="I1545">
        <v>19</v>
      </c>
    </row>
    <row r="1546" spans="1:9" x14ac:dyDescent="0.3">
      <c r="A1546">
        <v>1477343</v>
      </c>
      <c r="B1546">
        <v>101957</v>
      </c>
      <c r="C1546" t="s">
        <v>200</v>
      </c>
      <c r="D1546" t="s">
        <v>14</v>
      </c>
      <c r="E1546">
        <v>13.05</v>
      </c>
      <c r="F1546" t="s">
        <v>11</v>
      </c>
      <c r="G1546" t="s">
        <v>12</v>
      </c>
      <c r="H1546">
        <v>32</v>
      </c>
      <c r="I1546">
        <v>27</v>
      </c>
    </row>
    <row r="1547" spans="1:9" x14ac:dyDescent="0.3">
      <c r="A1547">
        <v>1477556</v>
      </c>
      <c r="B1547">
        <v>168420</v>
      </c>
      <c r="C1547" t="s">
        <v>66</v>
      </c>
      <c r="D1547" t="s">
        <v>19</v>
      </c>
      <c r="E1547">
        <v>13.1</v>
      </c>
      <c r="F1547" t="s">
        <v>11</v>
      </c>
      <c r="G1547" t="s">
        <v>12</v>
      </c>
      <c r="H1547">
        <v>32</v>
      </c>
      <c r="I1547">
        <v>19</v>
      </c>
    </row>
    <row r="1548" spans="1:9" x14ac:dyDescent="0.3">
      <c r="A1548">
        <v>1478285</v>
      </c>
      <c r="B1548">
        <v>113817</v>
      </c>
      <c r="C1548" t="s">
        <v>18</v>
      </c>
      <c r="D1548" t="s">
        <v>19</v>
      </c>
      <c r="E1548">
        <v>12.18</v>
      </c>
      <c r="F1548" t="s">
        <v>11</v>
      </c>
      <c r="G1548">
        <v>4</v>
      </c>
      <c r="H1548">
        <v>32</v>
      </c>
      <c r="I1548">
        <v>22</v>
      </c>
    </row>
    <row r="1549" spans="1:9" x14ac:dyDescent="0.3">
      <c r="A1549">
        <v>1478364</v>
      </c>
      <c r="B1549">
        <v>273690</v>
      </c>
      <c r="C1549" t="s">
        <v>186</v>
      </c>
      <c r="D1549" t="s">
        <v>30</v>
      </c>
      <c r="E1549">
        <v>32.93</v>
      </c>
      <c r="F1549" t="s">
        <v>11</v>
      </c>
      <c r="G1549" t="s">
        <v>12</v>
      </c>
      <c r="H1549">
        <v>32</v>
      </c>
      <c r="I1549">
        <v>28</v>
      </c>
    </row>
    <row r="1550" spans="1:9" x14ac:dyDescent="0.3">
      <c r="A1550">
        <v>1476970</v>
      </c>
      <c r="B1550">
        <v>275689</v>
      </c>
      <c r="C1550" t="s">
        <v>67</v>
      </c>
      <c r="D1550" t="s">
        <v>14</v>
      </c>
      <c r="E1550">
        <v>33.369999999999997</v>
      </c>
      <c r="F1550" t="s">
        <v>11</v>
      </c>
      <c r="G1550">
        <v>4</v>
      </c>
      <c r="H1550">
        <v>32</v>
      </c>
      <c r="I1550">
        <v>21</v>
      </c>
    </row>
    <row r="1551" spans="1:9" x14ac:dyDescent="0.3">
      <c r="A1551">
        <v>1478039</v>
      </c>
      <c r="B1551">
        <v>292343</v>
      </c>
      <c r="C1551" t="s">
        <v>90</v>
      </c>
      <c r="D1551" t="s">
        <v>59</v>
      </c>
      <c r="E1551">
        <v>12.23</v>
      </c>
      <c r="F1551" t="s">
        <v>17</v>
      </c>
      <c r="G1551" t="s">
        <v>12</v>
      </c>
      <c r="H1551">
        <v>32</v>
      </c>
      <c r="I1551">
        <v>33</v>
      </c>
    </row>
    <row r="1552" spans="1:9" x14ac:dyDescent="0.3">
      <c r="A1552">
        <v>1477859</v>
      </c>
      <c r="B1552">
        <v>89574</v>
      </c>
      <c r="C1552" t="s">
        <v>25</v>
      </c>
      <c r="D1552" t="s">
        <v>26</v>
      </c>
      <c r="E1552">
        <v>5.97</v>
      </c>
      <c r="F1552" t="s">
        <v>17</v>
      </c>
      <c r="G1552">
        <v>3</v>
      </c>
      <c r="H1552">
        <v>33</v>
      </c>
      <c r="I1552">
        <v>30</v>
      </c>
    </row>
    <row r="1553" spans="1:9" x14ac:dyDescent="0.3">
      <c r="A1553">
        <v>1477414</v>
      </c>
      <c r="B1553">
        <v>66222</v>
      </c>
      <c r="C1553" t="s">
        <v>34</v>
      </c>
      <c r="D1553" t="s">
        <v>19</v>
      </c>
      <c r="E1553">
        <v>16.2</v>
      </c>
      <c r="F1553" t="s">
        <v>11</v>
      </c>
      <c r="G1553">
        <v>5</v>
      </c>
      <c r="H1553">
        <v>33</v>
      </c>
      <c r="I1553">
        <v>25</v>
      </c>
    </row>
    <row r="1554" spans="1:9" x14ac:dyDescent="0.3">
      <c r="A1554">
        <v>1478014</v>
      </c>
      <c r="B1554">
        <v>54630</v>
      </c>
      <c r="C1554" t="s">
        <v>39</v>
      </c>
      <c r="D1554" t="s">
        <v>16</v>
      </c>
      <c r="E1554">
        <v>8.92</v>
      </c>
      <c r="F1554" t="s">
        <v>11</v>
      </c>
      <c r="G1554" t="s">
        <v>12</v>
      </c>
      <c r="H1554">
        <v>33</v>
      </c>
      <c r="I1554">
        <v>16</v>
      </c>
    </row>
    <row r="1555" spans="1:9" x14ac:dyDescent="0.3">
      <c r="A1555">
        <v>1477728</v>
      </c>
      <c r="B1555">
        <v>107909</v>
      </c>
      <c r="C1555" t="s">
        <v>55</v>
      </c>
      <c r="D1555" t="s">
        <v>19</v>
      </c>
      <c r="E1555">
        <v>16.440000000000001</v>
      </c>
      <c r="F1555" t="s">
        <v>11</v>
      </c>
      <c r="G1555" t="s">
        <v>12</v>
      </c>
      <c r="H1555">
        <v>33</v>
      </c>
      <c r="I1555">
        <v>22</v>
      </c>
    </row>
    <row r="1556" spans="1:9" x14ac:dyDescent="0.3">
      <c r="A1556">
        <v>1477251</v>
      </c>
      <c r="B1556">
        <v>81110</v>
      </c>
      <c r="C1556" t="s">
        <v>58</v>
      </c>
      <c r="D1556" t="s">
        <v>59</v>
      </c>
      <c r="E1556">
        <v>16.93</v>
      </c>
      <c r="F1556" t="s">
        <v>11</v>
      </c>
      <c r="G1556">
        <v>5</v>
      </c>
      <c r="H1556">
        <v>33</v>
      </c>
      <c r="I1556">
        <v>21</v>
      </c>
    </row>
    <row r="1557" spans="1:9" x14ac:dyDescent="0.3">
      <c r="A1557">
        <v>1477560</v>
      </c>
      <c r="B1557">
        <v>371677</v>
      </c>
      <c r="C1557" t="s">
        <v>18</v>
      </c>
      <c r="D1557" t="s">
        <v>19</v>
      </c>
      <c r="E1557">
        <v>6.79</v>
      </c>
      <c r="F1557" t="s">
        <v>17</v>
      </c>
      <c r="G1557" t="s">
        <v>12</v>
      </c>
      <c r="H1557">
        <v>33</v>
      </c>
      <c r="I1557">
        <v>28</v>
      </c>
    </row>
    <row r="1558" spans="1:9" x14ac:dyDescent="0.3">
      <c r="A1558">
        <v>1478327</v>
      </c>
      <c r="B1558">
        <v>68551</v>
      </c>
      <c r="C1558" t="s">
        <v>64</v>
      </c>
      <c r="D1558" t="s">
        <v>14</v>
      </c>
      <c r="E1558">
        <v>33.03</v>
      </c>
      <c r="F1558" t="s">
        <v>11</v>
      </c>
      <c r="G1558" t="s">
        <v>12</v>
      </c>
      <c r="H1558">
        <v>33</v>
      </c>
      <c r="I1558">
        <v>20</v>
      </c>
    </row>
    <row r="1559" spans="1:9" x14ac:dyDescent="0.3">
      <c r="A1559">
        <v>1477975</v>
      </c>
      <c r="B1559">
        <v>56722</v>
      </c>
      <c r="C1559" t="s">
        <v>34</v>
      </c>
      <c r="D1559" t="s">
        <v>19</v>
      </c>
      <c r="E1559">
        <v>9.75</v>
      </c>
      <c r="F1559" t="s">
        <v>11</v>
      </c>
      <c r="G1559">
        <v>5</v>
      </c>
      <c r="H1559">
        <v>33</v>
      </c>
      <c r="I1559">
        <v>25</v>
      </c>
    </row>
    <row r="1560" spans="1:9" x14ac:dyDescent="0.3">
      <c r="A1560">
        <v>1478031</v>
      </c>
      <c r="B1560">
        <v>309513</v>
      </c>
      <c r="C1560" t="s">
        <v>42</v>
      </c>
      <c r="D1560" t="s">
        <v>24</v>
      </c>
      <c r="E1560">
        <v>13.05</v>
      </c>
      <c r="F1560" t="s">
        <v>17</v>
      </c>
      <c r="G1560">
        <v>5</v>
      </c>
      <c r="H1560">
        <v>33</v>
      </c>
      <c r="I1560">
        <v>27</v>
      </c>
    </row>
    <row r="1561" spans="1:9" x14ac:dyDescent="0.3">
      <c r="A1561">
        <v>1476582</v>
      </c>
      <c r="B1561">
        <v>60703</v>
      </c>
      <c r="C1561" t="s">
        <v>15</v>
      </c>
      <c r="D1561" t="s">
        <v>16</v>
      </c>
      <c r="E1561">
        <v>6.79</v>
      </c>
      <c r="F1561" t="s">
        <v>17</v>
      </c>
      <c r="G1561" t="s">
        <v>12</v>
      </c>
      <c r="H1561">
        <v>33</v>
      </c>
      <c r="I1561">
        <v>25</v>
      </c>
    </row>
    <row r="1562" spans="1:9" x14ac:dyDescent="0.3">
      <c r="A1562">
        <v>1476558</v>
      </c>
      <c r="B1562">
        <v>214394</v>
      </c>
      <c r="C1562" t="s">
        <v>80</v>
      </c>
      <c r="D1562" t="s">
        <v>14</v>
      </c>
      <c r="E1562">
        <v>16.100000000000001</v>
      </c>
      <c r="F1562" t="s">
        <v>11</v>
      </c>
      <c r="G1562" t="s">
        <v>12</v>
      </c>
      <c r="H1562">
        <v>33</v>
      </c>
      <c r="I1562">
        <v>27</v>
      </c>
    </row>
    <row r="1563" spans="1:9" x14ac:dyDescent="0.3">
      <c r="A1563">
        <v>1477044</v>
      </c>
      <c r="B1563">
        <v>127122</v>
      </c>
      <c r="C1563" t="s">
        <v>54</v>
      </c>
      <c r="D1563" t="s">
        <v>30</v>
      </c>
      <c r="E1563">
        <v>6.79</v>
      </c>
      <c r="F1563" t="s">
        <v>11</v>
      </c>
      <c r="G1563">
        <v>5</v>
      </c>
      <c r="H1563">
        <v>33</v>
      </c>
      <c r="I1563">
        <v>28</v>
      </c>
    </row>
    <row r="1564" spans="1:9" x14ac:dyDescent="0.3">
      <c r="A1564">
        <v>1476659</v>
      </c>
      <c r="B1564">
        <v>52463</v>
      </c>
      <c r="C1564" t="s">
        <v>54</v>
      </c>
      <c r="D1564" t="s">
        <v>30</v>
      </c>
      <c r="E1564">
        <v>31.33</v>
      </c>
      <c r="F1564" t="s">
        <v>11</v>
      </c>
      <c r="G1564">
        <v>3</v>
      </c>
      <c r="H1564">
        <v>33</v>
      </c>
      <c r="I1564">
        <v>23</v>
      </c>
    </row>
    <row r="1565" spans="1:9" x14ac:dyDescent="0.3">
      <c r="A1565">
        <v>1476805</v>
      </c>
      <c r="B1565">
        <v>93133</v>
      </c>
      <c r="C1565" t="s">
        <v>50</v>
      </c>
      <c r="D1565" t="s">
        <v>24</v>
      </c>
      <c r="E1565">
        <v>22.8</v>
      </c>
      <c r="F1565" t="s">
        <v>17</v>
      </c>
      <c r="G1565">
        <v>5</v>
      </c>
      <c r="H1565">
        <v>33</v>
      </c>
      <c r="I1565">
        <v>33</v>
      </c>
    </row>
    <row r="1566" spans="1:9" x14ac:dyDescent="0.3">
      <c r="A1566">
        <v>1478092</v>
      </c>
      <c r="B1566">
        <v>41318</v>
      </c>
      <c r="C1566" t="s">
        <v>61</v>
      </c>
      <c r="D1566" t="s">
        <v>26</v>
      </c>
      <c r="E1566">
        <v>15.47</v>
      </c>
      <c r="F1566" t="s">
        <v>11</v>
      </c>
      <c r="G1566">
        <v>5</v>
      </c>
      <c r="H1566">
        <v>33</v>
      </c>
      <c r="I1566">
        <v>16</v>
      </c>
    </row>
    <row r="1567" spans="1:9" x14ac:dyDescent="0.3">
      <c r="A1567">
        <v>1478173</v>
      </c>
      <c r="B1567">
        <v>91005</v>
      </c>
      <c r="C1567" t="s">
        <v>71</v>
      </c>
      <c r="D1567" t="s">
        <v>30</v>
      </c>
      <c r="E1567">
        <v>24.25</v>
      </c>
      <c r="F1567" t="s">
        <v>11</v>
      </c>
      <c r="G1567">
        <v>5</v>
      </c>
      <c r="H1567">
        <v>33</v>
      </c>
      <c r="I1567">
        <v>26</v>
      </c>
    </row>
    <row r="1568" spans="1:9" x14ac:dyDescent="0.3">
      <c r="A1568">
        <v>1476696</v>
      </c>
      <c r="B1568">
        <v>231061</v>
      </c>
      <c r="C1568" t="s">
        <v>71</v>
      </c>
      <c r="D1568" t="s">
        <v>30</v>
      </c>
      <c r="E1568">
        <v>33.03</v>
      </c>
      <c r="F1568" t="s">
        <v>17</v>
      </c>
      <c r="G1568" t="s">
        <v>12</v>
      </c>
      <c r="H1568">
        <v>33</v>
      </c>
      <c r="I1568">
        <v>31</v>
      </c>
    </row>
    <row r="1569" spans="1:9" x14ac:dyDescent="0.3">
      <c r="A1569">
        <v>1478189</v>
      </c>
      <c r="B1569">
        <v>105138</v>
      </c>
      <c r="C1569" t="s">
        <v>71</v>
      </c>
      <c r="D1569" t="s">
        <v>30</v>
      </c>
      <c r="E1569">
        <v>8.9700000000000006</v>
      </c>
      <c r="F1569" t="s">
        <v>11</v>
      </c>
      <c r="G1569">
        <v>4</v>
      </c>
      <c r="H1569">
        <v>33</v>
      </c>
      <c r="I1569">
        <v>19</v>
      </c>
    </row>
    <row r="1570" spans="1:9" x14ac:dyDescent="0.3">
      <c r="A1570">
        <v>1477048</v>
      </c>
      <c r="B1570">
        <v>200074</v>
      </c>
      <c r="C1570" t="s">
        <v>68</v>
      </c>
      <c r="D1570" t="s">
        <v>24</v>
      </c>
      <c r="E1570">
        <v>9.07</v>
      </c>
      <c r="F1570" t="s">
        <v>11</v>
      </c>
      <c r="G1570" t="s">
        <v>12</v>
      </c>
      <c r="H1570">
        <v>33</v>
      </c>
      <c r="I1570">
        <v>16</v>
      </c>
    </row>
    <row r="1571" spans="1:9" x14ac:dyDescent="0.3">
      <c r="A1571">
        <v>1476931</v>
      </c>
      <c r="B1571">
        <v>124838</v>
      </c>
      <c r="C1571" t="s">
        <v>58</v>
      </c>
      <c r="D1571" t="s">
        <v>59</v>
      </c>
      <c r="E1571">
        <v>29.15</v>
      </c>
      <c r="F1571" t="s">
        <v>11</v>
      </c>
      <c r="G1571">
        <v>5</v>
      </c>
      <c r="H1571">
        <v>33</v>
      </c>
      <c r="I1571">
        <v>25</v>
      </c>
    </row>
    <row r="1572" spans="1:9" x14ac:dyDescent="0.3">
      <c r="A1572">
        <v>1478179</v>
      </c>
      <c r="B1572">
        <v>52832</v>
      </c>
      <c r="C1572" t="s">
        <v>71</v>
      </c>
      <c r="D1572" t="s">
        <v>30</v>
      </c>
      <c r="E1572">
        <v>12.23</v>
      </c>
      <c r="F1572" t="s">
        <v>11</v>
      </c>
      <c r="G1572">
        <v>3</v>
      </c>
      <c r="H1572">
        <v>33</v>
      </c>
      <c r="I1572">
        <v>27</v>
      </c>
    </row>
    <row r="1573" spans="1:9" x14ac:dyDescent="0.3">
      <c r="A1573">
        <v>1478003</v>
      </c>
      <c r="B1573">
        <v>129597</v>
      </c>
      <c r="C1573" t="s">
        <v>42</v>
      </c>
      <c r="D1573" t="s">
        <v>24</v>
      </c>
      <c r="E1573">
        <v>12.13</v>
      </c>
      <c r="F1573" t="s">
        <v>11</v>
      </c>
      <c r="G1573">
        <v>5</v>
      </c>
      <c r="H1573">
        <v>33</v>
      </c>
      <c r="I1573">
        <v>21</v>
      </c>
    </row>
    <row r="1574" spans="1:9" x14ac:dyDescent="0.3">
      <c r="A1574">
        <v>1477815</v>
      </c>
      <c r="B1574">
        <v>144997</v>
      </c>
      <c r="C1574" t="s">
        <v>36</v>
      </c>
      <c r="D1574" t="s">
        <v>30</v>
      </c>
      <c r="E1574">
        <v>32.93</v>
      </c>
      <c r="F1574" t="s">
        <v>11</v>
      </c>
      <c r="G1574" t="s">
        <v>12</v>
      </c>
      <c r="H1574">
        <v>33</v>
      </c>
      <c r="I1574">
        <v>30</v>
      </c>
    </row>
    <row r="1575" spans="1:9" x14ac:dyDescent="0.3">
      <c r="A1575">
        <v>1476821</v>
      </c>
      <c r="B1575">
        <v>80434</v>
      </c>
      <c r="C1575" t="s">
        <v>77</v>
      </c>
      <c r="D1575" t="s">
        <v>19</v>
      </c>
      <c r="E1575">
        <v>12.18</v>
      </c>
      <c r="F1575" t="s">
        <v>11</v>
      </c>
      <c r="G1575" t="s">
        <v>12</v>
      </c>
      <c r="H1575">
        <v>33</v>
      </c>
      <c r="I1575">
        <v>18</v>
      </c>
    </row>
    <row r="1576" spans="1:9" x14ac:dyDescent="0.3">
      <c r="A1576">
        <v>1478299</v>
      </c>
      <c r="B1576">
        <v>130521</v>
      </c>
      <c r="C1576" t="s">
        <v>33</v>
      </c>
      <c r="D1576" t="s">
        <v>19</v>
      </c>
      <c r="E1576">
        <v>6.01</v>
      </c>
      <c r="F1576" t="s">
        <v>11</v>
      </c>
      <c r="G1576" t="s">
        <v>12</v>
      </c>
      <c r="H1576">
        <v>33</v>
      </c>
      <c r="I1576">
        <v>16</v>
      </c>
    </row>
    <row r="1577" spans="1:9" x14ac:dyDescent="0.3">
      <c r="A1577">
        <v>1477158</v>
      </c>
      <c r="B1577">
        <v>363561</v>
      </c>
      <c r="C1577" t="s">
        <v>34</v>
      </c>
      <c r="D1577" t="s">
        <v>19</v>
      </c>
      <c r="E1577">
        <v>8.49</v>
      </c>
      <c r="F1577" t="s">
        <v>17</v>
      </c>
      <c r="G1577" t="s">
        <v>12</v>
      </c>
      <c r="H1577">
        <v>33</v>
      </c>
      <c r="I1577">
        <v>32</v>
      </c>
    </row>
    <row r="1578" spans="1:9" x14ac:dyDescent="0.3">
      <c r="A1578">
        <v>1476941</v>
      </c>
      <c r="B1578">
        <v>127149</v>
      </c>
      <c r="C1578" t="s">
        <v>57</v>
      </c>
      <c r="D1578" t="s">
        <v>19</v>
      </c>
      <c r="E1578">
        <v>5.72</v>
      </c>
      <c r="F1578" t="s">
        <v>11</v>
      </c>
      <c r="G1578" t="s">
        <v>12</v>
      </c>
      <c r="H1578">
        <v>33</v>
      </c>
      <c r="I1578">
        <v>26</v>
      </c>
    </row>
    <row r="1579" spans="1:9" x14ac:dyDescent="0.3">
      <c r="A1579">
        <v>1478272</v>
      </c>
      <c r="B1579">
        <v>318874</v>
      </c>
      <c r="C1579" t="s">
        <v>45</v>
      </c>
      <c r="D1579" t="s">
        <v>22</v>
      </c>
      <c r="E1579">
        <v>14.07</v>
      </c>
      <c r="F1579" t="s">
        <v>11</v>
      </c>
      <c r="G1579">
        <v>5</v>
      </c>
      <c r="H1579">
        <v>33</v>
      </c>
      <c r="I1579">
        <v>17</v>
      </c>
    </row>
    <row r="1580" spans="1:9" x14ac:dyDescent="0.3">
      <c r="A1580">
        <v>1477844</v>
      </c>
      <c r="B1580">
        <v>134340</v>
      </c>
      <c r="C1580" t="s">
        <v>126</v>
      </c>
      <c r="D1580" t="s">
        <v>14</v>
      </c>
      <c r="E1580">
        <v>13.05</v>
      </c>
      <c r="F1580" t="s">
        <v>11</v>
      </c>
      <c r="G1580">
        <v>4</v>
      </c>
      <c r="H1580">
        <v>33</v>
      </c>
      <c r="I1580">
        <v>29</v>
      </c>
    </row>
    <row r="1581" spans="1:9" x14ac:dyDescent="0.3">
      <c r="A1581">
        <v>1478120</v>
      </c>
      <c r="B1581">
        <v>47440</v>
      </c>
      <c r="C1581" t="s">
        <v>18</v>
      </c>
      <c r="D1581" t="s">
        <v>19</v>
      </c>
      <c r="E1581">
        <v>8.1</v>
      </c>
      <c r="F1581" t="s">
        <v>11</v>
      </c>
      <c r="G1581" t="s">
        <v>12</v>
      </c>
      <c r="H1581">
        <v>33</v>
      </c>
      <c r="I1581">
        <v>22</v>
      </c>
    </row>
    <row r="1582" spans="1:9" x14ac:dyDescent="0.3">
      <c r="A1582">
        <v>1477058</v>
      </c>
      <c r="B1582">
        <v>65779</v>
      </c>
      <c r="C1582" t="s">
        <v>45</v>
      </c>
      <c r="D1582" t="s">
        <v>22</v>
      </c>
      <c r="E1582">
        <v>24.35</v>
      </c>
      <c r="F1582" t="s">
        <v>17</v>
      </c>
      <c r="G1582" t="s">
        <v>12</v>
      </c>
      <c r="H1582">
        <v>33</v>
      </c>
      <c r="I1582">
        <v>29</v>
      </c>
    </row>
    <row r="1583" spans="1:9" x14ac:dyDescent="0.3">
      <c r="A1583">
        <v>1477193</v>
      </c>
      <c r="B1583">
        <v>304291</v>
      </c>
      <c r="C1583" t="s">
        <v>108</v>
      </c>
      <c r="D1583" t="s">
        <v>19</v>
      </c>
      <c r="E1583">
        <v>5.92</v>
      </c>
      <c r="F1583" t="s">
        <v>17</v>
      </c>
      <c r="G1583">
        <v>3</v>
      </c>
      <c r="H1583">
        <v>33</v>
      </c>
      <c r="I1583">
        <v>30</v>
      </c>
    </row>
    <row r="1584" spans="1:9" x14ac:dyDescent="0.3">
      <c r="A1584">
        <v>1477731</v>
      </c>
      <c r="B1584">
        <v>122609</v>
      </c>
      <c r="C1584" t="s">
        <v>13</v>
      </c>
      <c r="D1584" t="s">
        <v>14</v>
      </c>
      <c r="E1584">
        <v>24.25</v>
      </c>
      <c r="F1584" t="s">
        <v>11</v>
      </c>
      <c r="G1584">
        <v>5</v>
      </c>
      <c r="H1584">
        <v>33</v>
      </c>
      <c r="I1584">
        <v>21</v>
      </c>
    </row>
    <row r="1585" spans="1:9" x14ac:dyDescent="0.3">
      <c r="A1585">
        <v>1477901</v>
      </c>
      <c r="B1585">
        <v>353676</v>
      </c>
      <c r="C1585" t="s">
        <v>92</v>
      </c>
      <c r="D1585" t="s">
        <v>22</v>
      </c>
      <c r="E1585">
        <v>9.26</v>
      </c>
      <c r="F1585" t="s">
        <v>11</v>
      </c>
      <c r="G1585">
        <v>5</v>
      </c>
      <c r="H1585">
        <v>33</v>
      </c>
      <c r="I1585">
        <v>26</v>
      </c>
    </row>
    <row r="1586" spans="1:9" x14ac:dyDescent="0.3">
      <c r="A1586">
        <v>1477126</v>
      </c>
      <c r="B1586">
        <v>41409</v>
      </c>
      <c r="C1586" t="s">
        <v>67</v>
      </c>
      <c r="D1586" t="s">
        <v>14</v>
      </c>
      <c r="E1586">
        <v>15.76</v>
      </c>
      <c r="F1586" t="s">
        <v>17</v>
      </c>
      <c r="G1586" t="s">
        <v>12</v>
      </c>
      <c r="H1586">
        <v>33</v>
      </c>
      <c r="I1586">
        <v>31</v>
      </c>
    </row>
    <row r="1587" spans="1:9" x14ac:dyDescent="0.3">
      <c r="A1587">
        <v>1476738</v>
      </c>
      <c r="B1587">
        <v>233614</v>
      </c>
      <c r="C1587" t="s">
        <v>93</v>
      </c>
      <c r="D1587" t="s">
        <v>14</v>
      </c>
      <c r="E1587">
        <v>22.36</v>
      </c>
      <c r="F1587" t="s">
        <v>11</v>
      </c>
      <c r="G1587" t="s">
        <v>12</v>
      </c>
      <c r="H1587">
        <v>33</v>
      </c>
      <c r="I1587">
        <v>25</v>
      </c>
    </row>
    <row r="1588" spans="1:9" x14ac:dyDescent="0.3">
      <c r="A1588">
        <v>1477877</v>
      </c>
      <c r="B1588">
        <v>360844</v>
      </c>
      <c r="C1588" t="s">
        <v>54</v>
      </c>
      <c r="D1588" t="s">
        <v>30</v>
      </c>
      <c r="E1588">
        <v>19.350000000000001</v>
      </c>
      <c r="F1588" t="s">
        <v>11</v>
      </c>
      <c r="G1588">
        <v>5</v>
      </c>
      <c r="H1588">
        <v>33</v>
      </c>
      <c r="I1588">
        <v>18</v>
      </c>
    </row>
    <row r="1589" spans="1:9" x14ac:dyDescent="0.3">
      <c r="A1589">
        <v>1477643</v>
      </c>
      <c r="B1589">
        <v>139827</v>
      </c>
      <c r="C1589" t="s">
        <v>36</v>
      </c>
      <c r="D1589" t="s">
        <v>30</v>
      </c>
      <c r="E1589">
        <v>5.77</v>
      </c>
      <c r="F1589" t="s">
        <v>11</v>
      </c>
      <c r="G1589">
        <v>4</v>
      </c>
      <c r="H1589">
        <v>33</v>
      </c>
      <c r="I1589">
        <v>28</v>
      </c>
    </row>
    <row r="1590" spans="1:9" x14ac:dyDescent="0.3">
      <c r="A1590">
        <v>1477037</v>
      </c>
      <c r="B1590">
        <v>79215</v>
      </c>
      <c r="C1590" t="s">
        <v>37</v>
      </c>
      <c r="D1590" t="s">
        <v>14</v>
      </c>
      <c r="E1590">
        <v>12.23</v>
      </c>
      <c r="F1590" t="s">
        <v>11</v>
      </c>
      <c r="G1590">
        <v>3</v>
      </c>
      <c r="H1590">
        <v>33</v>
      </c>
      <c r="I1590">
        <v>21</v>
      </c>
    </row>
    <row r="1591" spans="1:9" x14ac:dyDescent="0.3">
      <c r="A1591">
        <v>1477495</v>
      </c>
      <c r="B1591">
        <v>92806</v>
      </c>
      <c r="C1591" t="s">
        <v>34</v>
      </c>
      <c r="D1591" t="s">
        <v>19</v>
      </c>
      <c r="E1591">
        <v>14.94</v>
      </c>
      <c r="F1591" t="s">
        <v>17</v>
      </c>
      <c r="G1591" t="s">
        <v>12</v>
      </c>
      <c r="H1591">
        <v>33</v>
      </c>
      <c r="I1591">
        <v>31</v>
      </c>
    </row>
    <row r="1592" spans="1:9" x14ac:dyDescent="0.3">
      <c r="A1592">
        <v>1478228</v>
      </c>
      <c r="B1592">
        <v>86233</v>
      </c>
      <c r="C1592" t="s">
        <v>49</v>
      </c>
      <c r="D1592" t="s">
        <v>14</v>
      </c>
      <c r="E1592">
        <v>15.28</v>
      </c>
      <c r="F1592" t="s">
        <v>11</v>
      </c>
      <c r="G1592">
        <v>4</v>
      </c>
      <c r="H1592">
        <v>33</v>
      </c>
      <c r="I1592">
        <v>22</v>
      </c>
    </row>
    <row r="1593" spans="1:9" x14ac:dyDescent="0.3">
      <c r="A1593">
        <v>1477850</v>
      </c>
      <c r="B1593">
        <v>216438</v>
      </c>
      <c r="C1593" t="s">
        <v>37</v>
      </c>
      <c r="D1593" t="s">
        <v>14</v>
      </c>
      <c r="E1593">
        <v>29.25</v>
      </c>
      <c r="F1593" t="s">
        <v>11</v>
      </c>
      <c r="G1593" t="s">
        <v>12</v>
      </c>
      <c r="H1593">
        <v>33</v>
      </c>
      <c r="I1593">
        <v>17</v>
      </c>
    </row>
    <row r="1594" spans="1:9" x14ac:dyDescent="0.3">
      <c r="A1594">
        <v>1477705</v>
      </c>
      <c r="B1594">
        <v>60397</v>
      </c>
      <c r="C1594" t="s">
        <v>61</v>
      </c>
      <c r="D1594" t="s">
        <v>26</v>
      </c>
      <c r="E1594">
        <v>12.18</v>
      </c>
      <c r="F1594" t="s">
        <v>11</v>
      </c>
      <c r="G1594">
        <v>3</v>
      </c>
      <c r="H1594">
        <v>33</v>
      </c>
      <c r="I1594">
        <v>23</v>
      </c>
    </row>
    <row r="1595" spans="1:9" x14ac:dyDescent="0.3">
      <c r="A1595">
        <v>1478331</v>
      </c>
      <c r="B1595">
        <v>42424</v>
      </c>
      <c r="C1595" t="s">
        <v>71</v>
      </c>
      <c r="D1595" t="s">
        <v>30</v>
      </c>
      <c r="E1595">
        <v>12.13</v>
      </c>
      <c r="F1595" t="s">
        <v>11</v>
      </c>
      <c r="G1595">
        <v>5</v>
      </c>
      <c r="H1595">
        <v>33</v>
      </c>
      <c r="I1595">
        <v>27</v>
      </c>
    </row>
    <row r="1596" spans="1:9" x14ac:dyDescent="0.3">
      <c r="A1596">
        <v>1477098</v>
      </c>
      <c r="B1596">
        <v>304509</v>
      </c>
      <c r="C1596" t="s">
        <v>54</v>
      </c>
      <c r="D1596" t="s">
        <v>30</v>
      </c>
      <c r="E1596">
        <v>22.8</v>
      </c>
      <c r="F1596" t="s">
        <v>17</v>
      </c>
      <c r="G1596" t="s">
        <v>12</v>
      </c>
      <c r="H1596">
        <v>33</v>
      </c>
      <c r="I1596">
        <v>33</v>
      </c>
    </row>
    <row r="1597" spans="1:9" x14ac:dyDescent="0.3">
      <c r="A1597">
        <v>1476649</v>
      </c>
      <c r="B1597">
        <v>38116</v>
      </c>
      <c r="C1597" t="s">
        <v>146</v>
      </c>
      <c r="D1597" t="s">
        <v>41</v>
      </c>
      <c r="E1597">
        <v>16.93</v>
      </c>
      <c r="F1597" t="s">
        <v>11</v>
      </c>
      <c r="G1597" t="s">
        <v>12</v>
      </c>
      <c r="H1597">
        <v>33</v>
      </c>
      <c r="I1597">
        <v>21</v>
      </c>
    </row>
    <row r="1598" spans="1:9" x14ac:dyDescent="0.3">
      <c r="A1598">
        <v>1477945</v>
      </c>
      <c r="B1598">
        <v>63096</v>
      </c>
      <c r="C1598" t="s">
        <v>75</v>
      </c>
      <c r="D1598" t="s">
        <v>24</v>
      </c>
      <c r="E1598">
        <v>14.12</v>
      </c>
      <c r="F1598" t="s">
        <v>11</v>
      </c>
      <c r="G1598" t="s">
        <v>12</v>
      </c>
      <c r="H1598">
        <v>33</v>
      </c>
      <c r="I1598">
        <v>15</v>
      </c>
    </row>
    <row r="1599" spans="1:9" x14ac:dyDescent="0.3">
      <c r="A1599">
        <v>1478350</v>
      </c>
      <c r="B1599">
        <v>132753</v>
      </c>
      <c r="C1599" t="s">
        <v>100</v>
      </c>
      <c r="D1599" t="s">
        <v>30</v>
      </c>
      <c r="E1599">
        <v>15.57</v>
      </c>
      <c r="F1599" t="s">
        <v>11</v>
      </c>
      <c r="G1599">
        <v>5</v>
      </c>
      <c r="H1599">
        <v>33</v>
      </c>
      <c r="I1599">
        <v>28</v>
      </c>
    </row>
    <row r="1600" spans="1:9" x14ac:dyDescent="0.3">
      <c r="A1600">
        <v>1477045</v>
      </c>
      <c r="B1600">
        <v>143511</v>
      </c>
      <c r="C1600" t="s">
        <v>53</v>
      </c>
      <c r="D1600" t="s">
        <v>16</v>
      </c>
      <c r="E1600">
        <v>16.440000000000001</v>
      </c>
      <c r="F1600" t="s">
        <v>17</v>
      </c>
      <c r="G1600" t="s">
        <v>12</v>
      </c>
      <c r="H1600">
        <v>33</v>
      </c>
      <c r="I1600">
        <v>30</v>
      </c>
    </row>
    <row r="1601" spans="1:9" x14ac:dyDescent="0.3">
      <c r="A1601">
        <v>1477355</v>
      </c>
      <c r="B1601">
        <v>79215</v>
      </c>
      <c r="C1601" t="s">
        <v>37</v>
      </c>
      <c r="D1601" t="s">
        <v>14</v>
      </c>
      <c r="E1601">
        <v>15.86</v>
      </c>
      <c r="F1601" t="s">
        <v>11</v>
      </c>
      <c r="G1601" t="s">
        <v>12</v>
      </c>
      <c r="H1601">
        <v>33</v>
      </c>
      <c r="I1601">
        <v>15</v>
      </c>
    </row>
    <row r="1602" spans="1:9" x14ac:dyDescent="0.3">
      <c r="A1602">
        <v>1477365</v>
      </c>
      <c r="B1602">
        <v>61181</v>
      </c>
      <c r="C1602" t="s">
        <v>34</v>
      </c>
      <c r="D1602" t="s">
        <v>19</v>
      </c>
      <c r="E1602">
        <v>14.07</v>
      </c>
      <c r="F1602" t="s">
        <v>11</v>
      </c>
      <c r="G1602">
        <v>5</v>
      </c>
      <c r="H1602">
        <v>33</v>
      </c>
      <c r="I1602">
        <v>25</v>
      </c>
    </row>
    <row r="1603" spans="1:9" x14ac:dyDescent="0.3">
      <c r="A1603">
        <v>1476928</v>
      </c>
      <c r="B1603">
        <v>58205</v>
      </c>
      <c r="C1603" t="s">
        <v>23</v>
      </c>
      <c r="D1603" t="s">
        <v>24</v>
      </c>
      <c r="E1603">
        <v>24.3</v>
      </c>
      <c r="F1603" t="s">
        <v>11</v>
      </c>
      <c r="G1603" t="s">
        <v>12</v>
      </c>
      <c r="H1603">
        <v>33</v>
      </c>
      <c r="I1603">
        <v>21</v>
      </c>
    </row>
    <row r="1604" spans="1:9" x14ac:dyDescent="0.3">
      <c r="A1604">
        <v>1477854</v>
      </c>
      <c r="B1604">
        <v>58025</v>
      </c>
      <c r="C1604" t="s">
        <v>21</v>
      </c>
      <c r="D1604" t="s">
        <v>22</v>
      </c>
      <c r="E1604">
        <v>11.64</v>
      </c>
      <c r="F1604" t="s">
        <v>11</v>
      </c>
      <c r="G1604" t="s">
        <v>12</v>
      </c>
      <c r="H1604">
        <v>33</v>
      </c>
      <c r="I1604">
        <v>23</v>
      </c>
    </row>
    <row r="1605" spans="1:9" x14ac:dyDescent="0.3">
      <c r="A1605">
        <v>1477189</v>
      </c>
      <c r="B1605">
        <v>54630</v>
      </c>
      <c r="C1605" t="s">
        <v>159</v>
      </c>
      <c r="D1605" t="s">
        <v>124</v>
      </c>
      <c r="E1605">
        <v>22.26</v>
      </c>
      <c r="F1605" t="s">
        <v>11</v>
      </c>
      <c r="G1605">
        <v>5</v>
      </c>
      <c r="H1605">
        <v>33</v>
      </c>
      <c r="I1605">
        <v>26</v>
      </c>
    </row>
    <row r="1606" spans="1:9" x14ac:dyDescent="0.3">
      <c r="A1606">
        <v>1476894</v>
      </c>
      <c r="B1606">
        <v>384698</v>
      </c>
      <c r="C1606" t="s">
        <v>153</v>
      </c>
      <c r="D1606" t="s">
        <v>10</v>
      </c>
      <c r="E1606">
        <v>14.07</v>
      </c>
      <c r="F1606" t="s">
        <v>11</v>
      </c>
      <c r="G1606">
        <v>3</v>
      </c>
      <c r="H1606">
        <v>33</v>
      </c>
      <c r="I1606">
        <v>16</v>
      </c>
    </row>
    <row r="1607" spans="1:9" x14ac:dyDescent="0.3">
      <c r="A1607">
        <v>1477892</v>
      </c>
      <c r="B1607">
        <v>196320</v>
      </c>
      <c r="C1607" t="s">
        <v>50</v>
      </c>
      <c r="D1607" t="s">
        <v>24</v>
      </c>
      <c r="E1607">
        <v>25.17</v>
      </c>
      <c r="F1607" t="s">
        <v>17</v>
      </c>
      <c r="G1607">
        <v>4</v>
      </c>
      <c r="H1607">
        <v>33</v>
      </c>
      <c r="I1607">
        <v>32</v>
      </c>
    </row>
    <row r="1608" spans="1:9" x14ac:dyDescent="0.3">
      <c r="A1608">
        <v>1477612</v>
      </c>
      <c r="B1608">
        <v>56722</v>
      </c>
      <c r="C1608" t="s">
        <v>34</v>
      </c>
      <c r="D1608" t="s">
        <v>19</v>
      </c>
      <c r="E1608">
        <v>22.31</v>
      </c>
      <c r="F1608" t="s">
        <v>17</v>
      </c>
      <c r="G1608" t="s">
        <v>12</v>
      </c>
      <c r="H1608">
        <v>33</v>
      </c>
      <c r="I1608">
        <v>32</v>
      </c>
    </row>
    <row r="1609" spans="1:9" x14ac:dyDescent="0.3">
      <c r="A1609">
        <v>1476890</v>
      </c>
      <c r="B1609">
        <v>83469</v>
      </c>
      <c r="C1609" t="s">
        <v>71</v>
      </c>
      <c r="D1609" t="s">
        <v>30</v>
      </c>
      <c r="E1609">
        <v>12.18</v>
      </c>
      <c r="F1609" t="s">
        <v>17</v>
      </c>
      <c r="G1609">
        <v>3</v>
      </c>
      <c r="H1609">
        <v>33</v>
      </c>
      <c r="I1609">
        <v>29</v>
      </c>
    </row>
    <row r="1610" spans="1:9" x14ac:dyDescent="0.3">
      <c r="A1610">
        <v>1477900</v>
      </c>
      <c r="B1610">
        <v>276192</v>
      </c>
      <c r="C1610" t="s">
        <v>119</v>
      </c>
      <c r="D1610" t="s">
        <v>14</v>
      </c>
      <c r="E1610">
        <v>8.6300000000000008</v>
      </c>
      <c r="F1610" t="s">
        <v>11</v>
      </c>
      <c r="G1610">
        <v>5</v>
      </c>
      <c r="H1610">
        <v>33</v>
      </c>
      <c r="I1610">
        <v>28</v>
      </c>
    </row>
    <row r="1611" spans="1:9" x14ac:dyDescent="0.3">
      <c r="A1611">
        <v>1477992</v>
      </c>
      <c r="B1611">
        <v>65589</v>
      </c>
      <c r="C1611" t="s">
        <v>13</v>
      </c>
      <c r="D1611" t="s">
        <v>14</v>
      </c>
      <c r="E1611">
        <v>19.45</v>
      </c>
      <c r="F1611" t="s">
        <v>17</v>
      </c>
      <c r="G1611">
        <v>5</v>
      </c>
      <c r="H1611">
        <v>33</v>
      </c>
      <c r="I1611">
        <v>32</v>
      </c>
    </row>
    <row r="1612" spans="1:9" x14ac:dyDescent="0.3">
      <c r="A1612">
        <v>1477018</v>
      </c>
      <c r="B1612">
        <v>53947</v>
      </c>
      <c r="C1612" t="s">
        <v>34</v>
      </c>
      <c r="D1612" t="s">
        <v>19</v>
      </c>
      <c r="E1612">
        <v>15.52</v>
      </c>
      <c r="F1612" t="s">
        <v>11</v>
      </c>
      <c r="G1612">
        <v>5</v>
      </c>
      <c r="H1612">
        <v>33</v>
      </c>
      <c r="I1612">
        <v>17</v>
      </c>
    </row>
    <row r="1613" spans="1:9" x14ac:dyDescent="0.3">
      <c r="A1613">
        <v>1478084</v>
      </c>
      <c r="B1613">
        <v>110461</v>
      </c>
      <c r="C1613" t="s">
        <v>37</v>
      </c>
      <c r="D1613" t="s">
        <v>14</v>
      </c>
      <c r="E1613">
        <v>22.07</v>
      </c>
      <c r="F1613" t="s">
        <v>11</v>
      </c>
      <c r="G1613">
        <v>4</v>
      </c>
      <c r="H1613">
        <v>33</v>
      </c>
      <c r="I1613">
        <v>15</v>
      </c>
    </row>
    <row r="1614" spans="1:9" x14ac:dyDescent="0.3">
      <c r="A1614">
        <v>1476713</v>
      </c>
      <c r="B1614">
        <v>58434</v>
      </c>
      <c r="C1614" t="s">
        <v>13</v>
      </c>
      <c r="D1614" t="s">
        <v>14</v>
      </c>
      <c r="E1614">
        <v>15.76</v>
      </c>
      <c r="F1614" t="s">
        <v>11</v>
      </c>
      <c r="G1614">
        <v>4</v>
      </c>
      <c r="H1614">
        <v>33</v>
      </c>
      <c r="I1614">
        <v>23</v>
      </c>
    </row>
    <row r="1615" spans="1:9" x14ac:dyDescent="0.3">
      <c r="A1615">
        <v>1476716</v>
      </c>
      <c r="B1615">
        <v>37982</v>
      </c>
      <c r="C1615" t="s">
        <v>130</v>
      </c>
      <c r="D1615" t="s">
        <v>22</v>
      </c>
      <c r="E1615">
        <v>15.52</v>
      </c>
      <c r="F1615" t="s">
        <v>17</v>
      </c>
      <c r="G1615">
        <v>5</v>
      </c>
      <c r="H1615">
        <v>33</v>
      </c>
      <c r="I1615">
        <v>26</v>
      </c>
    </row>
    <row r="1616" spans="1:9" x14ac:dyDescent="0.3">
      <c r="A1616">
        <v>1478161</v>
      </c>
      <c r="B1616">
        <v>52327</v>
      </c>
      <c r="C1616" t="s">
        <v>35</v>
      </c>
      <c r="D1616" t="s">
        <v>14</v>
      </c>
      <c r="E1616">
        <v>16.010000000000002</v>
      </c>
      <c r="F1616" t="s">
        <v>11</v>
      </c>
      <c r="G1616" t="s">
        <v>12</v>
      </c>
      <c r="H1616">
        <v>33</v>
      </c>
      <c r="I1616">
        <v>19</v>
      </c>
    </row>
    <row r="1617" spans="1:9" x14ac:dyDescent="0.3">
      <c r="A1617">
        <v>1476839</v>
      </c>
      <c r="B1617">
        <v>107909</v>
      </c>
      <c r="C1617" t="s">
        <v>34</v>
      </c>
      <c r="D1617" t="s">
        <v>19</v>
      </c>
      <c r="E1617">
        <v>14.07</v>
      </c>
      <c r="F1617" t="s">
        <v>11</v>
      </c>
      <c r="G1617" t="s">
        <v>12</v>
      </c>
      <c r="H1617">
        <v>33</v>
      </c>
      <c r="I1617">
        <v>21</v>
      </c>
    </row>
    <row r="1618" spans="1:9" x14ac:dyDescent="0.3">
      <c r="A1618">
        <v>1476885</v>
      </c>
      <c r="B1618">
        <v>133349</v>
      </c>
      <c r="C1618" t="s">
        <v>100</v>
      </c>
      <c r="D1618" t="s">
        <v>30</v>
      </c>
      <c r="E1618">
        <v>20.23</v>
      </c>
      <c r="F1618" t="s">
        <v>11</v>
      </c>
      <c r="G1618">
        <v>5</v>
      </c>
      <c r="H1618">
        <v>33</v>
      </c>
      <c r="I1618">
        <v>17</v>
      </c>
    </row>
    <row r="1619" spans="1:9" x14ac:dyDescent="0.3">
      <c r="A1619">
        <v>1477137</v>
      </c>
      <c r="B1619">
        <v>157578</v>
      </c>
      <c r="C1619" t="s">
        <v>108</v>
      </c>
      <c r="D1619" t="s">
        <v>19</v>
      </c>
      <c r="E1619">
        <v>14.07</v>
      </c>
      <c r="F1619" t="s">
        <v>17</v>
      </c>
      <c r="G1619">
        <v>5</v>
      </c>
      <c r="H1619">
        <v>33</v>
      </c>
      <c r="I1619">
        <v>26</v>
      </c>
    </row>
    <row r="1620" spans="1:9" x14ac:dyDescent="0.3">
      <c r="A1620">
        <v>1476764</v>
      </c>
      <c r="B1620">
        <v>44049</v>
      </c>
      <c r="C1620" t="s">
        <v>51</v>
      </c>
      <c r="D1620" t="s">
        <v>14</v>
      </c>
      <c r="E1620">
        <v>13</v>
      </c>
      <c r="F1620" t="s">
        <v>11</v>
      </c>
      <c r="G1620">
        <v>4</v>
      </c>
      <c r="H1620">
        <v>33</v>
      </c>
      <c r="I1620">
        <v>21</v>
      </c>
    </row>
    <row r="1621" spans="1:9" x14ac:dyDescent="0.3">
      <c r="A1621">
        <v>1476761</v>
      </c>
      <c r="B1621">
        <v>64153</v>
      </c>
      <c r="C1621" t="s">
        <v>18</v>
      </c>
      <c r="D1621" t="s">
        <v>19</v>
      </c>
      <c r="E1621">
        <v>24.25</v>
      </c>
      <c r="F1621" t="s">
        <v>17</v>
      </c>
      <c r="G1621">
        <v>5</v>
      </c>
      <c r="H1621">
        <v>33</v>
      </c>
      <c r="I1621">
        <v>30</v>
      </c>
    </row>
    <row r="1622" spans="1:9" x14ac:dyDescent="0.3">
      <c r="A1622">
        <v>1477671</v>
      </c>
      <c r="B1622">
        <v>393765</v>
      </c>
      <c r="C1622" t="s">
        <v>67</v>
      </c>
      <c r="D1622" t="s">
        <v>14</v>
      </c>
      <c r="E1622">
        <v>6.02</v>
      </c>
      <c r="F1622" t="s">
        <v>11</v>
      </c>
      <c r="G1622">
        <v>5</v>
      </c>
      <c r="H1622">
        <v>33</v>
      </c>
      <c r="I1622">
        <v>24</v>
      </c>
    </row>
    <row r="1623" spans="1:9" x14ac:dyDescent="0.3">
      <c r="A1623">
        <v>1476868</v>
      </c>
      <c r="B1623">
        <v>122609</v>
      </c>
      <c r="C1623" t="s">
        <v>13</v>
      </c>
      <c r="D1623" t="s">
        <v>14</v>
      </c>
      <c r="E1623">
        <v>12.23</v>
      </c>
      <c r="F1623" t="s">
        <v>11</v>
      </c>
      <c r="G1623" t="s">
        <v>12</v>
      </c>
      <c r="H1623">
        <v>33</v>
      </c>
      <c r="I1623">
        <v>23</v>
      </c>
    </row>
    <row r="1624" spans="1:9" x14ac:dyDescent="0.3">
      <c r="A1624">
        <v>1477446</v>
      </c>
      <c r="B1624">
        <v>88333</v>
      </c>
      <c r="C1624" t="s">
        <v>23</v>
      </c>
      <c r="D1624" t="s">
        <v>19</v>
      </c>
      <c r="E1624">
        <v>5.77</v>
      </c>
      <c r="F1624" t="s">
        <v>11</v>
      </c>
      <c r="G1624" t="s">
        <v>12</v>
      </c>
      <c r="H1624">
        <v>33</v>
      </c>
      <c r="I1624">
        <v>27</v>
      </c>
    </row>
    <row r="1625" spans="1:9" x14ac:dyDescent="0.3">
      <c r="A1625">
        <v>1477023</v>
      </c>
      <c r="B1625">
        <v>99288</v>
      </c>
      <c r="C1625" t="s">
        <v>85</v>
      </c>
      <c r="D1625" t="s">
        <v>86</v>
      </c>
      <c r="E1625">
        <v>12.13</v>
      </c>
      <c r="F1625" t="s">
        <v>17</v>
      </c>
      <c r="G1625" t="s">
        <v>12</v>
      </c>
      <c r="H1625">
        <v>33</v>
      </c>
      <c r="I1625">
        <v>28</v>
      </c>
    </row>
    <row r="1626" spans="1:9" x14ac:dyDescent="0.3">
      <c r="A1626">
        <v>1476744</v>
      </c>
      <c r="B1626">
        <v>71743</v>
      </c>
      <c r="C1626" t="s">
        <v>141</v>
      </c>
      <c r="D1626" t="s">
        <v>24</v>
      </c>
      <c r="E1626">
        <v>16.88</v>
      </c>
      <c r="F1626" t="s">
        <v>11</v>
      </c>
      <c r="G1626" t="s">
        <v>12</v>
      </c>
      <c r="H1626">
        <v>33</v>
      </c>
      <c r="I1626">
        <v>27</v>
      </c>
    </row>
    <row r="1627" spans="1:9" x14ac:dyDescent="0.3">
      <c r="A1627">
        <v>1478030</v>
      </c>
      <c r="B1627">
        <v>131093</v>
      </c>
      <c r="C1627" t="s">
        <v>77</v>
      </c>
      <c r="D1627" t="s">
        <v>19</v>
      </c>
      <c r="E1627">
        <v>13.77</v>
      </c>
      <c r="F1627" t="s">
        <v>11</v>
      </c>
      <c r="G1627">
        <v>3</v>
      </c>
      <c r="H1627">
        <v>33</v>
      </c>
      <c r="I1627">
        <v>29</v>
      </c>
    </row>
    <row r="1628" spans="1:9" x14ac:dyDescent="0.3">
      <c r="A1628">
        <v>1476899</v>
      </c>
      <c r="B1628">
        <v>335155</v>
      </c>
      <c r="C1628" t="s">
        <v>34</v>
      </c>
      <c r="D1628" t="s">
        <v>19</v>
      </c>
      <c r="E1628">
        <v>29.05</v>
      </c>
      <c r="F1628" t="s">
        <v>11</v>
      </c>
      <c r="G1628">
        <v>4</v>
      </c>
      <c r="H1628">
        <v>33</v>
      </c>
      <c r="I1628">
        <v>16</v>
      </c>
    </row>
    <row r="1629" spans="1:9" x14ac:dyDescent="0.3">
      <c r="A1629">
        <v>1478168</v>
      </c>
      <c r="B1629">
        <v>78879</v>
      </c>
      <c r="C1629" t="s">
        <v>18</v>
      </c>
      <c r="D1629" t="s">
        <v>19</v>
      </c>
      <c r="E1629">
        <v>19.399999999999999</v>
      </c>
      <c r="F1629" t="s">
        <v>11</v>
      </c>
      <c r="G1629">
        <v>4</v>
      </c>
      <c r="H1629">
        <v>33</v>
      </c>
      <c r="I1629">
        <v>21</v>
      </c>
    </row>
    <row r="1630" spans="1:9" x14ac:dyDescent="0.3">
      <c r="A1630">
        <v>1477507</v>
      </c>
      <c r="B1630">
        <v>146588</v>
      </c>
      <c r="C1630" t="s">
        <v>34</v>
      </c>
      <c r="D1630" t="s">
        <v>19</v>
      </c>
      <c r="E1630">
        <v>19.399999999999999</v>
      </c>
      <c r="F1630" t="s">
        <v>11</v>
      </c>
      <c r="G1630">
        <v>5</v>
      </c>
      <c r="H1630">
        <v>33</v>
      </c>
      <c r="I1630">
        <v>27</v>
      </c>
    </row>
    <row r="1631" spans="1:9" x14ac:dyDescent="0.3">
      <c r="A1631">
        <v>1476900</v>
      </c>
      <c r="B1631">
        <v>240014</v>
      </c>
      <c r="C1631" t="s">
        <v>172</v>
      </c>
      <c r="D1631" t="s">
        <v>19</v>
      </c>
      <c r="E1631">
        <v>32.93</v>
      </c>
      <c r="F1631" t="s">
        <v>17</v>
      </c>
      <c r="G1631">
        <v>4</v>
      </c>
      <c r="H1631">
        <v>33</v>
      </c>
      <c r="I1631">
        <v>33</v>
      </c>
    </row>
    <row r="1632" spans="1:9" x14ac:dyDescent="0.3">
      <c r="A1632">
        <v>1478126</v>
      </c>
      <c r="B1632">
        <v>113972</v>
      </c>
      <c r="C1632" t="s">
        <v>50</v>
      </c>
      <c r="D1632" t="s">
        <v>24</v>
      </c>
      <c r="E1632">
        <v>14.79</v>
      </c>
      <c r="F1632" t="s">
        <v>11</v>
      </c>
      <c r="G1632" t="s">
        <v>12</v>
      </c>
      <c r="H1632">
        <v>33</v>
      </c>
      <c r="I1632">
        <v>29</v>
      </c>
    </row>
    <row r="1633" spans="1:9" x14ac:dyDescent="0.3">
      <c r="A1633">
        <v>1477884</v>
      </c>
      <c r="B1633">
        <v>348096</v>
      </c>
      <c r="C1633" t="s">
        <v>50</v>
      </c>
      <c r="D1633" t="s">
        <v>24</v>
      </c>
      <c r="E1633">
        <v>29.44</v>
      </c>
      <c r="F1633" t="s">
        <v>11</v>
      </c>
      <c r="G1633">
        <v>4</v>
      </c>
      <c r="H1633">
        <v>33</v>
      </c>
      <c r="I1633">
        <v>24</v>
      </c>
    </row>
    <row r="1634" spans="1:9" x14ac:dyDescent="0.3">
      <c r="A1634">
        <v>1477351</v>
      </c>
      <c r="B1634">
        <v>150577</v>
      </c>
      <c r="C1634" t="s">
        <v>119</v>
      </c>
      <c r="D1634" t="s">
        <v>14</v>
      </c>
      <c r="E1634">
        <v>8.6300000000000008</v>
      </c>
      <c r="F1634" t="s">
        <v>11</v>
      </c>
      <c r="G1634">
        <v>5</v>
      </c>
      <c r="H1634">
        <v>33</v>
      </c>
      <c r="I1634">
        <v>17</v>
      </c>
    </row>
    <row r="1635" spans="1:9" x14ac:dyDescent="0.3">
      <c r="A1635">
        <v>1476907</v>
      </c>
      <c r="B1635">
        <v>87006</v>
      </c>
      <c r="C1635" t="s">
        <v>67</v>
      </c>
      <c r="D1635" t="s">
        <v>14</v>
      </c>
      <c r="E1635">
        <v>5.67</v>
      </c>
      <c r="F1635" t="s">
        <v>17</v>
      </c>
      <c r="G1635">
        <v>5</v>
      </c>
      <c r="H1635">
        <v>33</v>
      </c>
      <c r="I1635">
        <v>25</v>
      </c>
    </row>
    <row r="1636" spans="1:9" x14ac:dyDescent="0.3">
      <c r="A1636">
        <v>1477669</v>
      </c>
      <c r="B1636">
        <v>260844</v>
      </c>
      <c r="C1636" t="s">
        <v>185</v>
      </c>
      <c r="D1636" t="s">
        <v>41</v>
      </c>
      <c r="E1636">
        <v>25.27</v>
      </c>
      <c r="F1636" t="s">
        <v>11</v>
      </c>
      <c r="G1636">
        <v>3</v>
      </c>
      <c r="H1636">
        <v>33</v>
      </c>
      <c r="I1636">
        <v>16</v>
      </c>
    </row>
    <row r="1637" spans="1:9" x14ac:dyDescent="0.3">
      <c r="A1637">
        <v>1477761</v>
      </c>
      <c r="B1637">
        <v>123977</v>
      </c>
      <c r="C1637" t="s">
        <v>37</v>
      </c>
      <c r="D1637" t="s">
        <v>14</v>
      </c>
      <c r="E1637">
        <v>24.35</v>
      </c>
      <c r="F1637" t="s">
        <v>11</v>
      </c>
      <c r="G1637">
        <v>5</v>
      </c>
      <c r="H1637">
        <v>33</v>
      </c>
      <c r="I1637">
        <v>22</v>
      </c>
    </row>
    <row r="1638" spans="1:9" x14ac:dyDescent="0.3">
      <c r="A1638">
        <v>1477184</v>
      </c>
      <c r="B1638">
        <v>108659</v>
      </c>
      <c r="C1638" t="s">
        <v>75</v>
      </c>
      <c r="D1638" t="s">
        <v>24</v>
      </c>
      <c r="E1638">
        <v>32.979999999999997</v>
      </c>
      <c r="F1638" t="s">
        <v>11</v>
      </c>
      <c r="G1638" t="s">
        <v>12</v>
      </c>
      <c r="H1638">
        <v>33</v>
      </c>
      <c r="I1638">
        <v>30</v>
      </c>
    </row>
    <row r="1639" spans="1:9" x14ac:dyDescent="0.3">
      <c r="A1639">
        <v>1477940</v>
      </c>
      <c r="B1639">
        <v>42274</v>
      </c>
      <c r="C1639" t="s">
        <v>76</v>
      </c>
      <c r="D1639" t="s">
        <v>30</v>
      </c>
      <c r="E1639">
        <v>16.149999999999999</v>
      </c>
      <c r="F1639" t="s">
        <v>11</v>
      </c>
      <c r="G1639">
        <v>3</v>
      </c>
      <c r="H1639">
        <v>33</v>
      </c>
      <c r="I1639">
        <v>20</v>
      </c>
    </row>
    <row r="1640" spans="1:9" x14ac:dyDescent="0.3">
      <c r="A1640">
        <v>1477079</v>
      </c>
      <c r="B1640">
        <v>49086</v>
      </c>
      <c r="C1640" t="s">
        <v>61</v>
      </c>
      <c r="D1640" t="s">
        <v>26</v>
      </c>
      <c r="E1640">
        <v>12.13</v>
      </c>
      <c r="F1640" t="s">
        <v>11</v>
      </c>
      <c r="G1640">
        <v>4</v>
      </c>
      <c r="H1640">
        <v>33</v>
      </c>
      <c r="I1640">
        <v>23</v>
      </c>
    </row>
    <row r="1641" spans="1:9" x14ac:dyDescent="0.3">
      <c r="A1641">
        <v>1477444</v>
      </c>
      <c r="B1641">
        <v>88075</v>
      </c>
      <c r="C1641" t="s">
        <v>34</v>
      </c>
      <c r="D1641" t="s">
        <v>19</v>
      </c>
      <c r="E1641">
        <v>24.3</v>
      </c>
      <c r="F1641" t="s">
        <v>17</v>
      </c>
      <c r="G1641">
        <v>4</v>
      </c>
      <c r="H1641">
        <v>33</v>
      </c>
      <c r="I1641">
        <v>30</v>
      </c>
    </row>
    <row r="1642" spans="1:9" x14ac:dyDescent="0.3">
      <c r="A1642">
        <v>1477172</v>
      </c>
      <c r="B1642">
        <v>59749</v>
      </c>
      <c r="C1642" t="s">
        <v>77</v>
      </c>
      <c r="D1642" t="s">
        <v>19</v>
      </c>
      <c r="E1642">
        <v>19.350000000000001</v>
      </c>
      <c r="F1642" t="s">
        <v>17</v>
      </c>
      <c r="G1642">
        <v>4</v>
      </c>
      <c r="H1642">
        <v>33</v>
      </c>
      <c r="I1642">
        <v>27</v>
      </c>
    </row>
    <row r="1643" spans="1:9" x14ac:dyDescent="0.3">
      <c r="A1643">
        <v>1476937</v>
      </c>
      <c r="B1643">
        <v>142045</v>
      </c>
      <c r="C1643" t="s">
        <v>34</v>
      </c>
      <c r="D1643" t="s">
        <v>19</v>
      </c>
      <c r="E1643">
        <v>22.36</v>
      </c>
      <c r="F1643" t="s">
        <v>17</v>
      </c>
      <c r="G1643" t="s">
        <v>12</v>
      </c>
      <c r="H1643">
        <v>33</v>
      </c>
      <c r="I1643">
        <v>25</v>
      </c>
    </row>
    <row r="1644" spans="1:9" x14ac:dyDescent="0.3">
      <c r="A1644">
        <v>1477460</v>
      </c>
      <c r="B1644">
        <v>134058</v>
      </c>
      <c r="C1644" t="s">
        <v>23</v>
      </c>
      <c r="D1644" t="s">
        <v>24</v>
      </c>
      <c r="E1644">
        <v>12.08</v>
      </c>
      <c r="F1644" t="s">
        <v>17</v>
      </c>
      <c r="G1644">
        <v>5</v>
      </c>
      <c r="H1644">
        <v>33</v>
      </c>
      <c r="I1644">
        <v>25</v>
      </c>
    </row>
    <row r="1645" spans="1:9" x14ac:dyDescent="0.3">
      <c r="A1645">
        <v>1477328</v>
      </c>
      <c r="B1645">
        <v>342126</v>
      </c>
      <c r="C1645" t="s">
        <v>50</v>
      </c>
      <c r="D1645" t="s">
        <v>24</v>
      </c>
      <c r="E1645">
        <v>13.68</v>
      </c>
      <c r="F1645" t="s">
        <v>11</v>
      </c>
      <c r="G1645">
        <v>4</v>
      </c>
      <c r="H1645">
        <v>33</v>
      </c>
      <c r="I1645">
        <v>21</v>
      </c>
    </row>
    <row r="1646" spans="1:9" x14ac:dyDescent="0.3">
      <c r="A1646">
        <v>1477071</v>
      </c>
      <c r="B1646">
        <v>78939</v>
      </c>
      <c r="C1646" t="s">
        <v>67</v>
      </c>
      <c r="D1646" t="s">
        <v>14</v>
      </c>
      <c r="E1646">
        <v>29.05</v>
      </c>
      <c r="F1646" t="s">
        <v>11</v>
      </c>
      <c r="G1646">
        <v>5</v>
      </c>
      <c r="H1646">
        <v>33</v>
      </c>
      <c r="I1646">
        <v>29</v>
      </c>
    </row>
    <row r="1647" spans="1:9" x14ac:dyDescent="0.3">
      <c r="A1647">
        <v>1476963</v>
      </c>
      <c r="B1647">
        <v>296805</v>
      </c>
      <c r="C1647" t="s">
        <v>18</v>
      </c>
      <c r="D1647" t="s">
        <v>19</v>
      </c>
      <c r="E1647">
        <v>13</v>
      </c>
      <c r="F1647" t="s">
        <v>17</v>
      </c>
      <c r="G1647">
        <v>4</v>
      </c>
      <c r="H1647">
        <v>33</v>
      </c>
      <c r="I1647">
        <v>29</v>
      </c>
    </row>
    <row r="1648" spans="1:9" x14ac:dyDescent="0.3">
      <c r="A1648">
        <v>1477412</v>
      </c>
      <c r="B1648">
        <v>146489</v>
      </c>
      <c r="C1648" t="s">
        <v>193</v>
      </c>
      <c r="D1648" t="s">
        <v>24</v>
      </c>
      <c r="E1648">
        <v>16.05</v>
      </c>
      <c r="F1648" t="s">
        <v>11</v>
      </c>
      <c r="G1648" t="s">
        <v>12</v>
      </c>
      <c r="H1648">
        <v>33</v>
      </c>
      <c r="I1648">
        <v>15</v>
      </c>
    </row>
    <row r="1649" spans="1:9" x14ac:dyDescent="0.3">
      <c r="A1649">
        <v>1476857</v>
      </c>
      <c r="B1649">
        <v>220186</v>
      </c>
      <c r="C1649" t="s">
        <v>18</v>
      </c>
      <c r="D1649" t="s">
        <v>19</v>
      </c>
      <c r="E1649">
        <v>12.23</v>
      </c>
      <c r="F1649" t="s">
        <v>17</v>
      </c>
      <c r="G1649">
        <v>5</v>
      </c>
      <c r="H1649">
        <v>33</v>
      </c>
      <c r="I1649">
        <v>26</v>
      </c>
    </row>
    <row r="1650" spans="1:9" x14ac:dyDescent="0.3">
      <c r="A1650">
        <v>1478212</v>
      </c>
      <c r="B1650">
        <v>57878</v>
      </c>
      <c r="C1650" t="s">
        <v>117</v>
      </c>
      <c r="D1650" t="s">
        <v>16</v>
      </c>
      <c r="E1650">
        <v>11.59</v>
      </c>
      <c r="F1650" t="s">
        <v>11</v>
      </c>
      <c r="G1650" t="s">
        <v>12</v>
      </c>
      <c r="H1650">
        <v>33</v>
      </c>
      <c r="I1650">
        <v>22</v>
      </c>
    </row>
    <row r="1651" spans="1:9" x14ac:dyDescent="0.3">
      <c r="A1651">
        <v>1477695</v>
      </c>
      <c r="B1651">
        <v>302131</v>
      </c>
      <c r="C1651" t="s">
        <v>75</v>
      </c>
      <c r="D1651" t="s">
        <v>24</v>
      </c>
      <c r="E1651">
        <v>24.2</v>
      </c>
      <c r="F1651" t="s">
        <v>11</v>
      </c>
      <c r="G1651" t="s">
        <v>12</v>
      </c>
      <c r="H1651">
        <v>33</v>
      </c>
      <c r="I1651">
        <v>28</v>
      </c>
    </row>
    <row r="1652" spans="1:9" x14ac:dyDescent="0.3">
      <c r="A1652">
        <v>1476608</v>
      </c>
      <c r="B1652">
        <v>297674</v>
      </c>
      <c r="C1652" t="s">
        <v>120</v>
      </c>
      <c r="D1652" t="s">
        <v>19</v>
      </c>
      <c r="E1652">
        <v>7.81</v>
      </c>
      <c r="F1652" t="s">
        <v>11</v>
      </c>
      <c r="G1652">
        <v>3</v>
      </c>
      <c r="H1652">
        <v>33</v>
      </c>
      <c r="I1652">
        <v>24</v>
      </c>
    </row>
    <row r="1653" spans="1:9" x14ac:dyDescent="0.3">
      <c r="A1653">
        <v>1477820</v>
      </c>
      <c r="B1653">
        <v>41746</v>
      </c>
      <c r="C1653" t="s">
        <v>180</v>
      </c>
      <c r="D1653" t="s">
        <v>19</v>
      </c>
      <c r="E1653">
        <v>25.22</v>
      </c>
      <c r="F1653" t="s">
        <v>11</v>
      </c>
      <c r="G1653">
        <v>4</v>
      </c>
      <c r="H1653">
        <v>33</v>
      </c>
      <c r="I1653">
        <v>18</v>
      </c>
    </row>
    <row r="1654" spans="1:9" x14ac:dyDescent="0.3">
      <c r="A1654">
        <v>1478142</v>
      </c>
      <c r="B1654">
        <v>114085</v>
      </c>
      <c r="C1654" t="s">
        <v>104</v>
      </c>
      <c r="D1654" t="s">
        <v>14</v>
      </c>
      <c r="E1654">
        <v>29.15</v>
      </c>
      <c r="F1654" t="s">
        <v>11</v>
      </c>
      <c r="G1654">
        <v>3</v>
      </c>
      <c r="H1654">
        <v>33</v>
      </c>
      <c r="I1654">
        <v>28</v>
      </c>
    </row>
    <row r="1655" spans="1:9" x14ac:dyDescent="0.3">
      <c r="A1655">
        <v>1476938</v>
      </c>
      <c r="B1655">
        <v>164776</v>
      </c>
      <c r="C1655" t="s">
        <v>49</v>
      </c>
      <c r="D1655" t="s">
        <v>14</v>
      </c>
      <c r="E1655">
        <v>25.27</v>
      </c>
      <c r="F1655" t="s">
        <v>17</v>
      </c>
      <c r="G1655" t="s">
        <v>12</v>
      </c>
      <c r="H1655">
        <v>33</v>
      </c>
      <c r="I1655">
        <v>30</v>
      </c>
    </row>
    <row r="1656" spans="1:9" x14ac:dyDescent="0.3">
      <c r="A1656">
        <v>1477022</v>
      </c>
      <c r="B1656">
        <v>61588</v>
      </c>
      <c r="C1656" t="s">
        <v>37</v>
      </c>
      <c r="D1656" t="s">
        <v>14</v>
      </c>
      <c r="E1656">
        <v>12.08</v>
      </c>
      <c r="F1656" t="s">
        <v>11</v>
      </c>
      <c r="G1656">
        <v>4</v>
      </c>
      <c r="H1656">
        <v>33</v>
      </c>
      <c r="I1656">
        <v>22</v>
      </c>
    </row>
    <row r="1657" spans="1:9" x14ac:dyDescent="0.3">
      <c r="A1657">
        <v>1477122</v>
      </c>
      <c r="B1657">
        <v>97806</v>
      </c>
      <c r="C1657" t="s">
        <v>34</v>
      </c>
      <c r="D1657" t="s">
        <v>19</v>
      </c>
      <c r="E1657">
        <v>8.6300000000000008</v>
      </c>
      <c r="F1657" t="s">
        <v>11</v>
      </c>
      <c r="G1657" t="s">
        <v>12</v>
      </c>
      <c r="H1657">
        <v>33</v>
      </c>
      <c r="I1657">
        <v>19</v>
      </c>
    </row>
    <row r="1658" spans="1:9" x14ac:dyDescent="0.3">
      <c r="A1658">
        <v>1477181</v>
      </c>
      <c r="B1658">
        <v>302790</v>
      </c>
      <c r="C1658" t="s">
        <v>169</v>
      </c>
      <c r="D1658" t="s">
        <v>24</v>
      </c>
      <c r="E1658">
        <v>29.05</v>
      </c>
      <c r="F1658" t="s">
        <v>17</v>
      </c>
      <c r="G1658" t="s">
        <v>12</v>
      </c>
      <c r="H1658">
        <v>33</v>
      </c>
      <c r="I1658">
        <v>32</v>
      </c>
    </row>
    <row r="1659" spans="1:9" x14ac:dyDescent="0.3">
      <c r="A1659">
        <v>1477031</v>
      </c>
      <c r="B1659">
        <v>201471</v>
      </c>
      <c r="C1659" t="s">
        <v>131</v>
      </c>
      <c r="D1659" t="s">
        <v>19</v>
      </c>
      <c r="E1659">
        <v>24.2</v>
      </c>
      <c r="F1659" t="s">
        <v>11</v>
      </c>
      <c r="G1659" t="s">
        <v>12</v>
      </c>
      <c r="H1659">
        <v>33</v>
      </c>
      <c r="I1659">
        <v>27</v>
      </c>
    </row>
    <row r="1660" spans="1:9" x14ac:dyDescent="0.3">
      <c r="A1660">
        <v>1477068</v>
      </c>
      <c r="B1660">
        <v>108046</v>
      </c>
      <c r="C1660" t="s">
        <v>75</v>
      </c>
      <c r="D1660" t="s">
        <v>24</v>
      </c>
      <c r="E1660">
        <v>12.18</v>
      </c>
      <c r="F1660" t="s">
        <v>11</v>
      </c>
      <c r="G1660" t="s">
        <v>12</v>
      </c>
      <c r="H1660">
        <v>33</v>
      </c>
      <c r="I1660">
        <v>20</v>
      </c>
    </row>
    <row r="1661" spans="1:9" x14ac:dyDescent="0.3">
      <c r="A1661">
        <v>1477551</v>
      </c>
      <c r="B1661">
        <v>277898</v>
      </c>
      <c r="C1661" t="s">
        <v>18</v>
      </c>
      <c r="D1661" t="s">
        <v>19</v>
      </c>
      <c r="E1661">
        <v>29.44</v>
      </c>
      <c r="F1661" t="s">
        <v>11</v>
      </c>
      <c r="G1661">
        <v>4</v>
      </c>
      <c r="H1661">
        <v>33</v>
      </c>
      <c r="I1661">
        <v>27</v>
      </c>
    </row>
    <row r="1662" spans="1:9" x14ac:dyDescent="0.3">
      <c r="A1662">
        <v>1477863</v>
      </c>
      <c r="B1662">
        <v>128216</v>
      </c>
      <c r="C1662" t="s">
        <v>34</v>
      </c>
      <c r="D1662" t="s">
        <v>19</v>
      </c>
      <c r="E1662">
        <v>8.1999999999999993</v>
      </c>
      <c r="F1662" t="s">
        <v>17</v>
      </c>
      <c r="G1662">
        <v>4</v>
      </c>
      <c r="H1662">
        <v>33</v>
      </c>
      <c r="I1662">
        <v>26</v>
      </c>
    </row>
    <row r="1663" spans="1:9" x14ac:dyDescent="0.3">
      <c r="A1663">
        <v>1477145</v>
      </c>
      <c r="B1663">
        <v>207281</v>
      </c>
      <c r="C1663" t="s">
        <v>34</v>
      </c>
      <c r="D1663" t="s">
        <v>19</v>
      </c>
      <c r="E1663">
        <v>29.3</v>
      </c>
      <c r="F1663" t="s">
        <v>17</v>
      </c>
      <c r="G1663">
        <v>5</v>
      </c>
      <c r="H1663">
        <v>33</v>
      </c>
      <c r="I1663">
        <v>32</v>
      </c>
    </row>
    <row r="1664" spans="1:9" x14ac:dyDescent="0.3">
      <c r="A1664">
        <v>1478153</v>
      </c>
      <c r="B1664">
        <v>300208</v>
      </c>
      <c r="C1664" t="s">
        <v>74</v>
      </c>
      <c r="D1664" t="s">
        <v>30</v>
      </c>
      <c r="E1664">
        <v>6.02</v>
      </c>
      <c r="F1664" t="s">
        <v>11</v>
      </c>
      <c r="G1664">
        <v>5</v>
      </c>
      <c r="H1664">
        <v>33</v>
      </c>
      <c r="I1664">
        <v>24</v>
      </c>
    </row>
    <row r="1665" spans="1:9" x14ac:dyDescent="0.3">
      <c r="A1665">
        <v>1476913</v>
      </c>
      <c r="B1665">
        <v>145216</v>
      </c>
      <c r="C1665" t="s">
        <v>186</v>
      </c>
      <c r="D1665" t="s">
        <v>30</v>
      </c>
      <c r="E1665">
        <v>7.66</v>
      </c>
      <c r="F1665" t="s">
        <v>17</v>
      </c>
      <c r="G1665">
        <v>5</v>
      </c>
      <c r="H1665">
        <v>33</v>
      </c>
      <c r="I1665">
        <v>31</v>
      </c>
    </row>
    <row r="1666" spans="1:9" x14ac:dyDescent="0.3">
      <c r="A1666">
        <v>1476976</v>
      </c>
      <c r="B1666">
        <v>300552</v>
      </c>
      <c r="C1666" t="s">
        <v>34</v>
      </c>
      <c r="D1666" t="s">
        <v>19</v>
      </c>
      <c r="E1666">
        <v>22.26</v>
      </c>
      <c r="F1666" t="s">
        <v>17</v>
      </c>
      <c r="G1666">
        <v>5</v>
      </c>
      <c r="H1666">
        <v>33</v>
      </c>
      <c r="I1666">
        <v>32</v>
      </c>
    </row>
    <row r="1667" spans="1:9" x14ac:dyDescent="0.3">
      <c r="A1667">
        <v>1477871</v>
      </c>
      <c r="B1667">
        <v>124875</v>
      </c>
      <c r="C1667" t="s">
        <v>34</v>
      </c>
      <c r="D1667" t="s">
        <v>19</v>
      </c>
      <c r="E1667">
        <v>21.39</v>
      </c>
      <c r="F1667" t="s">
        <v>11</v>
      </c>
      <c r="G1667">
        <v>3</v>
      </c>
      <c r="H1667">
        <v>33</v>
      </c>
      <c r="I1667">
        <v>22</v>
      </c>
    </row>
    <row r="1668" spans="1:9" x14ac:dyDescent="0.3">
      <c r="A1668">
        <v>1477415</v>
      </c>
      <c r="B1668">
        <v>58800</v>
      </c>
      <c r="C1668" t="s">
        <v>62</v>
      </c>
      <c r="D1668" t="s">
        <v>26</v>
      </c>
      <c r="E1668">
        <v>14.41</v>
      </c>
      <c r="F1668" t="s">
        <v>11</v>
      </c>
      <c r="G1668">
        <v>5</v>
      </c>
      <c r="H1668">
        <v>33</v>
      </c>
      <c r="I1668">
        <v>26</v>
      </c>
    </row>
    <row r="1669" spans="1:9" x14ac:dyDescent="0.3">
      <c r="A1669">
        <v>1478190</v>
      </c>
      <c r="B1669">
        <v>94152</v>
      </c>
      <c r="C1669" t="s">
        <v>54</v>
      </c>
      <c r="D1669" t="s">
        <v>30</v>
      </c>
      <c r="E1669">
        <v>8.68</v>
      </c>
      <c r="F1669" t="s">
        <v>17</v>
      </c>
      <c r="G1669">
        <v>3</v>
      </c>
      <c r="H1669">
        <v>33</v>
      </c>
      <c r="I1669">
        <v>30</v>
      </c>
    </row>
    <row r="1670" spans="1:9" x14ac:dyDescent="0.3">
      <c r="A1670">
        <v>1477895</v>
      </c>
      <c r="B1670">
        <v>143926</v>
      </c>
      <c r="C1670" t="s">
        <v>29</v>
      </c>
      <c r="D1670" t="s">
        <v>30</v>
      </c>
      <c r="E1670">
        <v>5.92</v>
      </c>
      <c r="F1670" t="s">
        <v>17</v>
      </c>
      <c r="G1670" t="s">
        <v>12</v>
      </c>
      <c r="H1670">
        <v>34</v>
      </c>
      <c r="I1670">
        <v>28</v>
      </c>
    </row>
    <row r="1671" spans="1:9" x14ac:dyDescent="0.3">
      <c r="A1671">
        <v>1477748</v>
      </c>
      <c r="B1671">
        <v>105349</v>
      </c>
      <c r="C1671" t="s">
        <v>49</v>
      </c>
      <c r="D1671" t="s">
        <v>14</v>
      </c>
      <c r="E1671">
        <v>9.1199999999999992</v>
      </c>
      <c r="F1671" t="s">
        <v>11</v>
      </c>
      <c r="G1671" t="s">
        <v>12</v>
      </c>
      <c r="H1671">
        <v>34</v>
      </c>
      <c r="I1671">
        <v>18</v>
      </c>
    </row>
    <row r="1672" spans="1:9" x14ac:dyDescent="0.3">
      <c r="A1672">
        <v>1477621</v>
      </c>
      <c r="B1672">
        <v>122864</v>
      </c>
      <c r="C1672" t="s">
        <v>57</v>
      </c>
      <c r="D1672" t="s">
        <v>19</v>
      </c>
      <c r="E1672">
        <v>13.78</v>
      </c>
      <c r="F1672" t="s">
        <v>11</v>
      </c>
      <c r="G1672">
        <v>4</v>
      </c>
      <c r="H1672">
        <v>34</v>
      </c>
      <c r="I1672">
        <v>24</v>
      </c>
    </row>
    <row r="1673" spans="1:9" x14ac:dyDescent="0.3">
      <c r="A1673">
        <v>1477915</v>
      </c>
      <c r="B1673">
        <v>200074</v>
      </c>
      <c r="C1673" t="s">
        <v>68</v>
      </c>
      <c r="D1673" t="s">
        <v>24</v>
      </c>
      <c r="E1673">
        <v>14.55</v>
      </c>
      <c r="F1673" t="s">
        <v>11</v>
      </c>
      <c r="G1673" t="s">
        <v>12</v>
      </c>
      <c r="H1673">
        <v>34</v>
      </c>
      <c r="I1673">
        <v>22</v>
      </c>
    </row>
    <row r="1674" spans="1:9" x14ac:dyDescent="0.3">
      <c r="A1674">
        <v>1477581</v>
      </c>
      <c r="B1674">
        <v>231061</v>
      </c>
      <c r="C1674" t="s">
        <v>71</v>
      </c>
      <c r="D1674" t="s">
        <v>30</v>
      </c>
      <c r="E1674">
        <v>13.34</v>
      </c>
      <c r="F1674" t="s">
        <v>11</v>
      </c>
      <c r="G1674">
        <v>4</v>
      </c>
      <c r="H1674">
        <v>34</v>
      </c>
      <c r="I1674">
        <v>27</v>
      </c>
    </row>
    <row r="1675" spans="1:9" x14ac:dyDescent="0.3">
      <c r="A1675">
        <v>1478423</v>
      </c>
      <c r="B1675">
        <v>129969</v>
      </c>
      <c r="C1675" t="s">
        <v>23</v>
      </c>
      <c r="D1675" t="s">
        <v>24</v>
      </c>
      <c r="E1675">
        <v>21.2</v>
      </c>
      <c r="F1675" t="s">
        <v>11</v>
      </c>
      <c r="G1675" t="s">
        <v>12</v>
      </c>
      <c r="H1675">
        <v>34</v>
      </c>
      <c r="I1675">
        <v>16</v>
      </c>
    </row>
    <row r="1676" spans="1:9" x14ac:dyDescent="0.3">
      <c r="A1676">
        <v>1478223</v>
      </c>
      <c r="B1676">
        <v>234089</v>
      </c>
      <c r="C1676" t="s">
        <v>37</v>
      </c>
      <c r="D1676" t="s">
        <v>14</v>
      </c>
      <c r="E1676">
        <v>8.68</v>
      </c>
      <c r="F1676" t="s">
        <v>11</v>
      </c>
      <c r="G1676">
        <v>5</v>
      </c>
      <c r="H1676">
        <v>34</v>
      </c>
      <c r="I1676">
        <v>27</v>
      </c>
    </row>
    <row r="1677" spans="1:9" x14ac:dyDescent="0.3">
      <c r="A1677">
        <v>1478348</v>
      </c>
      <c r="B1677">
        <v>310051</v>
      </c>
      <c r="C1677" t="s">
        <v>50</v>
      </c>
      <c r="D1677" t="s">
        <v>24</v>
      </c>
      <c r="E1677">
        <v>14.99</v>
      </c>
      <c r="F1677" t="s">
        <v>11</v>
      </c>
      <c r="G1677" t="s">
        <v>12</v>
      </c>
      <c r="H1677">
        <v>34</v>
      </c>
      <c r="I1677">
        <v>24</v>
      </c>
    </row>
    <row r="1678" spans="1:9" x14ac:dyDescent="0.3">
      <c r="A1678">
        <v>1476978</v>
      </c>
      <c r="B1678">
        <v>177250</v>
      </c>
      <c r="C1678" t="s">
        <v>36</v>
      </c>
      <c r="D1678" t="s">
        <v>30</v>
      </c>
      <c r="E1678">
        <v>25.27</v>
      </c>
      <c r="F1678" t="s">
        <v>11</v>
      </c>
      <c r="G1678" t="s">
        <v>12</v>
      </c>
      <c r="H1678">
        <v>34</v>
      </c>
      <c r="I1678">
        <v>28</v>
      </c>
    </row>
    <row r="1679" spans="1:9" x14ac:dyDescent="0.3">
      <c r="A1679">
        <v>1478391</v>
      </c>
      <c r="B1679">
        <v>184325</v>
      </c>
      <c r="C1679" t="s">
        <v>89</v>
      </c>
      <c r="D1679" t="s">
        <v>47</v>
      </c>
      <c r="E1679">
        <v>19.350000000000001</v>
      </c>
      <c r="F1679" t="s">
        <v>11</v>
      </c>
      <c r="G1679">
        <v>4</v>
      </c>
      <c r="H1679">
        <v>34</v>
      </c>
      <c r="I1679">
        <v>24</v>
      </c>
    </row>
    <row r="1680" spans="1:9" x14ac:dyDescent="0.3">
      <c r="A1680">
        <v>1477102</v>
      </c>
      <c r="B1680">
        <v>75484</v>
      </c>
      <c r="C1680" t="s">
        <v>38</v>
      </c>
      <c r="D1680" t="s">
        <v>19</v>
      </c>
      <c r="E1680">
        <v>13.05</v>
      </c>
      <c r="F1680" t="s">
        <v>11</v>
      </c>
      <c r="G1680" t="s">
        <v>12</v>
      </c>
      <c r="H1680">
        <v>34</v>
      </c>
      <c r="I1680">
        <v>27</v>
      </c>
    </row>
    <row r="1681" spans="1:9" x14ac:dyDescent="0.3">
      <c r="A1681">
        <v>1477774</v>
      </c>
      <c r="B1681">
        <v>354719</v>
      </c>
      <c r="C1681" t="s">
        <v>23</v>
      </c>
      <c r="D1681" t="s">
        <v>24</v>
      </c>
      <c r="E1681">
        <v>29.15</v>
      </c>
      <c r="F1681" t="s">
        <v>11</v>
      </c>
      <c r="G1681">
        <v>5</v>
      </c>
      <c r="H1681">
        <v>34</v>
      </c>
      <c r="I1681">
        <v>20</v>
      </c>
    </row>
    <row r="1682" spans="1:9" x14ac:dyDescent="0.3">
      <c r="A1682">
        <v>1477401</v>
      </c>
      <c r="B1682">
        <v>326426</v>
      </c>
      <c r="C1682" t="s">
        <v>35</v>
      </c>
      <c r="D1682" t="s">
        <v>14</v>
      </c>
      <c r="E1682">
        <v>29.15</v>
      </c>
      <c r="F1682" t="s">
        <v>11</v>
      </c>
      <c r="G1682" t="s">
        <v>12</v>
      </c>
      <c r="H1682">
        <v>34</v>
      </c>
      <c r="I1682">
        <v>24</v>
      </c>
    </row>
    <row r="1683" spans="1:9" x14ac:dyDescent="0.3">
      <c r="A1683">
        <v>1476598</v>
      </c>
      <c r="B1683">
        <v>41168</v>
      </c>
      <c r="C1683" t="s">
        <v>50</v>
      </c>
      <c r="D1683" t="s">
        <v>24</v>
      </c>
      <c r="E1683">
        <v>12.13</v>
      </c>
      <c r="F1683" t="s">
        <v>11</v>
      </c>
      <c r="G1683">
        <v>3</v>
      </c>
      <c r="H1683">
        <v>34</v>
      </c>
      <c r="I1683">
        <v>22</v>
      </c>
    </row>
    <row r="1684" spans="1:9" x14ac:dyDescent="0.3">
      <c r="A1684">
        <v>1477047</v>
      </c>
      <c r="B1684">
        <v>42832</v>
      </c>
      <c r="C1684" t="s">
        <v>48</v>
      </c>
      <c r="D1684" t="s">
        <v>19</v>
      </c>
      <c r="E1684">
        <v>9.27</v>
      </c>
      <c r="F1684" t="s">
        <v>11</v>
      </c>
      <c r="G1684" t="s">
        <v>12</v>
      </c>
      <c r="H1684">
        <v>34</v>
      </c>
      <c r="I1684">
        <v>30</v>
      </c>
    </row>
    <row r="1685" spans="1:9" x14ac:dyDescent="0.3">
      <c r="A1685">
        <v>1476566</v>
      </c>
      <c r="B1685">
        <v>103884</v>
      </c>
      <c r="C1685" t="s">
        <v>99</v>
      </c>
      <c r="D1685" t="s">
        <v>19</v>
      </c>
      <c r="E1685">
        <v>14.46</v>
      </c>
      <c r="F1685" t="s">
        <v>11</v>
      </c>
      <c r="G1685" t="s">
        <v>12</v>
      </c>
      <c r="H1685">
        <v>34</v>
      </c>
      <c r="I1685">
        <v>17</v>
      </c>
    </row>
    <row r="1686" spans="1:9" x14ac:dyDescent="0.3">
      <c r="A1686">
        <v>1476753</v>
      </c>
      <c r="B1686">
        <v>195723</v>
      </c>
      <c r="C1686" t="s">
        <v>15</v>
      </c>
      <c r="D1686" t="s">
        <v>16</v>
      </c>
      <c r="E1686">
        <v>13.97</v>
      </c>
      <c r="F1686" t="s">
        <v>17</v>
      </c>
      <c r="G1686">
        <v>3</v>
      </c>
      <c r="H1686">
        <v>34</v>
      </c>
      <c r="I1686">
        <v>28</v>
      </c>
    </row>
    <row r="1687" spans="1:9" x14ac:dyDescent="0.3">
      <c r="A1687">
        <v>1476830</v>
      </c>
      <c r="B1687">
        <v>361509</v>
      </c>
      <c r="C1687" t="s">
        <v>55</v>
      </c>
      <c r="D1687" t="s">
        <v>19</v>
      </c>
      <c r="E1687">
        <v>17.03</v>
      </c>
      <c r="F1687" t="s">
        <v>11</v>
      </c>
      <c r="G1687" t="s">
        <v>12</v>
      </c>
      <c r="H1687">
        <v>34</v>
      </c>
      <c r="I1687">
        <v>20</v>
      </c>
    </row>
    <row r="1688" spans="1:9" x14ac:dyDescent="0.3">
      <c r="A1688">
        <v>1478246</v>
      </c>
      <c r="B1688">
        <v>260680</v>
      </c>
      <c r="C1688" t="s">
        <v>98</v>
      </c>
      <c r="D1688" t="s">
        <v>19</v>
      </c>
      <c r="E1688">
        <v>32.979999999999997</v>
      </c>
      <c r="F1688" t="s">
        <v>11</v>
      </c>
      <c r="G1688">
        <v>5</v>
      </c>
      <c r="H1688">
        <v>34</v>
      </c>
      <c r="I1688">
        <v>16</v>
      </c>
    </row>
    <row r="1689" spans="1:9" x14ac:dyDescent="0.3">
      <c r="A1689">
        <v>1478005</v>
      </c>
      <c r="B1689">
        <v>97991</v>
      </c>
      <c r="C1689" t="s">
        <v>64</v>
      </c>
      <c r="D1689" t="s">
        <v>14</v>
      </c>
      <c r="E1689">
        <v>19.45</v>
      </c>
      <c r="F1689" t="s">
        <v>17</v>
      </c>
      <c r="G1689">
        <v>5</v>
      </c>
      <c r="H1689">
        <v>34</v>
      </c>
      <c r="I1689">
        <v>27</v>
      </c>
    </row>
    <row r="1690" spans="1:9" x14ac:dyDescent="0.3">
      <c r="A1690">
        <v>1476728</v>
      </c>
      <c r="B1690">
        <v>250494</v>
      </c>
      <c r="C1690" t="s">
        <v>113</v>
      </c>
      <c r="D1690" t="s">
        <v>19</v>
      </c>
      <c r="E1690">
        <v>24.25</v>
      </c>
      <c r="F1690" t="s">
        <v>11</v>
      </c>
      <c r="G1690" t="s">
        <v>12</v>
      </c>
      <c r="H1690">
        <v>34</v>
      </c>
      <c r="I1690">
        <v>28</v>
      </c>
    </row>
    <row r="1691" spans="1:9" x14ac:dyDescent="0.3">
      <c r="A1691">
        <v>1477822</v>
      </c>
      <c r="B1691">
        <v>61588</v>
      </c>
      <c r="C1691" t="s">
        <v>37</v>
      </c>
      <c r="D1691" t="s">
        <v>14</v>
      </c>
      <c r="E1691">
        <v>5.82</v>
      </c>
      <c r="F1691" t="s">
        <v>11</v>
      </c>
      <c r="G1691" t="s">
        <v>12</v>
      </c>
      <c r="H1691">
        <v>34</v>
      </c>
      <c r="I1691">
        <v>27</v>
      </c>
    </row>
    <row r="1692" spans="1:9" x14ac:dyDescent="0.3">
      <c r="A1692">
        <v>1476732</v>
      </c>
      <c r="B1692">
        <v>212469</v>
      </c>
      <c r="C1692" t="s">
        <v>18</v>
      </c>
      <c r="D1692" t="s">
        <v>19</v>
      </c>
      <c r="E1692">
        <v>33.03</v>
      </c>
      <c r="F1692" t="s">
        <v>11</v>
      </c>
      <c r="G1692">
        <v>5</v>
      </c>
      <c r="H1692">
        <v>34</v>
      </c>
      <c r="I1692">
        <v>24</v>
      </c>
    </row>
    <row r="1693" spans="1:9" x14ac:dyDescent="0.3">
      <c r="A1693">
        <v>1477535</v>
      </c>
      <c r="B1693">
        <v>125123</v>
      </c>
      <c r="C1693" t="s">
        <v>99</v>
      </c>
      <c r="D1693" t="s">
        <v>19</v>
      </c>
      <c r="E1693">
        <v>15.57</v>
      </c>
      <c r="F1693" t="s">
        <v>11</v>
      </c>
      <c r="G1693">
        <v>5</v>
      </c>
      <c r="H1693">
        <v>34</v>
      </c>
      <c r="I1693">
        <v>28</v>
      </c>
    </row>
    <row r="1694" spans="1:9" x14ac:dyDescent="0.3">
      <c r="A1694">
        <v>1477154</v>
      </c>
      <c r="B1694">
        <v>143796</v>
      </c>
      <c r="C1694" t="s">
        <v>99</v>
      </c>
      <c r="D1694" t="s">
        <v>19</v>
      </c>
      <c r="E1694">
        <v>5.92</v>
      </c>
      <c r="F1694" t="s">
        <v>17</v>
      </c>
      <c r="G1694">
        <v>4</v>
      </c>
      <c r="H1694">
        <v>34</v>
      </c>
      <c r="I1694">
        <v>30</v>
      </c>
    </row>
    <row r="1695" spans="1:9" x14ac:dyDescent="0.3">
      <c r="A1695">
        <v>1476660</v>
      </c>
      <c r="B1695">
        <v>47280</v>
      </c>
      <c r="C1695" t="s">
        <v>37</v>
      </c>
      <c r="D1695" t="s">
        <v>14</v>
      </c>
      <c r="E1695">
        <v>12.18</v>
      </c>
      <c r="F1695" t="s">
        <v>11</v>
      </c>
      <c r="G1695">
        <v>5</v>
      </c>
      <c r="H1695">
        <v>34</v>
      </c>
      <c r="I1695">
        <v>29</v>
      </c>
    </row>
    <row r="1696" spans="1:9" x14ac:dyDescent="0.3">
      <c r="A1696">
        <v>1478398</v>
      </c>
      <c r="B1696">
        <v>137617</v>
      </c>
      <c r="C1696" t="s">
        <v>18</v>
      </c>
      <c r="D1696" t="s">
        <v>19</v>
      </c>
      <c r="E1696">
        <v>24.3</v>
      </c>
      <c r="F1696" t="s">
        <v>11</v>
      </c>
      <c r="G1696">
        <v>5</v>
      </c>
      <c r="H1696">
        <v>34</v>
      </c>
      <c r="I1696">
        <v>21</v>
      </c>
    </row>
    <row r="1697" spans="1:9" x14ac:dyDescent="0.3">
      <c r="A1697">
        <v>1478247</v>
      </c>
      <c r="B1697">
        <v>104555</v>
      </c>
      <c r="C1697" t="s">
        <v>35</v>
      </c>
      <c r="D1697" t="s">
        <v>14</v>
      </c>
      <c r="E1697">
        <v>32.979999999999997</v>
      </c>
      <c r="F1697" t="s">
        <v>11</v>
      </c>
      <c r="G1697">
        <v>4</v>
      </c>
      <c r="H1697">
        <v>34</v>
      </c>
      <c r="I1697">
        <v>21</v>
      </c>
    </row>
    <row r="1698" spans="1:9" x14ac:dyDescent="0.3">
      <c r="A1698">
        <v>1478337</v>
      </c>
      <c r="B1698">
        <v>100527</v>
      </c>
      <c r="C1698" t="s">
        <v>31</v>
      </c>
      <c r="D1698" t="s">
        <v>16</v>
      </c>
      <c r="E1698">
        <v>5.92</v>
      </c>
      <c r="F1698" t="s">
        <v>17</v>
      </c>
      <c r="G1698">
        <v>3</v>
      </c>
      <c r="H1698">
        <v>34</v>
      </c>
      <c r="I1698">
        <v>25</v>
      </c>
    </row>
    <row r="1699" spans="1:9" x14ac:dyDescent="0.3">
      <c r="A1699">
        <v>1476586</v>
      </c>
      <c r="B1699">
        <v>173667</v>
      </c>
      <c r="C1699" t="s">
        <v>68</v>
      </c>
      <c r="D1699" t="s">
        <v>24</v>
      </c>
      <c r="E1699">
        <v>8.8800000000000008</v>
      </c>
      <c r="F1699" t="s">
        <v>11</v>
      </c>
      <c r="G1699" t="s">
        <v>12</v>
      </c>
      <c r="H1699">
        <v>34</v>
      </c>
      <c r="I1699">
        <v>26</v>
      </c>
    </row>
    <row r="1700" spans="1:9" x14ac:dyDescent="0.3">
      <c r="A1700">
        <v>1477951</v>
      </c>
      <c r="B1700">
        <v>242689</v>
      </c>
      <c r="C1700" t="s">
        <v>78</v>
      </c>
      <c r="D1700" t="s">
        <v>19</v>
      </c>
      <c r="E1700">
        <v>13.92</v>
      </c>
      <c r="F1700" t="s">
        <v>11</v>
      </c>
      <c r="G1700" t="s">
        <v>12</v>
      </c>
      <c r="H1700">
        <v>34</v>
      </c>
      <c r="I1700">
        <v>23</v>
      </c>
    </row>
    <row r="1701" spans="1:9" x14ac:dyDescent="0.3">
      <c r="A1701">
        <v>1476877</v>
      </c>
      <c r="B1701">
        <v>53289</v>
      </c>
      <c r="C1701" t="s">
        <v>132</v>
      </c>
      <c r="D1701" t="s">
        <v>14</v>
      </c>
      <c r="E1701">
        <v>4.66</v>
      </c>
      <c r="F1701" t="s">
        <v>11</v>
      </c>
      <c r="G1701" t="s">
        <v>12</v>
      </c>
      <c r="H1701">
        <v>34</v>
      </c>
      <c r="I1701">
        <v>25</v>
      </c>
    </row>
    <row r="1702" spans="1:9" x14ac:dyDescent="0.3">
      <c r="A1702">
        <v>1477586</v>
      </c>
      <c r="B1702">
        <v>84087</v>
      </c>
      <c r="C1702" t="s">
        <v>23</v>
      </c>
      <c r="D1702" t="s">
        <v>24</v>
      </c>
      <c r="E1702">
        <v>8.7799999999999994</v>
      </c>
      <c r="F1702" t="s">
        <v>17</v>
      </c>
      <c r="G1702">
        <v>5</v>
      </c>
      <c r="H1702">
        <v>34</v>
      </c>
      <c r="I1702">
        <v>33</v>
      </c>
    </row>
    <row r="1703" spans="1:9" x14ac:dyDescent="0.3">
      <c r="A1703">
        <v>1476866</v>
      </c>
      <c r="B1703">
        <v>42018</v>
      </c>
      <c r="C1703" t="s">
        <v>37</v>
      </c>
      <c r="D1703" t="s">
        <v>14</v>
      </c>
      <c r="E1703">
        <v>12.18</v>
      </c>
      <c r="F1703" t="s">
        <v>17</v>
      </c>
      <c r="G1703" t="s">
        <v>12</v>
      </c>
      <c r="H1703">
        <v>34</v>
      </c>
      <c r="I1703">
        <v>32</v>
      </c>
    </row>
    <row r="1704" spans="1:9" x14ac:dyDescent="0.3">
      <c r="A1704">
        <v>1477832</v>
      </c>
      <c r="B1704">
        <v>100778</v>
      </c>
      <c r="C1704" t="s">
        <v>138</v>
      </c>
      <c r="D1704" t="s">
        <v>47</v>
      </c>
      <c r="E1704">
        <v>15.86</v>
      </c>
      <c r="F1704" t="s">
        <v>11</v>
      </c>
      <c r="G1704" t="s">
        <v>12</v>
      </c>
      <c r="H1704">
        <v>34</v>
      </c>
      <c r="I1704">
        <v>25</v>
      </c>
    </row>
    <row r="1705" spans="1:9" x14ac:dyDescent="0.3">
      <c r="A1705">
        <v>1477749</v>
      </c>
      <c r="B1705">
        <v>362842</v>
      </c>
      <c r="C1705" t="s">
        <v>15</v>
      </c>
      <c r="D1705" t="s">
        <v>16</v>
      </c>
      <c r="E1705">
        <v>9.75</v>
      </c>
      <c r="F1705" t="s">
        <v>17</v>
      </c>
      <c r="G1705">
        <v>5</v>
      </c>
      <c r="H1705">
        <v>34</v>
      </c>
      <c r="I1705">
        <v>30</v>
      </c>
    </row>
    <row r="1706" spans="1:9" x14ac:dyDescent="0.3">
      <c r="A1706">
        <v>1478002</v>
      </c>
      <c r="B1706">
        <v>348096</v>
      </c>
      <c r="C1706" t="s">
        <v>23</v>
      </c>
      <c r="D1706" t="s">
        <v>24</v>
      </c>
      <c r="E1706">
        <v>12.13</v>
      </c>
      <c r="F1706" t="s">
        <v>11</v>
      </c>
      <c r="G1706">
        <v>5</v>
      </c>
      <c r="H1706">
        <v>34</v>
      </c>
      <c r="I1706">
        <v>16</v>
      </c>
    </row>
    <row r="1707" spans="1:9" x14ac:dyDescent="0.3">
      <c r="A1707">
        <v>1477336</v>
      </c>
      <c r="B1707">
        <v>94480</v>
      </c>
      <c r="C1707" t="s">
        <v>23</v>
      </c>
      <c r="D1707" t="s">
        <v>24</v>
      </c>
      <c r="E1707">
        <v>32.93</v>
      </c>
      <c r="F1707" t="s">
        <v>11</v>
      </c>
      <c r="G1707">
        <v>5</v>
      </c>
      <c r="H1707">
        <v>34</v>
      </c>
      <c r="I1707">
        <v>29</v>
      </c>
    </row>
    <row r="1708" spans="1:9" x14ac:dyDescent="0.3">
      <c r="A1708">
        <v>1477997</v>
      </c>
      <c r="B1708">
        <v>186473</v>
      </c>
      <c r="C1708" t="s">
        <v>13</v>
      </c>
      <c r="D1708" t="s">
        <v>14</v>
      </c>
      <c r="E1708">
        <v>12.23</v>
      </c>
      <c r="F1708" t="s">
        <v>11</v>
      </c>
      <c r="G1708">
        <v>3</v>
      </c>
      <c r="H1708">
        <v>34</v>
      </c>
      <c r="I1708">
        <v>25</v>
      </c>
    </row>
    <row r="1709" spans="1:9" x14ac:dyDescent="0.3">
      <c r="A1709">
        <v>1478283</v>
      </c>
      <c r="B1709">
        <v>167986</v>
      </c>
      <c r="C1709" t="s">
        <v>128</v>
      </c>
      <c r="D1709" t="s">
        <v>19</v>
      </c>
      <c r="E1709">
        <v>8.25</v>
      </c>
      <c r="F1709" t="s">
        <v>17</v>
      </c>
      <c r="G1709">
        <v>3</v>
      </c>
      <c r="H1709">
        <v>34</v>
      </c>
      <c r="I1709">
        <v>33</v>
      </c>
    </row>
    <row r="1710" spans="1:9" x14ac:dyDescent="0.3">
      <c r="A1710">
        <v>1477471</v>
      </c>
      <c r="B1710">
        <v>103147</v>
      </c>
      <c r="C1710" t="s">
        <v>144</v>
      </c>
      <c r="D1710" t="s">
        <v>30</v>
      </c>
      <c r="E1710">
        <v>29.54</v>
      </c>
      <c r="F1710" t="s">
        <v>11</v>
      </c>
      <c r="G1710">
        <v>5</v>
      </c>
      <c r="H1710">
        <v>34</v>
      </c>
      <c r="I1710">
        <v>28</v>
      </c>
    </row>
    <row r="1711" spans="1:9" x14ac:dyDescent="0.3">
      <c r="A1711">
        <v>1477399</v>
      </c>
      <c r="B1711">
        <v>378482</v>
      </c>
      <c r="C1711" t="s">
        <v>34</v>
      </c>
      <c r="D1711" t="s">
        <v>19</v>
      </c>
      <c r="E1711">
        <v>29.49</v>
      </c>
      <c r="F1711" t="s">
        <v>11</v>
      </c>
      <c r="G1711" t="s">
        <v>12</v>
      </c>
      <c r="H1711">
        <v>34</v>
      </c>
      <c r="I1711">
        <v>24</v>
      </c>
    </row>
    <row r="1712" spans="1:9" x14ac:dyDescent="0.3">
      <c r="A1712">
        <v>1477187</v>
      </c>
      <c r="B1712">
        <v>353331</v>
      </c>
      <c r="C1712" t="s">
        <v>53</v>
      </c>
      <c r="D1712" t="s">
        <v>16</v>
      </c>
      <c r="E1712">
        <v>12.13</v>
      </c>
      <c r="F1712" t="s">
        <v>11</v>
      </c>
      <c r="G1712">
        <v>5</v>
      </c>
      <c r="H1712">
        <v>34</v>
      </c>
      <c r="I1712">
        <v>19</v>
      </c>
    </row>
    <row r="1713" spans="1:9" x14ac:dyDescent="0.3">
      <c r="A1713">
        <v>1478204</v>
      </c>
      <c r="B1713">
        <v>64153</v>
      </c>
      <c r="C1713" t="s">
        <v>18</v>
      </c>
      <c r="D1713" t="s">
        <v>19</v>
      </c>
      <c r="E1713">
        <v>14.07</v>
      </c>
      <c r="F1713" t="s">
        <v>17</v>
      </c>
      <c r="G1713">
        <v>4</v>
      </c>
      <c r="H1713">
        <v>34</v>
      </c>
      <c r="I1713">
        <v>24</v>
      </c>
    </row>
    <row r="1714" spans="1:9" x14ac:dyDescent="0.3">
      <c r="A1714">
        <v>1478341</v>
      </c>
      <c r="B1714">
        <v>254913</v>
      </c>
      <c r="C1714" t="s">
        <v>34</v>
      </c>
      <c r="D1714" t="s">
        <v>19</v>
      </c>
      <c r="E1714">
        <v>10.82</v>
      </c>
      <c r="F1714" t="s">
        <v>11</v>
      </c>
      <c r="G1714">
        <v>4</v>
      </c>
      <c r="H1714">
        <v>34</v>
      </c>
      <c r="I1714">
        <v>20</v>
      </c>
    </row>
    <row r="1715" spans="1:9" x14ac:dyDescent="0.3">
      <c r="A1715">
        <v>1477197</v>
      </c>
      <c r="B1715">
        <v>345062</v>
      </c>
      <c r="C1715" t="s">
        <v>154</v>
      </c>
      <c r="D1715" t="s">
        <v>19</v>
      </c>
      <c r="E1715">
        <v>12.61</v>
      </c>
      <c r="F1715" t="s">
        <v>11</v>
      </c>
      <c r="G1715" t="s">
        <v>12</v>
      </c>
      <c r="H1715">
        <v>34</v>
      </c>
      <c r="I1715">
        <v>22</v>
      </c>
    </row>
    <row r="1716" spans="1:9" x14ac:dyDescent="0.3">
      <c r="A1716">
        <v>1477676</v>
      </c>
      <c r="B1716">
        <v>78939</v>
      </c>
      <c r="C1716" t="s">
        <v>37</v>
      </c>
      <c r="D1716" t="s">
        <v>14</v>
      </c>
      <c r="E1716">
        <v>8.5399999999999991</v>
      </c>
      <c r="F1716" t="s">
        <v>11</v>
      </c>
      <c r="G1716">
        <v>5</v>
      </c>
      <c r="H1716">
        <v>34</v>
      </c>
      <c r="I1716">
        <v>25</v>
      </c>
    </row>
    <row r="1717" spans="1:9" x14ac:dyDescent="0.3">
      <c r="A1717">
        <v>1477597</v>
      </c>
      <c r="B1717">
        <v>49010</v>
      </c>
      <c r="C1717" t="s">
        <v>34</v>
      </c>
      <c r="D1717" t="s">
        <v>19</v>
      </c>
      <c r="E1717">
        <v>24.25</v>
      </c>
      <c r="F1717" t="s">
        <v>11</v>
      </c>
      <c r="G1717">
        <v>5</v>
      </c>
      <c r="H1717">
        <v>34</v>
      </c>
      <c r="I1717">
        <v>24</v>
      </c>
    </row>
    <row r="1718" spans="1:9" x14ac:dyDescent="0.3">
      <c r="A1718">
        <v>1478406</v>
      </c>
      <c r="B1718">
        <v>129122</v>
      </c>
      <c r="C1718" t="s">
        <v>57</v>
      </c>
      <c r="D1718" t="s">
        <v>19</v>
      </c>
      <c r="E1718">
        <v>12.13</v>
      </c>
      <c r="F1718" t="s">
        <v>11</v>
      </c>
      <c r="G1718" t="s">
        <v>12</v>
      </c>
      <c r="H1718">
        <v>34</v>
      </c>
      <c r="I1718">
        <v>30</v>
      </c>
    </row>
    <row r="1719" spans="1:9" x14ac:dyDescent="0.3">
      <c r="A1719">
        <v>1477937</v>
      </c>
      <c r="B1719">
        <v>98735</v>
      </c>
      <c r="C1719" t="s">
        <v>23</v>
      </c>
      <c r="D1719" t="s">
        <v>24</v>
      </c>
      <c r="E1719">
        <v>9.65</v>
      </c>
      <c r="F1719" t="s">
        <v>17</v>
      </c>
      <c r="G1719">
        <v>5</v>
      </c>
      <c r="H1719">
        <v>34</v>
      </c>
      <c r="I1719">
        <v>28</v>
      </c>
    </row>
    <row r="1720" spans="1:9" x14ac:dyDescent="0.3">
      <c r="A1720">
        <v>1477865</v>
      </c>
      <c r="B1720">
        <v>120490</v>
      </c>
      <c r="C1720" t="s">
        <v>50</v>
      </c>
      <c r="D1720" t="s">
        <v>24</v>
      </c>
      <c r="E1720">
        <v>8.1999999999999993</v>
      </c>
      <c r="F1720" t="s">
        <v>17</v>
      </c>
      <c r="G1720" t="s">
        <v>12</v>
      </c>
      <c r="H1720">
        <v>34</v>
      </c>
      <c r="I1720">
        <v>24</v>
      </c>
    </row>
    <row r="1721" spans="1:9" x14ac:dyDescent="0.3">
      <c r="A1721">
        <v>1477559</v>
      </c>
      <c r="B1721">
        <v>127149</v>
      </c>
      <c r="C1721" t="s">
        <v>108</v>
      </c>
      <c r="D1721" t="s">
        <v>19</v>
      </c>
      <c r="E1721">
        <v>25.27</v>
      </c>
      <c r="F1721" t="s">
        <v>17</v>
      </c>
      <c r="G1721">
        <v>5</v>
      </c>
      <c r="H1721">
        <v>34</v>
      </c>
      <c r="I1721">
        <v>29</v>
      </c>
    </row>
    <row r="1722" spans="1:9" x14ac:dyDescent="0.3">
      <c r="A1722">
        <v>1478358</v>
      </c>
      <c r="B1722">
        <v>371806</v>
      </c>
      <c r="C1722" t="s">
        <v>23</v>
      </c>
      <c r="D1722" t="s">
        <v>24</v>
      </c>
      <c r="E1722">
        <v>13</v>
      </c>
      <c r="F1722" t="s">
        <v>11</v>
      </c>
      <c r="G1722">
        <v>5</v>
      </c>
      <c r="H1722">
        <v>34</v>
      </c>
      <c r="I1722">
        <v>26</v>
      </c>
    </row>
    <row r="1723" spans="1:9" x14ac:dyDescent="0.3">
      <c r="A1723">
        <v>1477374</v>
      </c>
      <c r="B1723">
        <v>177078</v>
      </c>
      <c r="C1723" t="s">
        <v>109</v>
      </c>
      <c r="D1723" t="s">
        <v>47</v>
      </c>
      <c r="E1723">
        <v>32.93</v>
      </c>
      <c r="F1723" t="s">
        <v>11</v>
      </c>
      <c r="G1723" t="s">
        <v>12</v>
      </c>
      <c r="H1723">
        <v>34</v>
      </c>
      <c r="I1723">
        <v>27</v>
      </c>
    </row>
    <row r="1724" spans="1:9" x14ac:dyDescent="0.3">
      <c r="A1724">
        <v>1476627</v>
      </c>
      <c r="B1724">
        <v>120385</v>
      </c>
      <c r="C1724" t="s">
        <v>65</v>
      </c>
      <c r="D1724" t="s">
        <v>19</v>
      </c>
      <c r="E1724">
        <v>16.98</v>
      </c>
      <c r="F1724" t="s">
        <v>11</v>
      </c>
      <c r="G1724">
        <v>5</v>
      </c>
      <c r="H1724">
        <v>34</v>
      </c>
      <c r="I1724">
        <v>20</v>
      </c>
    </row>
    <row r="1725" spans="1:9" x14ac:dyDescent="0.3">
      <c r="A1725">
        <v>1477171</v>
      </c>
      <c r="B1725">
        <v>229946</v>
      </c>
      <c r="C1725" t="s">
        <v>53</v>
      </c>
      <c r="D1725" t="s">
        <v>16</v>
      </c>
      <c r="E1725">
        <v>12.13</v>
      </c>
      <c r="F1725" t="s">
        <v>11</v>
      </c>
      <c r="G1725">
        <v>3</v>
      </c>
      <c r="H1725">
        <v>34</v>
      </c>
      <c r="I1725">
        <v>25</v>
      </c>
    </row>
    <row r="1726" spans="1:9" x14ac:dyDescent="0.3">
      <c r="A1726">
        <v>1477907</v>
      </c>
      <c r="B1726">
        <v>213212</v>
      </c>
      <c r="C1726" t="s">
        <v>18</v>
      </c>
      <c r="D1726" t="s">
        <v>19</v>
      </c>
      <c r="E1726">
        <v>14.65</v>
      </c>
      <c r="F1726" t="s">
        <v>11</v>
      </c>
      <c r="G1726" t="s">
        <v>12</v>
      </c>
      <c r="H1726">
        <v>34</v>
      </c>
      <c r="I1726">
        <v>23</v>
      </c>
    </row>
    <row r="1727" spans="1:9" x14ac:dyDescent="0.3">
      <c r="A1727">
        <v>1477419</v>
      </c>
      <c r="B1727">
        <v>186454</v>
      </c>
      <c r="C1727" t="s">
        <v>34</v>
      </c>
      <c r="D1727" t="s">
        <v>19</v>
      </c>
      <c r="E1727">
        <v>14.07</v>
      </c>
      <c r="F1727" t="s">
        <v>11</v>
      </c>
      <c r="G1727">
        <v>5</v>
      </c>
      <c r="H1727">
        <v>34</v>
      </c>
      <c r="I1727">
        <v>17</v>
      </c>
    </row>
    <row r="1728" spans="1:9" x14ac:dyDescent="0.3">
      <c r="A1728">
        <v>1477054</v>
      </c>
      <c r="B1728">
        <v>351799</v>
      </c>
      <c r="C1728" t="s">
        <v>119</v>
      </c>
      <c r="D1728" t="s">
        <v>14</v>
      </c>
      <c r="E1728">
        <v>14.07</v>
      </c>
      <c r="F1728" t="s">
        <v>11</v>
      </c>
      <c r="G1728">
        <v>5</v>
      </c>
      <c r="H1728">
        <v>34</v>
      </c>
      <c r="I1728">
        <v>29</v>
      </c>
    </row>
    <row r="1729" spans="1:9" x14ac:dyDescent="0.3">
      <c r="A1729">
        <v>1476851</v>
      </c>
      <c r="B1729">
        <v>361220</v>
      </c>
      <c r="C1729" t="s">
        <v>169</v>
      </c>
      <c r="D1729" t="s">
        <v>24</v>
      </c>
      <c r="E1729">
        <v>19.98</v>
      </c>
      <c r="F1729" t="s">
        <v>17</v>
      </c>
      <c r="G1729">
        <v>5</v>
      </c>
      <c r="H1729">
        <v>34</v>
      </c>
      <c r="I1729">
        <v>30</v>
      </c>
    </row>
    <row r="1730" spans="1:9" x14ac:dyDescent="0.3">
      <c r="A1730">
        <v>1477221</v>
      </c>
      <c r="B1730">
        <v>125510</v>
      </c>
      <c r="C1730" t="s">
        <v>13</v>
      </c>
      <c r="D1730" t="s">
        <v>14</v>
      </c>
      <c r="E1730">
        <v>33.03</v>
      </c>
      <c r="F1730" t="s">
        <v>11</v>
      </c>
      <c r="G1730">
        <v>3</v>
      </c>
      <c r="H1730">
        <v>34</v>
      </c>
      <c r="I1730">
        <v>23</v>
      </c>
    </row>
    <row r="1731" spans="1:9" x14ac:dyDescent="0.3">
      <c r="A1731">
        <v>1476567</v>
      </c>
      <c r="B1731">
        <v>122609</v>
      </c>
      <c r="C1731" t="s">
        <v>37</v>
      </c>
      <c r="D1731" t="s">
        <v>14</v>
      </c>
      <c r="E1731">
        <v>13</v>
      </c>
      <c r="F1731" t="s">
        <v>11</v>
      </c>
      <c r="G1731">
        <v>5</v>
      </c>
      <c r="H1731">
        <v>34</v>
      </c>
      <c r="I1731">
        <v>15</v>
      </c>
    </row>
    <row r="1732" spans="1:9" x14ac:dyDescent="0.3">
      <c r="A1732">
        <v>1478383</v>
      </c>
      <c r="B1732">
        <v>121905</v>
      </c>
      <c r="C1732" t="s">
        <v>34</v>
      </c>
      <c r="D1732" t="s">
        <v>19</v>
      </c>
      <c r="E1732">
        <v>15.86</v>
      </c>
      <c r="F1732" t="s">
        <v>11</v>
      </c>
      <c r="G1732">
        <v>3</v>
      </c>
      <c r="H1732">
        <v>34</v>
      </c>
      <c r="I1732">
        <v>20</v>
      </c>
    </row>
    <row r="1733" spans="1:9" x14ac:dyDescent="0.3">
      <c r="A1733">
        <v>1478082</v>
      </c>
      <c r="B1733">
        <v>103005</v>
      </c>
      <c r="C1733" t="s">
        <v>80</v>
      </c>
      <c r="D1733" t="s">
        <v>14</v>
      </c>
      <c r="E1733">
        <v>5.77</v>
      </c>
      <c r="F1733" t="s">
        <v>11</v>
      </c>
      <c r="G1733" t="s">
        <v>12</v>
      </c>
      <c r="H1733">
        <v>34</v>
      </c>
      <c r="I1733">
        <v>21</v>
      </c>
    </row>
    <row r="1734" spans="1:9" x14ac:dyDescent="0.3">
      <c r="A1734">
        <v>1477779</v>
      </c>
      <c r="B1734">
        <v>39275</v>
      </c>
      <c r="C1734" t="s">
        <v>49</v>
      </c>
      <c r="D1734" t="s">
        <v>14</v>
      </c>
      <c r="E1734">
        <v>31.43</v>
      </c>
      <c r="F1734" t="s">
        <v>11</v>
      </c>
      <c r="G1734" t="s">
        <v>12</v>
      </c>
      <c r="H1734">
        <v>34</v>
      </c>
      <c r="I1734">
        <v>20</v>
      </c>
    </row>
    <row r="1735" spans="1:9" x14ac:dyDescent="0.3">
      <c r="A1735">
        <v>1478309</v>
      </c>
      <c r="B1735">
        <v>127130</v>
      </c>
      <c r="C1735" t="s">
        <v>81</v>
      </c>
      <c r="D1735" t="s">
        <v>14</v>
      </c>
      <c r="E1735">
        <v>16.05</v>
      </c>
      <c r="F1735" t="s">
        <v>17</v>
      </c>
      <c r="G1735">
        <v>4</v>
      </c>
      <c r="H1735">
        <v>34</v>
      </c>
      <c r="I1735">
        <v>33</v>
      </c>
    </row>
    <row r="1736" spans="1:9" x14ac:dyDescent="0.3">
      <c r="A1736">
        <v>1477368</v>
      </c>
      <c r="B1736">
        <v>132137</v>
      </c>
      <c r="C1736" t="s">
        <v>50</v>
      </c>
      <c r="D1736" t="s">
        <v>24</v>
      </c>
      <c r="E1736">
        <v>24.25</v>
      </c>
      <c r="F1736" t="s">
        <v>11</v>
      </c>
      <c r="G1736">
        <v>4</v>
      </c>
      <c r="H1736">
        <v>34</v>
      </c>
      <c r="I1736">
        <v>21</v>
      </c>
    </row>
    <row r="1737" spans="1:9" x14ac:dyDescent="0.3">
      <c r="A1737">
        <v>1477579</v>
      </c>
      <c r="B1737">
        <v>349854</v>
      </c>
      <c r="C1737" t="s">
        <v>34</v>
      </c>
      <c r="D1737" t="s">
        <v>19</v>
      </c>
      <c r="E1737">
        <v>24.35</v>
      </c>
      <c r="F1737" t="s">
        <v>17</v>
      </c>
      <c r="G1737">
        <v>5</v>
      </c>
      <c r="H1737">
        <v>34</v>
      </c>
      <c r="I1737">
        <v>26</v>
      </c>
    </row>
    <row r="1738" spans="1:9" x14ac:dyDescent="0.3">
      <c r="A1738">
        <v>1478078</v>
      </c>
      <c r="B1738">
        <v>54608</v>
      </c>
      <c r="C1738" t="s">
        <v>21</v>
      </c>
      <c r="D1738" t="s">
        <v>22</v>
      </c>
      <c r="E1738">
        <v>22.26</v>
      </c>
      <c r="F1738" t="s">
        <v>11</v>
      </c>
      <c r="G1738">
        <v>5</v>
      </c>
      <c r="H1738">
        <v>34</v>
      </c>
      <c r="I1738">
        <v>15</v>
      </c>
    </row>
    <row r="1739" spans="1:9" x14ac:dyDescent="0.3">
      <c r="A1739">
        <v>1477925</v>
      </c>
      <c r="B1739">
        <v>347181</v>
      </c>
      <c r="C1739" t="s">
        <v>36</v>
      </c>
      <c r="D1739" t="s">
        <v>30</v>
      </c>
      <c r="E1739">
        <v>11.64</v>
      </c>
      <c r="F1739" t="s">
        <v>11</v>
      </c>
      <c r="G1739" t="s">
        <v>12</v>
      </c>
      <c r="H1739">
        <v>34</v>
      </c>
      <c r="I1739">
        <v>18</v>
      </c>
    </row>
    <row r="1740" spans="1:9" x14ac:dyDescent="0.3">
      <c r="A1740">
        <v>1476801</v>
      </c>
      <c r="B1740">
        <v>104130</v>
      </c>
      <c r="C1740" t="s">
        <v>146</v>
      </c>
      <c r="D1740" t="s">
        <v>41</v>
      </c>
      <c r="E1740">
        <v>14.07</v>
      </c>
      <c r="F1740" t="s">
        <v>17</v>
      </c>
      <c r="G1740">
        <v>5</v>
      </c>
      <c r="H1740">
        <v>34</v>
      </c>
      <c r="I1740">
        <v>33</v>
      </c>
    </row>
    <row r="1741" spans="1:9" x14ac:dyDescent="0.3">
      <c r="A1741">
        <v>1477869</v>
      </c>
      <c r="B1741">
        <v>125854</v>
      </c>
      <c r="C1741" t="s">
        <v>34</v>
      </c>
      <c r="D1741" t="s">
        <v>19</v>
      </c>
      <c r="E1741">
        <v>15.76</v>
      </c>
      <c r="F1741" t="s">
        <v>11</v>
      </c>
      <c r="G1741">
        <v>4</v>
      </c>
      <c r="H1741">
        <v>34</v>
      </c>
      <c r="I1741">
        <v>27</v>
      </c>
    </row>
    <row r="1742" spans="1:9" x14ac:dyDescent="0.3">
      <c r="A1742">
        <v>1477129</v>
      </c>
      <c r="B1742">
        <v>52832</v>
      </c>
      <c r="C1742" t="s">
        <v>71</v>
      </c>
      <c r="D1742" t="s">
        <v>30</v>
      </c>
      <c r="E1742">
        <v>19.3</v>
      </c>
      <c r="F1742" t="s">
        <v>11</v>
      </c>
      <c r="G1742" t="s">
        <v>12</v>
      </c>
      <c r="H1742">
        <v>34</v>
      </c>
      <c r="I1742">
        <v>21</v>
      </c>
    </row>
    <row r="1743" spans="1:9" x14ac:dyDescent="0.3">
      <c r="A1743">
        <v>1477204</v>
      </c>
      <c r="B1743">
        <v>376578</v>
      </c>
      <c r="C1743" t="s">
        <v>34</v>
      </c>
      <c r="D1743" t="s">
        <v>19</v>
      </c>
      <c r="E1743">
        <v>15.57</v>
      </c>
      <c r="F1743" t="s">
        <v>17</v>
      </c>
      <c r="G1743">
        <v>4</v>
      </c>
      <c r="H1743">
        <v>34</v>
      </c>
      <c r="I1743">
        <v>25</v>
      </c>
    </row>
    <row r="1744" spans="1:9" x14ac:dyDescent="0.3">
      <c r="A1744">
        <v>1477961</v>
      </c>
      <c r="B1744">
        <v>167738</v>
      </c>
      <c r="C1744" t="s">
        <v>61</v>
      </c>
      <c r="D1744" t="s">
        <v>26</v>
      </c>
      <c r="E1744">
        <v>31.43</v>
      </c>
      <c r="F1744" t="s">
        <v>11</v>
      </c>
      <c r="G1744">
        <v>5</v>
      </c>
      <c r="H1744">
        <v>34</v>
      </c>
      <c r="I1744">
        <v>20</v>
      </c>
    </row>
    <row r="1745" spans="1:9" x14ac:dyDescent="0.3">
      <c r="A1745">
        <v>1477827</v>
      </c>
      <c r="B1745">
        <v>65009</v>
      </c>
      <c r="C1745" t="s">
        <v>13</v>
      </c>
      <c r="D1745" t="s">
        <v>14</v>
      </c>
      <c r="E1745">
        <v>8.83</v>
      </c>
      <c r="F1745" t="s">
        <v>17</v>
      </c>
      <c r="G1745">
        <v>5</v>
      </c>
      <c r="H1745">
        <v>34</v>
      </c>
      <c r="I1745">
        <v>27</v>
      </c>
    </row>
    <row r="1746" spans="1:9" x14ac:dyDescent="0.3">
      <c r="A1746">
        <v>1476733</v>
      </c>
      <c r="B1746">
        <v>264707</v>
      </c>
      <c r="C1746" t="s">
        <v>49</v>
      </c>
      <c r="D1746" t="s">
        <v>14</v>
      </c>
      <c r="E1746">
        <v>32.93</v>
      </c>
      <c r="F1746" t="s">
        <v>11</v>
      </c>
      <c r="G1746" t="s">
        <v>12</v>
      </c>
      <c r="H1746">
        <v>34</v>
      </c>
      <c r="I1746">
        <v>16</v>
      </c>
    </row>
    <row r="1747" spans="1:9" x14ac:dyDescent="0.3">
      <c r="A1747">
        <v>1476825</v>
      </c>
      <c r="B1747">
        <v>143866</v>
      </c>
      <c r="C1747" t="s">
        <v>42</v>
      </c>
      <c r="D1747" t="s">
        <v>24</v>
      </c>
      <c r="E1747">
        <v>24.2</v>
      </c>
      <c r="F1747" t="s">
        <v>11</v>
      </c>
      <c r="G1747" t="s">
        <v>12</v>
      </c>
      <c r="H1747">
        <v>34</v>
      </c>
      <c r="I1747">
        <v>15</v>
      </c>
    </row>
    <row r="1748" spans="1:9" x14ac:dyDescent="0.3">
      <c r="A1748">
        <v>1476676</v>
      </c>
      <c r="B1748">
        <v>186473</v>
      </c>
      <c r="C1748" t="s">
        <v>37</v>
      </c>
      <c r="D1748" t="s">
        <v>14</v>
      </c>
      <c r="E1748">
        <v>16.059999999999999</v>
      </c>
      <c r="F1748" t="s">
        <v>17</v>
      </c>
      <c r="G1748" t="s">
        <v>12</v>
      </c>
      <c r="H1748">
        <v>34</v>
      </c>
      <c r="I1748">
        <v>33</v>
      </c>
    </row>
    <row r="1749" spans="1:9" x14ac:dyDescent="0.3">
      <c r="A1749">
        <v>1476630</v>
      </c>
      <c r="B1749">
        <v>182252</v>
      </c>
      <c r="C1749" t="s">
        <v>88</v>
      </c>
      <c r="D1749" t="s">
        <v>19</v>
      </c>
      <c r="E1749">
        <v>9.17</v>
      </c>
      <c r="F1749" t="s">
        <v>11</v>
      </c>
      <c r="G1749">
        <v>4</v>
      </c>
      <c r="H1749">
        <v>34</v>
      </c>
      <c r="I1749">
        <v>23</v>
      </c>
    </row>
    <row r="1750" spans="1:9" x14ac:dyDescent="0.3">
      <c r="A1750">
        <v>1478033</v>
      </c>
      <c r="B1750">
        <v>67748</v>
      </c>
      <c r="C1750" t="s">
        <v>75</v>
      </c>
      <c r="D1750" t="s">
        <v>24</v>
      </c>
      <c r="E1750">
        <v>19.399999999999999</v>
      </c>
      <c r="F1750" t="s">
        <v>11</v>
      </c>
      <c r="G1750">
        <v>4</v>
      </c>
      <c r="H1750">
        <v>34</v>
      </c>
      <c r="I1750">
        <v>16</v>
      </c>
    </row>
    <row r="1751" spans="1:9" x14ac:dyDescent="0.3">
      <c r="A1751">
        <v>1477280</v>
      </c>
      <c r="B1751">
        <v>377274</v>
      </c>
      <c r="C1751" t="s">
        <v>54</v>
      </c>
      <c r="D1751" t="s">
        <v>30</v>
      </c>
      <c r="E1751">
        <v>14.07</v>
      </c>
      <c r="F1751" t="s">
        <v>11</v>
      </c>
      <c r="G1751">
        <v>3</v>
      </c>
      <c r="H1751">
        <v>34</v>
      </c>
      <c r="I1751">
        <v>17</v>
      </c>
    </row>
    <row r="1752" spans="1:9" x14ac:dyDescent="0.3">
      <c r="A1752">
        <v>1478240</v>
      </c>
      <c r="B1752">
        <v>44367</v>
      </c>
      <c r="C1752" t="s">
        <v>75</v>
      </c>
      <c r="D1752" t="s">
        <v>24</v>
      </c>
      <c r="E1752">
        <v>24.2</v>
      </c>
      <c r="F1752" t="s">
        <v>11</v>
      </c>
      <c r="G1752">
        <v>4</v>
      </c>
      <c r="H1752">
        <v>34</v>
      </c>
      <c r="I1752">
        <v>16</v>
      </c>
    </row>
    <row r="1753" spans="1:9" x14ac:dyDescent="0.3">
      <c r="A1753">
        <v>1478137</v>
      </c>
      <c r="B1753">
        <v>209418</v>
      </c>
      <c r="C1753" t="s">
        <v>164</v>
      </c>
      <c r="D1753" t="s">
        <v>14</v>
      </c>
      <c r="E1753">
        <v>13.05</v>
      </c>
      <c r="F1753" t="s">
        <v>11</v>
      </c>
      <c r="G1753">
        <v>3</v>
      </c>
      <c r="H1753">
        <v>34</v>
      </c>
      <c r="I1753">
        <v>23</v>
      </c>
    </row>
    <row r="1754" spans="1:9" x14ac:dyDescent="0.3">
      <c r="A1754">
        <v>1477350</v>
      </c>
      <c r="B1754">
        <v>59095</v>
      </c>
      <c r="C1754" t="s">
        <v>18</v>
      </c>
      <c r="D1754" t="s">
        <v>19</v>
      </c>
      <c r="E1754">
        <v>8.93</v>
      </c>
      <c r="F1754" t="s">
        <v>17</v>
      </c>
      <c r="G1754">
        <v>5</v>
      </c>
      <c r="H1754">
        <v>34</v>
      </c>
      <c r="I1754">
        <v>30</v>
      </c>
    </row>
    <row r="1755" spans="1:9" x14ac:dyDescent="0.3">
      <c r="A1755">
        <v>1477464</v>
      </c>
      <c r="B1755">
        <v>320187</v>
      </c>
      <c r="C1755" t="s">
        <v>49</v>
      </c>
      <c r="D1755" t="s">
        <v>14</v>
      </c>
      <c r="E1755">
        <v>19.350000000000001</v>
      </c>
      <c r="F1755" t="s">
        <v>11</v>
      </c>
      <c r="G1755" t="s">
        <v>12</v>
      </c>
      <c r="H1755">
        <v>34</v>
      </c>
      <c r="I1755">
        <v>22</v>
      </c>
    </row>
    <row r="1756" spans="1:9" x14ac:dyDescent="0.3">
      <c r="A1756">
        <v>1477009</v>
      </c>
      <c r="B1756">
        <v>396815</v>
      </c>
      <c r="C1756" t="s">
        <v>18</v>
      </c>
      <c r="D1756" t="s">
        <v>19</v>
      </c>
      <c r="E1756">
        <v>5.73</v>
      </c>
      <c r="F1756" t="s">
        <v>11</v>
      </c>
      <c r="G1756" t="s">
        <v>12</v>
      </c>
      <c r="H1756">
        <v>34</v>
      </c>
      <c r="I1756">
        <v>16</v>
      </c>
    </row>
    <row r="1757" spans="1:9" x14ac:dyDescent="0.3">
      <c r="A1757">
        <v>1478250</v>
      </c>
      <c r="B1757">
        <v>369272</v>
      </c>
      <c r="C1757" t="s">
        <v>37</v>
      </c>
      <c r="D1757" t="s">
        <v>14</v>
      </c>
      <c r="E1757">
        <v>12.22</v>
      </c>
      <c r="F1757" t="s">
        <v>11</v>
      </c>
      <c r="G1757" t="s">
        <v>12</v>
      </c>
      <c r="H1757">
        <v>34</v>
      </c>
      <c r="I1757">
        <v>28</v>
      </c>
    </row>
    <row r="1758" spans="1:9" x14ac:dyDescent="0.3">
      <c r="A1758">
        <v>1478339</v>
      </c>
      <c r="B1758">
        <v>35643</v>
      </c>
      <c r="C1758" t="s">
        <v>112</v>
      </c>
      <c r="D1758" t="s">
        <v>30</v>
      </c>
      <c r="E1758">
        <v>18.43</v>
      </c>
      <c r="F1758" t="s">
        <v>11</v>
      </c>
      <c r="G1758">
        <v>5</v>
      </c>
      <c r="H1758">
        <v>34</v>
      </c>
      <c r="I1758">
        <v>28</v>
      </c>
    </row>
    <row r="1759" spans="1:9" x14ac:dyDescent="0.3">
      <c r="A1759">
        <v>1476778</v>
      </c>
      <c r="B1759">
        <v>276192</v>
      </c>
      <c r="C1759" t="s">
        <v>119</v>
      </c>
      <c r="D1759" t="s">
        <v>14</v>
      </c>
      <c r="E1759">
        <v>31.33</v>
      </c>
      <c r="F1759" t="s">
        <v>17</v>
      </c>
      <c r="G1759" t="s">
        <v>12</v>
      </c>
      <c r="H1759">
        <v>34</v>
      </c>
      <c r="I1759">
        <v>26</v>
      </c>
    </row>
    <row r="1760" spans="1:9" x14ac:dyDescent="0.3">
      <c r="A1760">
        <v>1476942</v>
      </c>
      <c r="B1760">
        <v>118975</v>
      </c>
      <c r="C1760" t="s">
        <v>34</v>
      </c>
      <c r="D1760" t="s">
        <v>19</v>
      </c>
      <c r="E1760">
        <v>5.72</v>
      </c>
      <c r="F1760" t="s">
        <v>11</v>
      </c>
      <c r="G1760" t="s">
        <v>12</v>
      </c>
      <c r="H1760">
        <v>34</v>
      </c>
      <c r="I1760">
        <v>17</v>
      </c>
    </row>
    <row r="1761" spans="1:9" x14ac:dyDescent="0.3">
      <c r="A1761">
        <v>1478394</v>
      </c>
      <c r="B1761">
        <v>106940</v>
      </c>
      <c r="C1761" t="s">
        <v>37</v>
      </c>
      <c r="D1761" t="s">
        <v>14</v>
      </c>
      <c r="E1761">
        <v>14.5</v>
      </c>
      <c r="F1761" t="s">
        <v>17</v>
      </c>
      <c r="G1761">
        <v>3</v>
      </c>
      <c r="H1761">
        <v>34</v>
      </c>
      <c r="I1761">
        <v>24</v>
      </c>
    </row>
    <row r="1762" spans="1:9" x14ac:dyDescent="0.3">
      <c r="A1762">
        <v>1478326</v>
      </c>
      <c r="B1762">
        <v>82901</v>
      </c>
      <c r="C1762" t="s">
        <v>188</v>
      </c>
      <c r="D1762" t="s">
        <v>24</v>
      </c>
      <c r="E1762">
        <v>29.25</v>
      </c>
      <c r="F1762" t="s">
        <v>11</v>
      </c>
      <c r="G1762">
        <v>4</v>
      </c>
      <c r="H1762">
        <v>34</v>
      </c>
      <c r="I1762">
        <v>29</v>
      </c>
    </row>
    <row r="1763" spans="1:9" x14ac:dyDescent="0.3">
      <c r="A1763">
        <v>1478284</v>
      </c>
      <c r="B1763">
        <v>139885</v>
      </c>
      <c r="C1763" t="s">
        <v>18</v>
      </c>
      <c r="D1763" t="s">
        <v>19</v>
      </c>
      <c r="E1763">
        <v>8.1999999999999993</v>
      </c>
      <c r="F1763" t="s">
        <v>11</v>
      </c>
      <c r="G1763">
        <v>5</v>
      </c>
      <c r="H1763">
        <v>34</v>
      </c>
      <c r="I1763">
        <v>17</v>
      </c>
    </row>
    <row r="1764" spans="1:9" x14ac:dyDescent="0.3">
      <c r="A1764">
        <v>1477451</v>
      </c>
      <c r="B1764">
        <v>125262</v>
      </c>
      <c r="C1764" t="s">
        <v>75</v>
      </c>
      <c r="D1764" t="s">
        <v>24</v>
      </c>
      <c r="E1764">
        <v>8.5399999999999991</v>
      </c>
      <c r="F1764" t="s">
        <v>11</v>
      </c>
      <c r="G1764" t="s">
        <v>12</v>
      </c>
      <c r="H1764">
        <v>34</v>
      </c>
      <c r="I1764">
        <v>28</v>
      </c>
    </row>
    <row r="1765" spans="1:9" x14ac:dyDescent="0.3">
      <c r="A1765">
        <v>1477361</v>
      </c>
      <c r="B1765">
        <v>115419</v>
      </c>
      <c r="C1765" t="s">
        <v>34</v>
      </c>
      <c r="D1765" t="s">
        <v>19</v>
      </c>
      <c r="E1765">
        <v>12.13</v>
      </c>
      <c r="F1765" t="s">
        <v>17</v>
      </c>
      <c r="G1765" t="s">
        <v>12</v>
      </c>
      <c r="H1765">
        <v>34</v>
      </c>
      <c r="I1765">
        <v>26</v>
      </c>
    </row>
    <row r="1766" spans="1:9" x14ac:dyDescent="0.3">
      <c r="A1766">
        <v>1476780</v>
      </c>
      <c r="B1766">
        <v>319773</v>
      </c>
      <c r="C1766" t="s">
        <v>43</v>
      </c>
      <c r="D1766" t="s">
        <v>24</v>
      </c>
      <c r="E1766">
        <v>12.13</v>
      </c>
      <c r="F1766" t="s">
        <v>11</v>
      </c>
      <c r="G1766">
        <v>5</v>
      </c>
      <c r="H1766">
        <v>34</v>
      </c>
      <c r="I1766">
        <v>26</v>
      </c>
    </row>
    <row r="1767" spans="1:9" x14ac:dyDescent="0.3">
      <c r="A1767">
        <v>1477710</v>
      </c>
      <c r="B1767">
        <v>376578</v>
      </c>
      <c r="C1767" t="s">
        <v>34</v>
      </c>
      <c r="D1767" t="s">
        <v>19</v>
      </c>
      <c r="E1767">
        <v>5.92</v>
      </c>
      <c r="F1767" t="s">
        <v>17</v>
      </c>
      <c r="G1767">
        <v>5</v>
      </c>
      <c r="H1767">
        <v>34</v>
      </c>
      <c r="I1767">
        <v>24</v>
      </c>
    </row>
    <row r="1768" spans="1:9" x14ac:dyDescent="0.3">
      <c r="A1768">
        <v>1478251</v>
      </c>
      <c r="B1768">
        <v>99621</v>
      </c>
      <c r="C1768" t="s">
        <v>61</v>
      </c>
      <c r="D1768" t="s">
        <v>26</v>
      </c>
      <c r="E1768">
        <v>12.47</v>
      </c>
      <c r="F1768" t="s">
        <v>11</v>
      </c>
      <c r="G1768">
        <v>5</v>
      </c>
      <c r="H1768">
        <v>34</v>
      </c>
      <c r="I1768">
        <v>20</v>
      </c>
    </row>
    <row r="1769" spans="1:9" x14ac:dyDescent="0.3">
      <c r="A1769">
        <v>1477011</v>
      </c>
      <c r="B1769">
        <v>309983</v>
      </c>
      <c r="C1769" t="s">
        <v>99</v>
      </c>
      <c r="D1769" t="s">
        <v>19</v>
      </c>
      <c r="E1769">
        <v>12.61</v>
      </c>
      <c r="F1769" t="s">
        <v>17</v>
      </c>
      <c r="G1769" t="s">
        <v>12</v>
      </c>
      <c r="H1769">
        <v>34</v>
      </c>
      <c r="I1769">
        <v>24</v>
      </c>
    </row>
    <row r="1770" spans="1:9" x14ac:dyDescent="0.3">
      <c r="A1770">
        <v>1478134</v>
      </c>
      <c r="B1770">
        <v>82041</v>
      </c>
      <c r="C1770" t="s">
        <v>119</v>
      </c>
      <c r="D1770" t="s">
        <v>14</v>
      </c>
      <c r="E1770">
        <v>21.83</v>
      </c>
      <c r="F1770" t="s">
        <v>17</v>
      </c>
      <c r="G1770" t="s">
        <v>12</v>
      </c>
      <c r="H1770">
        <v>34</v>
      </c>
      <c r="I1770">
        <v>30</v>
      </c>
    </row>
    <row r="1771" spans="1:9" x14ac:dyDescent="0.3">
      <c r="A1771">
        <v>1477886</v>
      </c>
      <c r="B1771">
        <v>241310</v>
      </c>
      <c r="C1771" t="s">
        <v>37</v>
      </c>
      <c r="D1771" t="s">
        <v>14</v>
      </c>
      <c r="E1771">
        <v>32.93</v>
      </c>
      <c r="F1771" t="s">
        <v>17</v>
      </c>
      <c r="G1771">
        <v>3</v>
      </c>
      <c r="H1771">
        <v>34</v>
      </c>
      <c r="I1771">
        <v>31</v>
      </c>
    </row>
    <row r="1772" spans="1:9" x14ac:dyDescent="0.3">
      <c r="A1772">
        <v>1477257</v>
      </c>
      <c r="B1772">
        <v>400950</v>
      </c>
      <c r="C1772" t="s">
        <v>44</v>
      </c>
      <c r="D1772" t="s">
        <v>14</v>
      </c>
      <c r="E1772">
        <v>12.13</v>
      </c>
      <c r="F1772" t="s">
        <v>17</v>
      </c>
      <c r="G1772">
        <v>5</v>
      </c>
      <c r="H1772">
        <v>34</v>
      </c>
      <c r="I1772">
        <v>28</v>
      </c>
    </row>
    <row r="1773" spans="1:9" x14ac:dyDescent="0.3">
      <c r="A1773">
        <v>1477356</v>
      </c>
      <c r="B1773">
        <v>354923</v>
      </c>
      <c r="C1773" t="s">
        <v>84</v>
      </c>
      <c r="D1773" t="s">
        <v>30</v>
      </c>
      <c r="E1773">
        <v>15.57</v>
      </c>
      <c r="F1773" t="s">
        <v>17</v>
      </c>
      <c r="G1773">
        <v>4</v>
      </c>
      <c r="H1773">
        <v>34</v>
      </c>
      <c r="I1773">
        <v>31</v>
      </c>
    </row>
    <row r="1774" spans="1:9" x14ac:dyDescent="0.3">
      <c r="A1774">
        <v>1477501</v>
      </c>
      <c r="B1774">
        <v>151191</v>
      </c>
      <c r="C1774" t="s">
        <v>36</v>
      </c>
      <c r="D1774" t="s">
        <v>30</v>
      </c>
      <c r="E1774">
        <v>12.18</v>
      </c>
      <c r="F1774" t="s">
        <v>11</v>
      </c>
      <c r="G1774">
        <v>5</v>
      </c>
      <c r="H1774">
        <v>34</v>
      </c>
      <c r="I1774">
        <v>24</v>
      </c>
    </row>
    <row r="1775" spans="1:9" x14ac:dyDescent="0.3">
      <c r="A1775">
        <v>1477082</v>
      </c>
      <c r="B1775">
        <v>107909</v>
      </c>
      <c r="C1775" t="s">
        <v>110</v>
      </c>
      <c r="D1775" t="s">
        <v>41</v>
      </c>
      <c r="E1775">
        <v>24.2</v>
      </c>
      <c r="F1775" t="s">
        <v>17</v>
      </c>
      <c r="G1775">
        <v>4</v>
      </c>
      <c r="H1775">
        <v>34</v>
      </c>
      <c r="I1775">
        <v>24</v>
      </c>
    </row>
    <row r="1776" spans="1:9" x14ac:dyDescent="0.3">
      <c r="A1776">
        <v>1478106</v>
      </c>
      <c r="B1776">
        <v>129206</v>
      </c>
      <c r="C1776" t="s">
        <v>34</v>
      </c>
      <c r="D1776" t="s">
        <v>19</v>
      </c>
      <c r="E1776">
        <v>29.15</v>
      </c>
      <c r="F1776" t="s">
        <v>17</v>
      </c>
      <c r="G1776" t="s">
        <v>12</v>
      </c>
      <c r="H1776">
        <v>34</v>
      </c>
      <c r="I1776">
        <v>28</v>
      </c>
    </row>
    <row r="1777" spans="1:9" x14ac:dyDescent="0.3">
      <c r="A1777">
        <v>1477391</v>
      </c>
      <c r="B1777">
        <v>60835</v>
      </c>
      <c r="C1777" t="s">
        <v>36</v>
      </c>
      <c r="D1777" t="s">
        <v>30</v>
      </c>
      <c r="E1777">
        <v>16.489999999999998</v>
      </c>
      <c r="F1777" t="s">
        <v>11</v>
      </c>
      <c r="G1777">
        <v>3</v>
      </c>
      <c r="H1777">
        <v>34</v>
      </c>
      <c r="I1777">
        <v>20</v>
      </c>
    </row>
    <row r="1778" spans="1:9" x14ac:dyDescent="0.3">
      <c r="A1778">
        <v>1476593</v>
      </c>
      <c r="B1778">
        <v>175703</v>
      </c>
      <c r="C1778" t="s">
        <v>23</v>
      </c>
      <c r="D1778" t="s">
        <v>24</v>
      </c>
      <c r="E1778">
        <v>20.61</v>
      </c>
      <c r="F1778" t="s">
        <v>11</v>
      </c>
      <c r="G1778" t="s">
        <v>12</v>
      </c>
      <c r="H1778">
        <v>34</v>
      </c>
      <c r="I1778">
        <v>30</v>
      </c>
    </row>
    <row r="1779" spans="1:9" x14ac:dyDescent="0.3">
      <c r="A1779">
        <v>1477050</v>
      </c>
      <c r="B1779">
        <v>337230</v>
      </c>
      <c r="C1779" t="s">
        <v>34</v>
      </c>
      <c r="D1779" t="s">
        <v>19</v>
      </c>
      <c r="E1779">
        <v>15.18</v>
      </c>
      <c r="F1779" t="s">
        <v>17</v>
      </c>
      <c r="G1779" t="s">
        <v>12</v>
      </c>
      <c r="H1779">
        <v>34</v>
      </c>
      <c r="I1779">
        <v>30</v>
      </c>
    </row>
    <row r="1780" spans="1:9" x14ac:dyDescent="0.3">
      <c r="A1780">
        <v>1477186</v>
      </c>
      <c r="B1780">
        <v>291891</v>
      </c>
      <c r="C1780" t="s">
        <v>45</v>
      </c>
      <c r="D1780" t="s">
        <v>22</v>
      </c>
      <c r="E1780">
        <v>11.64</v>
      </c>
      <c r="F1780" t="s">
        <v>11</v>
      </c>
      <c r="G1780">
        <v>4</v>
      </c>
      <c r="H1780">
        <v>34</v>
      </c>
      <c r="I1780">
        <v>18</v>
      </c>
    </row>
    <row r="1781" spans="1:9" x14ac:dyDescent="0.3">
      <c r="A1781">
        <v>1477253</v>
      </c>
      <c r="B1781">
        <v>111125</v>
      </c>
      <c r="C1781" t="s">
        <v>37</v>
      </c>
      <c r="D1781" t="s">
        <v>14</v>
      </c>
      <c r="E1781">
        <v>8.5399999999999991</v>
      </c>
      <c r="F1781" t="s">
        <v>11</v>
      </c>
      <c r="G1781">
        <v>5</v>
      </c>
      <c r="H1781">
        <v>34</v>
      </c>
      <c r="I1781">
        <v>29</v>
      </c>
    </row>
    <row r="1782" spans="1:9" x14ac:dyDescent="0.3">
      <c r="A1782">
        <v>1478277</v>
      </c>
      <c r="B1782">
        <v>48282</v>
      </c>
      <c r="C1782" t="s">
        <v>23</v>
      </c>
      <c r="D1782" t="s">
        <v>19</v>
      </c>
      <c r="E1782">
        <v>14.5</v>
      </c>
      <c r="F1782" t="s">
        <v>11</v>
      </c>
      <c r="G1782">
        <v>5</v>
      </c>
      <c r="H1782">
        <v>34</v>
      </c>
      <c r="I1782">
        <v>25</v>
      </c>
    </row>
    <row r="1783" spans="1:9" x14ac:dyDescent="0.3">
      <c r="A1783">
        <v>1477354</v>
      </c>
      <c r="B1783">
        <v>67487</v>
      </c>
      <c r="C1783" t="s">
        <v>37</v>
      </c>
      <c r="D1783" t="s">
        <v>14</v>
      </c>
      <c r="E1783">
        <v>16.2</v>
      </c>
      <c r="F1783" t="s">
        <v>11</v>
      </c>
      <c r="G1783">
        <v>4</v>
      </c>
      <c r="H1783">
        <v>35</v>
      </c>
      <c r="I1783">
        <v>26</v>
      </c>
    </row>
    <row r="1784" spans="1:9" x14ac:dyDescent="0.3">
      <c r="A1784">
        <v>1477699</v>
      </c>
      <c r="B1784">
        <v>302790</v>
      </c>
      <c r="C1784" t="s">
        <v>46</v>
      </c>
      <c r="D1784" t="s">
        <v>47</v>
      </c>
      <c r="E1784">
        <v>29.05</v>
      </c>
      <c r="F1784" t="s">
        <v>11</v>
      </c>
      <c r="G1784">
        <v>5</v>
      </c>
      <c r="H1784">
        <v>35</v>
      </c>
      <c r="I1784">
        <v>24</v>
      </c>
    </row>
    <row r="1785" spans="1:9" x14ac:dyDescent="0.3">
      <c r="A1785">
        <v>1476855</v>
      </c>
      <c r="B1785">
        <v>317794</v>
      </c>
      <c r="C1785" t="s">
        <v>48</v>
      </c>
      <c r="D1785" t="s">
        <v>19</v>
      </c>
      <c r="E1785">
        <v>8.39</v>
      </c>
      <c r="F1785" t="s">
        <v>17</v>
      </c>
      <c r="G1785" t="s">
        <v>12</v>
      </c>
      <c r="H1785">
        <v>35</v>
      </c>
      <c r="I1785">
        <v>24</v>
      </c>
    </row>
    <row r="1786" spans="1:9" x14ac:dyDescent="0.3">
      <c r="A1786">
        <v>1477760</v>
      </c>
      <c r="B1786">
        <v>130507</v>
      </c>
      <c r="C1786" t="s">
        <v>61</v>
      </c>
      <c r="D1786" t="s">
        <v>26</v>
      </c>
      <c r="E1786">
        <v>22.75</v>
      </c>
      <c r="F1786" t="s">
        <v>11</v>
      </c>
      <c r="G1786">
        <v>3</v>
      </c>
      <c r="H1786">
        <v>35</v>
      </c>
      <c r="I1786">
        <v>29</v>
      </c>
    </row>
    <row r="1787" spans="1:9" x14ac:dyDescent="0.3">
      <c r="A1787">
        <v>1477790</v>
      </c>
      <c r="B1787">
        <v>133617</v>
      </c>
      <c r="C1787" t="s">
        <v>34</v>
      </c>
      <c r="D1787" t="s">
        <v>19</v>
      </c>
      <c r="E1787">
        <v>4.75</v>
      </c>
      <c r="F1787" t="s">
        <v>17</v>
      </c>
      <c r="G1787">
        <v>4</v>
      </c>
      <c r="H1787">
        <v>35</v>
      </c>
      <c r="I1787">
        <v>28</v>
      </c>
    </row>
    <row r="1788" spans="1:9" x14ac:dyDescent="0.3">
      <c r="A1788">
        <v>1478384</v>
      </c>
      <c r="B1788">
        <v>184085</v>
      </c>
      <c r="C1788" t="s">
        <v>58</v>
      </c>
      <c r="D1788" t="s">
        <v>59</v>
      </c>
      <c r="E1788">
        <v>14.79</v>
      </c>
      <c r="F1788" t="s">
        <v>11</v>
      </c>
      <c r="G1788">
        <v>5</v>
      </c>
      <c r="H1788">
        <v>35</v>
      </c>
      <c r="I1788">
        <v>15</v>
      </c>
    </row>
    <row r="1789" spans="1:9" x14ac:dyDescent="0.3">
      <c r="A1789">
        <v>1476663</v>
      </c>
      <c r="B1789">
        <v>40010</v>
      </c>
      <c r="C1789" t="s">
        <v>50</v>
      </c>
      <c r="D1789" t="s">
        <v>24</v>
      </c>
      <c r="E1789">
        <v>19.350000000000001</v>
      </c>
      <c r="F1789" t="s">
        <v>11</v>
      </c>
      <c r="G1789">
        <v>4</v>
      </c>
      <c r="H1789">
        <v>35</v>
      </c>
      <c r="I1789">
        <v>19</v>
      </c>
    </row>
    <row r="1790" spans="1:9" x14ac:dyDescent="0.3">
      <c r="A1790">
        <v>1477185</v>
      </c>
      <c r="B1790">
        <v>362068</v>
      </c>
      <c r="C1790" t="s">
        <v>45</v>
      </c>
      <c r="D1790" t="s">
        <v>22</v>
      </c>
      <c r="E1790">
        <v>33.03</v>
      </c>
      <c r="F1790" t="s">
        <v>11</v>
      </c>
      <c r="G1790" t="s">
        <v>12</v>
      </c>
      <c r="H1790">
        <v>35</v>
      </c>
      <c r="I1790">
        <v>21</v>
      </c>
    </row>
    <row r="1791" spans="1:9" x14ac:dyDescent="0.3">
      <c r="A1791">
        <v>1476875</v>
      </c>
      <c r="B1791">
        <v>373353</v>
      </c>
      <c r="C1791" t="s">
        <v>92</v>
      </c>
      <c r="D1791" t="s">
        <v>22</v>
      </c>
      <c r="E1791">
        <v>22.26</v>
      </c>
      <c r="F1791" t="s">
        <v>11</v>
      </c>
      <c r="G1791" t="s">
        <v>12</v>
      </c>
      <c r="H1791">
        <v>35</v>
      </c>
      <c r="I1791">
        <v>16</v>
      </c>
    </row>
    <row r="1792" spans="1:9" x14ac:dyDescent="0.3">
      <c r="A1792">
        <v>1477366</v>
      </c>
      <c r="B1792">
        <v>275689</v>
      </c>
      <c r="C1792" t="s">
        <v>71</v>
      </c>
      <c r="D1792" t="s">
        <v>30</v>
      </c>
      <c r="E1792">
        <v>14.12</v>
      </c>
      <c r="F1792" t="s">
        <v>11</v>
      </c>
      <c r="G1792">
        <v>4</v>
      </c>
      <c r="H1792">
        <v>35</v>
      </c>
      <c r="I1792">
        <v>19</v>
      </c>
    </row>
    <row r="1793" spans="1:9" x14ac:dyDescent="0.3">
      <c r="A1793">
        <v>1477290</v>
      </c>
      <c r="B1793">
        <v>361509</v>
      </c>
      <c r="C1793" t="s">
        <v>34</v>
      </c>
      <c r="D1793" t="s">
        <v>19</v>
      </c>
      <c r="E1793">
        <v>19.350000000000001</v>
      </c>
      <c r="F1793" t="s">
        <v>17</v>
      </c>
      <c r="G1793" t="s">
        <v>12</v>
      </c>
      <c r="H1793">
        <v>35</v>
      </c>
      <c r="I1793">
        <v>33</v>
      </c>
    </row>
    <row r="1794" spans="1:9" x14ac:dyDescent="0.3">
      <c r="A1794">
        <v>1477768</v>
      </c>
      <c r="B1794">
        <v>279895</v>
      </c>
      <c r="C1794" t="s">
        <v>34</v>
      </c>
      <c r="D1794" t="s">
        <v>19</v>
      </c>
      <c r="E1794">
        <v>9.6</v>
      </c>
      <c r="F1794" t="s">
        <v>17</v>
      </c>
      <c r="G1794">
        <v>4</v>
      </c>
      <c r="H1794">
        <v>35</v>
      </c>
      <c r="I1794">
        <v>28</v>
      </c>
    </row>
    <row r="1795" spans="1:9" x14ac:dyDescent="0.3">
      <c r="A1795">
        <v>1478290</v>
      </c>
      <c r="B1795">
        <v>263199</v>
      </c>
      <c r="C1795" t="s">
        <v>44</v>
      </c>
      <c r="D1795" t="s">
        <v>14</v>
      </c>
      <c r="E1795">
        <v>31.43</v>
      </c>
      <c r="F1795" t="s">
        <v>11</v>
      </c>
      <c r="G1795">
        <v>4</v>
      </c>
      <c r="H1795">
        <v>35</v>
      </c>
      <c r="I1795">
        <v>23</v>
      </c>
    </row>
    <row r="1796" spans="1:9" x14ac:dyDescent="0.3">
      <c r="A1796">
        <v>1477615</v>
      </c>
      <c r="B1796">
        <v>136876</v>
      </c>
      <c r="C1796" t="s">
        <v>75</v>
      </c>
      <c r="D1796" t="s">
        <v>24</v>
      </c>
      <c r="E1796">
        <v>14.07</v>
      </c>
      <c r="F1796" t="s">
        <v>11</v>
      </c>
      <c r="G1796">
        <v>5</v>
      </c>
      <c r="H1796">
        <v>35</v>
      </c>
      <c r="I1796">
        <v>16</v>
      </c>
    </row>
    <row r="1797" spans="1:9" x14ac:dyDescent="0.3">
      <c r="A1797">
        <v>1478227</v>
      </c>
      <c r="B1797">
        <v>367591</v>
      </c>
      <c r="C1797" t="s">
        <v>102</v>
      </c>
      <c r="D1797" t="s">
        <v>14</v>
      </c>
      <c r="E1797">
        <v>16.05</v>
      </c>
      <c r="F1797" t="s">
        <v>17</v>
      </c>
      <c r="G1797">
        <v>5</v>
      </c>
      <c r="H1797">
        <v>35</v>
      </c>
      <c r="I1797">
        <v>32</v>
      </c>
    </row>
    <row r="1798" spans="1:9" x14ac:dyDescent="0.3">
      <c r="A1798">
        <v>1476846</v>
      </c>
      <c r="B1798">
        <v>82041</v>
      </c>
      <c r="C1798" t="s">
        <v>50</v>
      </c>
      <c r="D1798" t="s">
        <v>24</v>
      </c>
      <c r="E1798">
        <v>22.8</v>
      </c>
      <c r="F1798" t="s">
        <v>11</v>
      </c>
      <c r="G1798" t="s">
        <v>12</v>
      </c>
      <c r="H1798">
        <v>35</v>
      </c>
      <c r="I1798">
        <v>20</v>
      </c>
    </row>
    <row r="1799" spans="1:9" x14ac:dyDescent="0.3">
      <c r="A1799">
        <v>1478229</v>
      </c>
      <c r="B1799">
        <v>64153</v>
      </c>
      <c r="C1799" t="s">
        <v>18</v>
      </c>
      <c r="D1799" t="s">
        <v>19</v>
      </c>
      <c r="E1799">
        <v>21.34</v>
      </c>
      <c r="F1799" t="s">
        <v>11</v>
      </c>
      <c r="G1799" t="s">
        <v>12</v>
      </c>
      <c r="H1799">
        <v>35</v>
      </c>
      <c r="I1799">
        <v>23</v>
      </c>
    </row>
    <row r="1800" spans="1:9" x14ac:dyDescent="0.3">
      <c r="A1800">
        <v>1477099</v>
      </c>
      <c r="B1800">
        <v>391746</v>
      </c>
      <c r="C1800" t="s">
        <v>37</v>
      </c>
      <c r="D1800" t="s">
        <v>14</v>
      </c>
      <c r="E1800">
        <v>24.3</v>
      </c>
      <c r="F1800" t="s">
        <v>11</v>
      </c>
      <c r="G1800">
        <v>4</v>
      </c>
      <c r="H1800">
        <v>35</v>
      </c>
      <c r="I1800">
        <v>18</v>
      </c>
    </row>
    <row r="1801" spans="1:9" x14ac:dyDescent="0.3">
      <c r="A1801">
        <v>1476557</v>
      </c>
      <c r="B1801">
        <v>348787</v>
      </c>
      <c r="C1801" t="s">
        <v>42</v>
      </c>
      <c r="D1801" t="s">
        <v>24</v>
      </c>
      <c r="E1801">
        <v>16.149999999999999</v>
      </c>
      <c r="F1801" t="s">
        <v>11</v>
      </c>
      <c r="G1801" t="s">
        <v>12</v>
      </c>
      <c r="H1801">
        <v>35</v>
      </c>
      <c r="I1801">
        <v>22</v>
      </c>
    </row>
    <row r="1802" spans="1:9" x14ac:dyDescent="0.3">
      <c r="A1802">
        <v>1478159</v>
      </c>
      <c r="B1802">
        <v>57943</v>
      </c>
      <c r="C1802" t="s">
        <v>34</v>
      </c>
      <c r="D1802" t="s">
        <v>19</v>
      </c>
      <c r="E1802">
        <v>15.76</v>
      </c>
      <c r="F1802" t="s">
        <v>11</v>
      </c>
      <c r="G1802">
        <v>3</v>
      </c>
      <c r="H1802">
        <v>35</v>
      </c>
      <c r="I1802">
        <v>29</v>
      </c>
    </row>
    <row r="1803" spans="1:9" x14ac:dyDescent="0.3">
      <c r="A1803">
        <v>1476749</v>
      </c>
      <c r="B1803">
        <v>351799</v>
      </c>
      <c r="C1803" t="s">
        <v>119</v>
      </c>
      <c r="D1803" t="s">
        <v>14</v>
      </c>
      <c r="E1803">
        <v>9.5500000000000007</v>
      </c>
      <c r="F1803" t="s">
        <v>11</v>
      </c>
      <c r="G1803">
        <v>4</v>
      </c>
      <c r="H1803">
        <v>35</v>
      </c>
      <c r="I1803">
        <v>25</v>
      </c>
    </row>
    <row r="1804" spans="1:9" x14ac:dyDescent="0.3">
      <c r="A1804">
        <v>1476736</v>
      </c>
      <c r="B1804">
        <v>60835</v>
      </c>
      <c r="C1804" t="s">
        <v>67</v>
      </c>
      <c r="D1804" t="s">
        <v>14</v>
      </c>
      <c r="E1804">
        <v>12.46</v>
      </c>
      <c r="F1804" t="s">
        <v>11</v>
      </c>
      <c r="G1804">
        <v>4</v>
      </c>
      <c r="H1804">
        <v>35</v>
      </c>
      <c r="I1804">
        <v>28</v>
      </c>
    </row>
    <row r="1805" spans="1:9" x14ac:dyDescent="0.3">
      <c r="A1805">
        <v>1477220</v>
      </c>
      <c r="B1805">
        <v>41249</v>
      </c>
      <c r="C1805" t="s">
        <v>136</v>
      </c>
      <c r="D1805" t="s">
        <v>14</v>
      </c>
      <c r="E1805">
        <v>32.93</v>
      </c>
      <c r="F1805" t="s">
        <v>11</v>
      </c>
      <c r="G1805">
        <v>5</v>
      </c>
      <c r="H1805">
        <v>35</v>
      </c>
      <c r="I1805">
        <v>19</v>
      </c>
    </row>
    <row r="1806" spans="1:9" x14ac:dyDescent="0.3">
      <c r="A1806">
        <v>1478052</v>
      </c>
      <c r="B1806">
        <v>77544</v>
      </c>
      <c r="C1806" t="s">
        <v>34</v>
      </c>
      <c r="D1806" t="s">
        <v>19</v>
      </c>
      <c r="E1806">
        <v>24.3</v>
      </c>
      <c r="F1806" t="s">
        <v>11</v>
      </c>
      <c r="G1806">
        <v>4</v>
      </c>
      <c r="H1806">
        <v>35</v>
      </c>
      <c r="I1806">
        <v>16</v>
      </c>
    </row>
    <row r="1807" spans="1:9" x14ac:dyDescent="0.3">
      <c r="A1807">
        <v>1477230</v>
      </c>
      <c r="B1807">
        <v>284455</v>
      </c>
      <c r="C1807" t="s">
        <v>34</v>
      </c>
      <c r="D1807" t="s">
        <v>19</v>
      </c>
      <c r="E1807">
        <v>12.66</v>
      </c>
      <c r="F1807" t="s">
        <v>11</v>
      </c>
      <c r="G1807">
        <v>5</v>
      </c>
      <c r="H1807">
        <v>35</v>
      </c>
      <c r="I1807">
        <v>24</v>
      </c>
    </row>
    <row r="1808" spans="1:9" x14ac:dyDescent="0.3">
      <c r="A1808">
        <v>1478112</v>
      </c>
      <c r="B1808">
        <v>232542</v>
      </c>
      <c r="C1808" t="s">
        <v>23</v>
      </c>
      <c r="D1808" t="s">
        <v>24</v>
      </c>
      <c r="E1808">
        <v>22.36</v>
      </c>
      <c r="F1808" t="s">
        <v>11</v>
      </c>
      <c r="G1808">
        <v>4</v>
      </c>
      <c r="H1808">
        <v>35</v>
      </c>
      <c r="I1808">
        <v>21</v>
      </c>
    </row>
    <row r="1809" spans="1:9" x14ac:dyDescent="0.3">
      <c r="A1809">
        <v>1478349</v>
      </c>
      <c r="B1809">
        <v>229946</v>
      </c>
      <c r="C1809" t="s">
        <v>82</v>
      </c>
      <c r="D1809" t="s">
        <v>83</v>
      </c>
      <c r="E1809">
        <v>21.39</v>
      </c>
      <c r="F1809" t="s">
        <v>11</v>
      </c>
      <c r="G1809" t="s">
        <v>12</v>
      </c>
      <c r="H1809">
        <v>35</v>
      </c>
      <c r="I1809">
        <v>29</v>
      </c>
    </row>
    <row r="1810" spans="1:9" x14ac:dyDescent="0.3">
      <c r="A1810">
        <v>1478048</v>
      </c>
      <c r="B1810">
        <v>101202</v>
      </c>
      <c r="C1810" t="s">
        <v>120</v>
      </c>
      <c r="D1810" t="s">
        <v>19</v>
      </c>
      <c r="E1810">
        <v>12.18</v>
      </c>
      <c r="F1810" t="s">
        <v>11</v>
      </c>
      <c r="G1810">
        <v>4</v>
      </c>
      <c r="H1810">
        <v>35</v>
      </c>
      <c r="I1810">
        <v>15</v>
      </c>
    </row>
    <row r="1811" spans="1:9" x14ac:dyDescent="0.3">
      <c r="A1811">
        <v>1477254</v>
      </c>
      <c r="B1811">
        <v>58898</v>
      </c>
      <c r="C1811" t="s">
        <v>37</v>
      </c>
      <c r="D1811" t="s">
        <v>14</v>
      </c>
      <c r="E1811">
        <v>8.1</v>
      </c>
      <c r="F1811" t="s">
        <v>11</v>
      </c>
      <c r="G1811">
        <v>5</v>
      </c>
      <c r="H1811">
        <v>35</v>
      </c>
      <c r="I1811">
        <v>18</v>
      </c>
    </row>
    <row r="1812" spans="1:9" x14ac:dyDescent="0.3">
      <c r="A1812">
        <v>1478357</v>
      </c>
      <c r="B1812">
        <v>142356</v>
      </c>
      <c r="C1812" t="s">
        <v>37</v>
      </c>
      <c r="D1812" t="s">
        <v>14</v>
      </c>
      <c r="E1812">
        <v>14.07</v>
      </c>
      <c r="F1812" t="s">
        <v>17</v>
      </c>
      <c r="G1812" t="s">
        <v>12</v>
      </c>
      <c r="H1812">
        <v>35</v>
      </c>
      <c r="I1812">
        <v>29</v>
      </c>
    </row>
    <row r="1813" spans="1:9" x14ac:dyDescent="0.3">
      <c r="A1813">
        <v>1478055</v>
      </c>
      <c r="B1813">
        <v>7567</v>
      </c>
      <c r="C1813" t="s">
        <v>92</v>
      </c>
      <c r="D1813" t="s">
        <v>22</v>
      </c>
      <c r="E1813">
        <v>5.58</v>
      </c>
      <c r="F1813" t="s">
        <v>11</v>
      </c>
      <c r="G1813" t="s">
        <v>12</v>
      </c>
      <c r="H1813">
        <v>35</v>
      </c>
      <c r="I1813">
        <v>30</v>
      </c>
    </row>
    <row r="1814" spans="1:9" x14ac:dyDescent="0.3">
      <c r="A1814">
        <v>1477159</v>
      </c>
      <c r="B1814">
        <v>283310</v>
      </c>
      <c r="C1814" t="s">
        <v>34</v>
      </c>
      <c r="D1814" t="s">
        <v>19</v>
      </c>
      <c r="E1814">
        <v>8.73</v>
      </c>
      <c r="F1814" t="s">
        <v>11</v>
      </c>
      <c r="G1814" t="s">
        <v>12</v>
      </c>
      <c r="H1814">
        <v>35</v>
      </c>
      <c r="I1814">
        <v>17</v>
      </c>
    </row>
    <row r="1815" spans="1:9" x14ac:dyDescent="0.3">
      <c r="A1815">
        <v>1477378</v>
      </c>
      <c r="B1815">
        <v>115610</v>
      </c>
      <c r="C1815" t="s">
        <v>21</v>
      </c>
      <c r="D1815" t="s">
        <v>22</v>
      </c>
      <c r="E1815">
        <v>12.13</v>
      </c>
      <c r="F1815" t="s">
        <v>11</v>
      </c>
      <c r="G1815" t="s">
        <v>12</v>
      </c>
      <c r="H1815">
        <v>35</v>
      </c>
      <c r="I1815">
        <v>20</v>
      </c>
    </row>
    <row r="1816" spans="1:9" x14ac:dyDescent="0.3">
      <c r="A1816">
        <v>1477719</v>
      </c>
      <c r="B1816">
        <v>367051</v>
      </c>
      <c r="C1816" t="s">
        <v>36</v>
      </c>
      <c r="D1816" t="s">
        <v>30</v>
      </c>
      <c r="E1816">
        <v>15.04</v>
      </c>
      <c r="F1816" t="s">
        <v>11</v>
      </c>
      <c r="G1816">
        <v>3</v>
      </c>
      <c r="H1816">
        <v>35</v>
      </c>
      <c r="I1816">
        <v>25</v>
      </c>
    </row>
    <row r="1817" spans="1:9" x14ac:dyDescent="0.3">
      <c r="A1817">
        <v>1478265</v>
      </c>
      <c r="B1817">
        <v>52832</v>
      </c>
      <c r="C1817" t="s">
        <v>117</v>
      </c>
      <c r="D1817" t="s">
        <v>16</v>
      </c>
      <c r="E1817">
        <v>16.059999999999999</v>
      </c>
      <c r="F1817" t="s">
        <v>11</v>
      </c>
      <c r="G1817" t="s">
        <v>12</v>
      </c>
      <c r="H1817">
        <v>35</v>
      </c>
      <c r="I1817">
        <v>19</v>
      </c>
    </row>
    <row r="1818" spans="1:9" x14ac:dyDescent="0.3">
      <c r="A1818">
        <v>1476673</v>
      </c>
      <c r="B1818">
        <v>83287</v>
      </c>
      <c r="C1818" t="s">
        <v>13</v>
      </c>
      <c r="D1818" t="s">
        <v>14</v>
      </c>
      <c r="E1818">
        <v>9.51</v>
      </c>
      <c r="F1818" t="s">
        <v>11</v>
      </c>
      <c r="G1818" t="s">
        <v>12</v>
      </c>
      <c r="H1818">
        <v>35</v>
      </c>
      <c r="I1818">
        <v>21</v>
      </c>
    </row>
    <row r="1819" spans="1:9" x14ac:dyDescent="0.3">
      <c r="A1819">
        <v>1477563</v>
      </c>
      <c r="B1819">
        <v>385426</v>
      </c>
      <c r="C1819" t="s">
        <v>34</v>
      </c>
      <c r="D1819" t="s">
        <v>19</v>
      </c>
      <c r="E1819">
        <v>17.03</v>
      </c>
      <c r="F1819" t="s">
        <v>17</v>
      </c>
      <c r="G1819">
        <v>5</v>
      </c>
      <c r="H1819">
        <v>35</v>
      </c>
      <c r="I1819">
        <v>32</v>
      </c>
    </row>
    <row r="1820" spans="1:9" x14ac:dyDescent="0.3">
      <c r="A1820">
        <v>1476884</v>
      </c>
      <c r="B1820">
        <v>167828</v>
      </c>
      <c r="C1820" t="s">
        <v>34</v>
      </c>
      <c r="D1820" t="s">
        <v>19</v>
      </c>
      <c r="E1820">
        <v>15.57</v>
      </c>
      <c r="F1820" t="s">
        <v>11</v>
      </c>
      <c r="G1820" t="s">
        <v>12</v>
      </c>
      <c r="H1820">
        <v>35</v>
      </c>
      <c r="I1820">
        <v>18</v>
      </c>
    </row>
    <row r="1821" spans="1:9" x14ac:dyDescent="0.3">
      <c r="A1821">
        <v>1478151</v>
      </c>
      <c r="B1821">
        <v>62941</v>
      </c>
      <c r="C1821" t="s">
        <v>156</v>
      </c>
      <c r="D1821" t="s">
        <v>24</v>
      </c>
      <c r="E1821">
        <v>5.92</v>
      </c>
      <c r="F1821" t="s">
        <v>11</v>
      </c>
      <c r="G1821">
        <v>5</v>
      </c>
      <c r="H1821">
        <v>35</v>
      </c>
      <c r="I1821">
        <v>30</v>
      </c>
    </row>
    <row r="1822" spans="1:9" x14ac:dyDescent="0.3">
      <c r="A1822">
        <v>1478001</v>
      </c>
      <c r="B1822">
        <v>64153</v>
      </c>
      <c r="C1822" t="s">
        <v>18</v>
      </c>
      <c r="D1822" t="s">
        <v>19</v>
      </c>
      <c r="E1822">
        <v>31.38</v>
      </c>
      <c r="F1822" t="s">
        <v>11</v>
      </c>
      <c r="G1822">
        <v>3</v>
      </c>
      <c r="H1822">
        <v>35</v>
      </c>
      <c r="I1822">
        <v>20</v>
      </c>
    </row>
    <row r="1823" spans="1:9" x14ac:dyDescent="0.3">
      <c r="A1823">
        <v>1477800</v>
      </c>
      <c r="B1823">
        <v>344268</v>
      </c>
      <c r="C1823" t="s">
        <v>157</v>
      </c>
      <c r="D1823" t="s">
        <v>14</v>
      </c>
      <c r="E1823">
        <v>13.73</v>
      </c>
      <c r="F1823" t="s">
        <v>11</v>
      </c>
      <c r="G1823">
        <v>3</v>
      </c>
      <c r="H1823">
        <v>35</v>
      </c>
      <c r="I1823">
        <v>27</v>
      </c>
    </row>
    <row r="1824" spans="1:9" x14ac:dyDescent="0.3">
      <c r="A1824">
        <v>1477701</v>
      </c>
      <c r="B1824">
        <v>328551</v>
      </c>
      <c r="C1824" t="s">
        <v>158</v>
      </c>
      <c r="D1824" t="s">
        <v>14</v>
      </c>
      <c r="E1824">
        <v>32.979999999999997</v>
      </c>
      <c r="F1824" t="s">
        <v>11</v>
      </c>
      <c r="G1824">
        <v>5</v>
      </c>
      <c r="H1824">
        <v>35</v>
      </c>
      <c r="I1824">
        <v>16</v>
      </c>
    </row>
    <row r="1825" spans="1:9" x14ac:dyDescent="0.3">
      <c r="A1825">
        <v>1478294</v>
      </c>
      <c r="B1825">
        <v>390459</v>
      </c>
      <c r="C1825" t="s">
        <v>34</v>
      </c>
      <c r="D1825" t="s">
        <v>19</v>
      </c>
      <c r="E1825">
        <v>12.18</v>
      </c>
      <c r="F1825" t="s">
        <v>11</v>
      </c>
      <c r="G1825" t="s">
        <v>12</v>
      </c>
      <c r="H1825">
        <v>35</v>
      </c>
      <c r="I1825">
        <v>29</v>
      </c>
    </row>
    <row r="1826" spans="1:9" x14ac:dyDescent="0.3">
      <c r="A1826">
        <v>1478150</v>
      </c>
      <c r="B1826">
        <v>97806</v>
      </c>
      <c r="C1826" t="s">
        <v>34</v>
      </c>
      <c r="D1826" t="s">
        <v>19</v>
      </c>
      <c r="E1826">
        <v>25.22</v>
      </c>
      <c r="F1826" t="s">
        <v>11</v>
      </c>
      <c r="G1826">
        <v>4</v>
      </c>
      <c r="H1826">
        <v>35</v>
      </c>
      <c r="I1826">
        <v>27</v>
      </c>
    </row>
    <row r="1827" spans="1:9" x14ac:dyDescent="0.3">
      <c r="A1827">
        <v>1478042</v>
      </c>
      <c r="B1827">
        <v>201542</v>
      </c>
      <c r="C1827" t="s">
        <v>49</v>
      </c>
      <c r="D1827" t="s">
        <v>14</v>
      </c>
      <c r="E1827">
        <v>29.05</v>
      </c>
      <c r="F1827" t="s">
        <v>11</v>
      </c>
      <c r="G1827">
        <v>4</v>
      </c>
      <c r="H1827">
        <v>35</v>
      </c>
      <c r="I1827">
        <v>24</v>
      </c>
    </row>
    <row r="1828" spans="1:9" x14ac:dyDescent="0.3">
      <c r="A1828">
        <v>1478416</v>
      </c>
      <c r="B1828">
        <v>378027</v>
      </c>
      <c r="C1828" t="s">
        <v>54</v>
      </c>
      <c r="D1828" t="s">
        <v>30</v>
      </c>
      <c r="E1828">
        <v>9.07</v>
      </c>
      <c r="F1828" t="s">
        <v>11</v>
      </c>
      <c r="G1828">
        <v>4</v>
      </c>
      <c r="H1828">
        <v>35</v>
      </c>
      <c r="I1828">
        <v>17</v>
      </c>
    </row>
    <row r="1829" spans="1:9" x14ac:dyDescent="0.3">
      <c r="A1829">
        <v>1477755</v>
      </c>
      <c r="B1829">
        <v>107909</v>
      </c>
      <c r="C1829" t="s">
        <v>55</v>
      </c>
      <c r="D1829" t="s">
        <v>19</v>
      </c>
      <c r="E1829">
        <v>12.08</v>
      </c>
      <c r="F1829" t="s">
        <v>11</v>
      </c>
      <c r="G1829">
        <v>3</v>
      </c>
      <c r="H1829">
        <v>35</v>
      </c>
      <c r="I1829">
        <v>28</v>
      </c>
    </row>
    <row r="1830" spans="1:9" x14ac:dyDescent="0.3">
      <c r="A1830">
        <v>1478163</v>
      </c>
      <c r="B1830">
        <v>372722</v>
      </c>
      <c r="C1830" t="s">
        <v>34</v>
      </c>
      <c r="D1830" t="s">
        <v>19</v>
      </c>
      <c r="E1830">
        <v>21.29</v>
      </c>
      <c r="F1830" t="s">
        <v>11</v>
      </c>
      <c r="G1830" t="s">
        <v>12</v>
      </c>
      <c r="H1830">
        <v>35</v>
      </c>
      <c r="I1830">
        <v>21</v>
      </c>
    </row>
    <row r="1831" spans="1:9" x14ac:dyDescent="0.3">
      <c r="A1831">
        <v>1476968</v>
      </c>
      <c r="B1831">
        <v>99621</v>
      </c>
      <c r="C1831" t="s">
        <v>61</v>
      </c>
      <c r="D1831" t="s">
        <v>26</v>
      </c>
      <c r="E1831">
        <v>29.05</v>
      </c>
      <c r="F1831" t="s">
        <v>11</v>
      </c>
      <c r="G1831">
        <v>5</v>
      </c>
      <c r="H1831">
        <v>35</v>
      </c>
      <c r="I1831">
        <v>28</v>
      </c>
    </row>
    <row r="1832" spans="1:9" x14ac:dyDescent="0.3">
      <c r="A1832">
        <v>1477033</v>
      </c>
      <c r="B1832">
        <v>59105</v>
      </c>
      <c r="C1832" t="s">
        <v>44</v>
      </c>
      <c r="D1832" t="s">
        <v>14</v>
      </c>
      <c r="E1832">
        <v>29.05</v>
      </c>
      <c r="F1832" t="s">
        <v>11</v>
      </c>
      <c r="G1832">
        <v>3</v>
      </c>
      <c r="H1832">
        <v>35</v>
      </c>
      <c r="I1832">
        <v>26</v>
      </c>
    </row>
    <row r="1833" spans="1:9" x14ac:dyDescent="0.3">
      <c r="A1833">
        <v>1478128</v>
      </c>
      <c r="B1833">
        <v>320187</v>
      </c>
      <c r="C1833" t="s">
        <v>49</v>
      </c>
      <c r="D1833" t="s">
        <v>14</v>
      </c>
      <c r="E1833">
        <v>14.75</v>
      </c>
      <c r="F1833" t="s">
        <v>11</v>
      </c>
      <c r="G1833">
        <v>5</v>
      </c>
      <c r="H1833">
        <v>35</v>
      </c>
      <c r="I1833">
        <v>19</v>
      </c>
    </row>
    <row r="1834" spans="1:9" x14ac:dyDescent="0.3">
      <c r="A1834">
        <v>1477093</v>
      </c>
      <c r="B1834">
        <v>318545</v>
      </c>
      <c r="C1834" t="s">
        <v>141</v>
      </c>
      <c r="D1834" t="s">
        <v>24</v>
      </c>
      <c r="E1834">
        <v>14.84</v>
      </c>
      <c r="F1834" t="s">
        <v>17</v>
      </c>
      <c r="G1834">
        <v>3</v>
      </c>
      <c r="H1834">
        <v>35</v>
      </c>
      <c r="I1834">
        <v>31</v>
      </c>
    </row>
    <row r="1835" spans="1:9" x14ac:dyDescent="0.3">
      <c r="A1835">
        <v>1477140</v>
      </c>
      <c r="B1835">
        <v>366954</v>
      </c>
      <c r="C1835" t="s">
        <v>37</v>
      </c>
      <c r="D1835" t="s">
        <v>14</v>
      </c>
      <c r="E1835">
        <v>24.25</v>
      </c>
      <c r="F1835" t="s">
        <v>11</v>
      </c>
      <c r="G1835">
        <v>5</v>
      </c>
      <c r="H1835">
        <v>35</v>
      </c>
      <c r="I1835">
        <v>16</v>
      </c>
    </row>
    <row r="1836" spans="1:9" x14ac:dyDescent="0.3">
      <c r="A1836">
        <v>1478085</v>
      </c>
      <c r="B1836">
        <v>42930</v>
      </c>
      <c r="C1836" t="s">
        <v>155</v>
      </c>
      <c r="D1836" t="s">
        <v>24</v>
      </c>
      <c r="E1836">
        <v>11.3</v>
      </c>
      <c r="F1836" t="s">
        <v>11</v>
      </c>
      <c r="G1836">
        <v>4</v>
      </c>
      <c r="H1836">
        <v>35</v>
      </c>
      <c r="I1836">
        <v>29</v>
      </c>
    </row>
    <row r="1837" spans="1:9" x14ac:dyDescent="0.3">
      <c r="A1837">
        <v>1477867</v>
      </c>
      <c r="B1837">
        <v>138426</v>
      </c>
      <c r="C1837" t="s">
        <v>155</v>
      </c>
      <c r="D1837" t="s">
        <v>24</v>
      </c>
      <c r="E1837">
        <v>15.81</v>
      </c>
      <c r="F1837" t="s">
        <v>11</v>
      </c>
      <c r="G1837">
        <v>5</v>
      </c>
      <c r="H1837">
        <v>35</v>
      </c>
      <c r="I1837">
        <v>30</v>
      </c>
    </row>
    <row r="1838" spans="1:9" x14ac:dyDescent="0.3">
      <c r="A1838">
        <v>1477183</v>
      </c>
      <c r="B1838">
        <v>127934</v>
      </c>
      <c r="C1838" t="s">
        <v>18</v>
      </c>
      <c r="D1838" t="s">
        <v>19</v>
      </c>
      <c r="E1838">
        <v>33.03</v>
      </c>
      <c r="F1838" t="s">
        <v>11</v>
      </c>
      <c r="G1838">
        <v>5</v>
      </c>
      <c r="H1838">
        <v>35</v>
      </c>
      <c r="I1838">
        <v>25</v>
      </c>
    </row>
    <row r="1839" spans="1:9" x14ac:dyDescent="0.3">
      <c r="A1839">
        <v>1477902</v>
      </c>
      <c r="B1839">
        <v>91114</v>
      </c>
      <c r="C1839" t="s">
        <v>34</v>
      </c>
      <c r="D1839" t="s">
        <v>19</v>
      </c>
      <c r="E1839">
        <v>15.77</v>
      </c>
      <c r="F1839" t="s">
        <v>11</v>
      </c>
      <c r="G1839">
        <v>4</v>
      </c>
      <c r="H1839">
        <v>35</v>
      </c>
      <c r="I1839">
        <v>23</v>
      </c>
    </row>
    <row r="1840" spans="1:9" x14ac:dyDescent="0.3">
      <c r="A1840">
        <v>1477662</v>
      </c>
      <c r="B1840">
        <v>6987</v>
      </c>
      <c r="C1840" t="s">
        <v>58</v>
      </c>
      <c r="D1840" t="s">
        <v>59</v>
      </c>
      <c r="E1840">
        <v>29.78</v>
      </c>
      <c r="F1840" t="s">
        <v>17</v>
      </c>
      <c r="G1840" t="s">
        <v>12</v>
      </c>
      <c r="H1840">
        <v>35</v>
      </c>
      <c r="I1840">
        <v>33</v>
      </c>
    </row>
    <row r="1841" spans="1:9" x14ac:dyDescent="0.3">
      <c r="A1841">
        <v>1476791</v>
      </c>
      <c r="B1841">
        <v>390484</v>
      </c>
      <c r="C1841" t="s">
        <v>54</v>
      </c>
      <c r="D1841" t="s">
        <v>30</v>
      </c>
      <c r="E1841">
        <v>12.56</v>
      </c>
      <c r="F1841" t="s">
        <v>17</v>
      </c>
      <c r="G1841">
        <v>4</v>
      </c>
      <c r="H1841">
        <v>35</v>
      </c>
      <c r="I1841">
        <v>33</v>
      </c>
    </row>
    <row r="1842" spans="1:9" x14ac:dyDescent="0.3">
      <c r="A1842">
        <v>1477229</v>
      </c>
      <c r="B1842">
        <v>72339</v>
      </c>
      <c r="C1842" t="s">
        <v>104</v>
      </c>
      <c r="D1842" t="s">
        <v>14</v>
      </c>
      <c r="E1842">
        <v>17.03</v>
      </c>
      <c r="F1842" t="s">
        <v>17</v>
      </c>
      <c r="G1842">
        <v>4</v>
      </c>
      <c r="H1842">
        <v>35</v>
      </c>
      <c r="I1842">
        <v>33</v>
      </c>
    </row>
    <row r="1843" spans="1:9" x14ac:dyDescent="0.3">
      <c r="A1843">
        <v>1476961</v>
      </c>
      <c r="B1843">
        <v>112272</v>
      </c>
      <c r="C1843" t="s">
        <v>37</v>
      </c>
      <c r="D1843" t="s">
        <v>14</v>
      </c>
      <c r="E1843">
        <v>14.02</v>
      </c>
      <c r="F1843" t="s">
        <v>17</v>
      </c>
      <c r="G1843" t="s">
        <v>12</v>
      </c>
      <c r="H1843">
        <v>35</v>
      </c>
      <c r="I1843">
        <v>29</v>
      </c>
    </row>
    <row r="1844" spans="1:9" x14ac:dyDescent="0.3">
      <c r="A1844">
        <v>1477734</v>
      </c>
      <c r="B1844">
        <v>81658</v>
      </c>
      <c r="C1844" t="s">
        <v>23</v>
      </c>
      <c r="D1844" t="s">
        <v>24</v>
      </c>
      <c r="E1844">
        <v>29.25</v>
      </c>
      <c r="F1844" t="s">
        <v>17</v>
      </c>
      <c r="G1844">
        <v>5</v>
      </c>
      <c r="H1844">
        <v>35</v>
      </c>
      <c r="I1844">
        <v>29</v>
      </c>
    </row>
    <row r="1845" spans="1:9" x14ac:dyDescent="0.3">
      <c r="A1845">
        <v>1477409</v>
      </c>
      <c r="B1845">
        <v>146588</v>
      </c>
      <c r="C1845" t="s">
        <v>34</v>
      </c>
      <c r="D1845" t="s">
        <v>19</v>
      </c>
      <c r="E1845">
        <v>9.07</v>
      </c>
      <c r="F1845" t="s">
        <v>17</v>
      </c>
      <c r="G1845">
        <v>3</v>
      </c>
      <c r="H1845">
        <v>35</v>
      </c>
      <c r="I1845">
        <v>26</v>
      </c>
    </row>
    <row r="1846" spans="1:9" x14ac:dyDescent="0.3">
      <c r="A1846">
        <v>1477035</v>
      </c>
      <c r="B1846">
        <v>141496</v>
      </c>
      <c r="C1846" t="s">
        <v>139</v>
      </c>
      <c r="D1846" t="s">
        <v>19</v>
      </c>
      <c r="E1846">
        <v>33.03</v>
      </c>
      <c r="F1846" t="s">
        <v>11</v>
      </c>
      <c r="G1846">
        <v>5</v>
      </c>
      <c r="H1846">
        <v>35</v>
      </c>
      <c r="I1846">
        <v>20</v>
      </c>
    </row>
    <row r="1847" spans="1:9" x14ac:dyDescent="0.3">
      <c r="A1847">
        <v>1477443</v>
      </c>
      <c r="B1847">
        <v>105903</v>
      </c>
      <c r="C1847" t="s">
        <v>34</v>
      </c>
      <c r="D1847" t="s">
        <v>19</v>
      </c>
      <c r="E1847">
        <v>24.3</v>
      </c>
      <c r="F1847" t="s">
        <v>17</v>
      </c>
      <c r="G1847">
        <v>4</v>
      </c>
      <c r="H1847">
        <v>35</v>
      </c>
      <c r="I1847">
        <v>29</v>
      </c>
    </row>
    <row r="1848" spans="1:9" x14ac:dyDescent="0.3">
      <c r="A1848">
        <v>1477727</v>
      </c>
      <c r="B1848">
        <v>333311</v>
      </c>
      <c r="C1848" t="s">
        <v>13</v>
      </c>
      <c r="D1848" t="s">
        <v>14</v>
      </c>
      <c r="E1848">
        <v>21.93</v>
      </c>
      <c r="F1848" t="s">
        <v>11</v>
      </c>
      <c r="G1848" t="s">
        <v>12</v>
      </c>
      <c r="H1848">
        <v>35</v>
      </c>
      <c r="I1848">
        <v>26</v>
      </c>
    </row>
    <row r="1849" spans="1:9" x14ac:dyDescent="0.3">
      <c r="A1849">
        <v>1477263</v>
      </c>
      <c r="B1849">
        <v>291667</v>
      </c>
      <c r="C1849" t="s">
        <v>34</v>
      </c>
      <c r="D1849" t="s">
        <v>19</v>
      </c>
      <c r="E1849">
        <v>12.23</v>
      </c>
      <c r="F1849" t="s">
        <v>17</v>
      </c>
      <c r="G1849">
        <v>5</v>
      </c>
      <c r="H1849">
        <v>35</v>
      </c>
      <c r="I1849">
        <v>25</v>
      </c>
    </row>
    <row r="1850" spans="1:9" x14ac:dyDescent="0.3">
      <c r="A1850">
        <v>1477242</v>
      </c>
      <c r="B1850">
        <v>63890</v>
      </c>
      <c r="C1850" t="s">
        <v>37</v>
      </c>
      <c r="D1850" t="s">
        <v>14</v>
      </c>
      <c r="E1850">
        <v>14.12</v>
      </c>
      <c r="F1850" t="s">
        <v>17</v>
      </c>
      <c r="G1850">
        <v>5</v>
      </c>
      <c r="H1850">
        <v>35</v>
      </c>
      <c r="I1850">
        <v>33</v>
      </c>
    </row>
    <row r="1851" spans="1:9" x14ac:dyDescent="0.3">
      <c r="A1851">
        <v>1478231</v>
      </c>
      <c r="B1851">
        <v>141732</v>
      </c>
      <c r="C1851" t="s">
        <v>18</v>
      </c>
      <c r="D1851" t="s">
        <v>19</v>
      </c>
      <c r="E1851">
        <v>12.13</v>
      </c>
      <c r="F1851" t="s">
        <v>11</v>
      </c>
      <c r="G1851" t="s">
        <v>12</v>
      </c>
      <c r="H1851">
        <v>35</v>
      </c>
      <c r="I1851">
        <v>29</v>
      </c>
    </row>
    <row r="1852" spans="1:9" x14ac:dyDescent="0.3">
      <c r="A1852">
        <v>1476583</v>
      </c>
      <c r="B1852">
        <v>62929</v>
      </c>
      <c r="C1852" t="s">
        <v>77</v>
      </c>
      <c r="D1852" t="s">
        <v>19</v>
      </c>
      <c r="E1852">
        <v>17.03</v>
      </c>
      <c r="F1852" t="s">
        <v>11</v>
      </c>
      <c r="G1852">
        <v>5</v>
      </c>
      <c r="H1852">
        <v>35</v>
      </c>
      <c r="I1852">
        <v>21</v>
      </c>
    </row>
    <row r="1853" spans="1:9" x14ac:dyDescent="0.3">
      <c r="A1853">
        <v>1476861</v>
      </c>
      <c r="B1853">
        <v>94700</v>
      </c>
      <c r="C1853" t="s">
        <v>21</v>
      </c>
      <c r="D1853" t="s">
        <v>22</v>
      </c>
      <c r="E1853">
        <v>29.15</v>
      </c>
      <c r="F1853" t="s">
        <v>11</v>
      </c>
      <c r="G1853">
        <v>3</v>
      </c>
      <c r="H1853">
        <v>35</v>
      </c>
      <c r="I1853">
        <v>22</v>
      </c>
    </row>
    <row r="1854" spans="1:9" x14ac:dyDescent="0.3">
      <c r="A1854">
        <v>1478248</v>
      </c>
      <c r="B1854">
        <v>113926</v>
      </c>
      <c r="C1854" t="s">
        <v>71</v>
      </c>
      <c r="D1854" t="s">
        <v>30</v>
      </c>
      <c r="E1854">
        <v>33.03</v>
      </c>
      <c r="F1854" t="s">
        <v>17</v>
      </c>
      <c r="G1854">
        <v>5</v>
      </c>
      <c r="H1854">
        <v>35</v>
      </c>
      <c r="I1854">
        <v>32</v>
      </c>
    </row>
    <row r="1855" spans="1:9" x14ac:dyDescent="0.3">
      <c r="A1855">
        <v>1477467</v>
      </c>
      <c r="B1855">
        <v>164005</v>
      </c>
      <c r="C1855" t="s">
        <v>35</v>
      </c>
      <c r="D1855" t="s">
        <v>14</v>
      </c>
      <c r="E1855">
        <v>14.07</v>
      </c>
      <c r="F1855" t="s">
        <v>11</v>
      </c>
      <c r="G1855" t="s">
        <v>12</v>
      </c>
      <c r="H1855">
        <v>35</v>
      </c>
      <c r="I1855">
        <v>26</v>
      </c>
    </row>
    <row r="1856" spans="1:9" x14ac:dyDescent="0.3">
      <c r="A1856">
        <v>1477911</v>
      </c>
      <c r="B1856">
        <v>65306</v>
      </c>
      <c r="C1856" t="s">
        <v>119</v>
      </c>
      <c r="D1856" t="s">
        <v>14</v>
      </c>
      <c r="E1856">
        <v>12.18</v>
      </c>
      <c r="F1856" t="s">
        <v>11</v>
      </c>
      <c r="G1856">
        <v>5</v>
      </c>
      <c r="H1856">
        <v>35</v>
      </c>
      <c r="I1856">
        <v>19</v>
      </c>
    </row>
    <row r="1857" spans="1:9" x14ac:dyDescent="0.3">
      <c r="A1857">
        <v>1476743</v>
      </c>
      <c r="B1857">
        <v>183520</v>
      </c>
      <c r="C1857" t="s">
        <v>37</v>
      </c>
      <c r="D1857" t="s">
        <v>14</v>
      </c>
      <c r="E1857">
        <v>6.69</v>
      </c>
      <c r="F1857" t="s">
        <v>11</v>
      </c>
      <c r="G1857" t="s">
        <v>12</v>
      </c>
      <c r="H1857">
        <v>35</v>
      </c>
      <c r="I1857">
        <v>26</v>
      </c>
    </row>
    <row r="1858" spans="1:9" x14ac:dyDescent="0.3">
      <c r="A1858">
        <v>1477896</v>
      </c>
      <c r="B1858">
        <v>42052</v>
      </c>
      <c r="C1858" t="s">
        <v>95</v>
      </c>
      <c r="D1858" t="s">
        <v>24</v>
      </c>
      <c r="E1858">
        <v>22.8</v>
      </c>
      <c r="F1858" t="s">
        <v>11</v>
      </c>
      <c r="G1858">
        <v>5</v>
      </c>
      <c r="H1858">
        <v>35</v>
      </c>
      <c r="I1858">
        <v>24</v>
      </c>
    </row>
    <row r="1859" spans="1:9" x14ac:dyDescent="0.3">
      <c r="A1859">
        <v>1476869</v>
      </c>
      <c r="B1859">
        <v>241356</v>
      </c>
      <c r="C1859" t="s">
        <v>18</v>
      </c>
      <c r="D1859" t="s">
        <v>19</v>
      </c>
      <c r="E1859">
        <v>19.350000000000001</v>
      </c>
      <c r="F1859" t="s">
        <v>17</v>
      </c>
      <c r="G1859" t="s">
        <v>12</v>
      </c>
      <c r="H1859">
        <v>35</v>
      </c>
      <c r="I1859">
        <v>24</v>
      </c>
    </row>
    <row r="1860" spans="1:9" x14ac:dyDescent="0.3">
      <c r="A1860">
        <v>1476697</v>
      </c>
      <c r="B1860">
        <v>46219</v>
      </c>
      <c r="C1860" t="s">
        <v>23</v>
      </c>
      <c r="D1860" t="s">
        <v>19</v>
      </c>
      <c r="E1860">
        <v>32.93</v>
      </c>
      <c r="F1860" t="s">
        <v>11</v>
      </c>
      <c r="G1860">
        <v>3</v>
      </c>
      <c r="H1860">
        <v>35</v>
      </c>
      <c r="I1860">
        <v>16</v>
      </c>
    </row>
    <row r="1861" spans="1:9" x14ac:dyDescent="0.3">
      <c r="A1861">
        <v>1477803</v>
      </c>
      <c r="B1861">
        <v>165110</v>
      </c>
      <c r="C1861" t="s">
        <v>121</v>
      </c>
      <c r="D1861" t="s">
        <v>47</v>
      </c>
      <c r="E1861">
        <v>12.23</v>
      </c>
      <c r="F1861" t="s">
        <v>11</v>
      </c>
      <c r="G1861" t="s">
        <v>12</v>
      </c>
      <c r="H1861">
        <v>35</v>
      </c>
      <c r="I1861">
        <v>16</v>
      </c>
    </row>
    <row r="1862" spans="1:9" x14ac:dyDescent="0.3">
      <c r="A1862">
        <v>1477358</v>
      </c>
      <c r="B1862">
        <v>83287</v>
      </c>
      <c r="C1862" t="s">
        <v>85</v>
      </c>
      <c r="D1862" t="s">
        <v>86</v>
      </c>
      <c r="E1862">
        <v>14.5</v>
      </c>
      <c r="F1862" t="s">
        <v>11</v>
      </c>
      <c r="G1862" t="s">
        <v>12</v>
      </c>
      <c r="H1862">
        <v>35</v>
      </c>
      <c r="I1862">
        <v>29</v>
      </c>
    </row>
    <row r="1863" spans="1:9" x14ac:dyDescent="0.3">
      <c r="A1863">
        <v>1476692</v>
      </c>
      <c r="B1863">
        <v>175327</v>
      </c>
      <c r="C1863" t="s">
        <v>67</v>
      </c>
      <c r="D1863" t="s">
        <v>14</v>
      </c>
      <c r="E1863">
        <v>29.1</v>
      </c>
      <c r="F1863" t="s">
        <v>17</v>
      </c>
      <c r="G1863">
        <v>3</v>
      </c>
      <c r="H1863">
        <v>35</v>
      </c>
      <c r="I1863">
        <v>27</v>
      </c>
    </row>
    <row r="1864" spans="1:9" x14ac:dyDescent="0.3">
      <c r="A1864">
        <v>1477338</v>
      </c>
      <c r="B1864">
        <v>81110</v>
      </c>
      <c r="C1864" t="s">
        <v>58</v>
      </c>
      <c r="D1864" t="s">
        <v>59</v>
      </c>
      <c r="E1864">
        <v>11.64</v>
      </c>
      <c r="F1864" t="s">
        <v>11</v>
      </c>
      <c r="G1864">
        <v>4</v>
      </c>
      <c r="H1864">
        <v>35</v>
      </c>
      <c r="I1864">
        <v>21</v>
      </c>
    </row>
    <row r="1865" spans="1:9" x14ac:dyDescent="0.3">
      <c r="A1865">
        <v>1477842</v>
      </c>
      <c r="B1865">
        <v>299221</v>
      </c>
      <c r="C1865" t="s">
        <v>54</v>
      </c>
      <c r="D1865" t="s">
        <v>30</v>
      </c>
      <c r="E1865">
        <v>14.07</v>
      </c>
      <c r="F1865" t="s">
        <v>17</v>
      </c>
      <c r="G1865" t="s">
        <v>12</v>
      </c>
      <c r="H1865">
        <v>35</v>
      </c>
      <c r="I1865">
        <v>33</v>
      </c>
    </row>
    <row r="1866" spans="1:9" x14ac:dyDescent="0.3">
      <c r="A1866">
        <v>1477795</v>
      </c>
      <c r="B1866">
        <v>169478</v>
      </c>
      <c r="C1866" t="s">
        <v>54</v>
      </c>
      <c r="D1866" t="s">
        <v>30</v>
      </c>
      <c r="E1866">
        <v>15.96</v>
      </c>
      <c r="F1866" t="s">
        <v>17</v>
      </c>
      <c r="G1866">
        <v>4</v>
      </c>
      <c r="H1866">
        <v>35</v>
      </c>
      <c r="I1866">
        <v>33</v>
      </c>
    </row>
    <row r="1867" spans="1:9" x14ac:dyDescent="0.3">
      <c r="A1867">
        <v>1477384</v>
      </c>
      <c r="B1867">
        <v>127445</v>
      </c>
      <c r="C1867" t="s">
        <v>34</v>
      </c>
      <c r="D1867" t="s">
        <v>19</v>
      </c>
      <c r="E1867">
        <v>6.79</v>
      </c>
      <c r="F1867" t="s">
        <v>11</v>
      </c>
      <c r="G1867">
        <v>4</v>
      </c>
      <c r="H1867">
        <v>35</v>
      </c>
      <c r="I1867">
        <v>30</v>
      </c>
    </row>
    <row r="1868" spans="1:9" x14ac:dyDescent="0.3">
      <c r="A1868">
        <v>1478370</v>
      </c>
      <c r="B1868">
        <v>57638</v>
      </c>
      <c r="C1868" t="s">
        <v>186</v>
      </c>
      <c r="D1868" t="s">
        <v>30</v>
      </c>
      <c r="E1868">
        <v>25.27</v>
      </c>
      <c r="F1868" t="s">
        <v>17</v>
      </c>
      <c r="G1868">
        <v>5</v>
      </c>
      <c r="H1868">
        <v>35</v>
      </c>
      <c r="I1868">
        <v>30</v>
      </c>
    </row>
    <row r="1869" spans="1:9" x14ac:dyDescent="0.3">
      <c r="A1869">
        <v>1477539</v>
      </c>
      <c r="B1869">
        <v>152675</v>
      </c>
      <c r="C1869" t="s">
        <v>179</v>
      </c>
      <c r="D1869" t="s">
        <v>16</v>
      </c>
      <c r="E1869">
        <v>20.13</v>
      </c>
      <c r="F1869" t="s">
        <v>11</v>
      </c>
      <c r="G1869" t="s">
        <v>12</v>
      </c>
      <c r="H1869">
        <v>35</v>
      </c>
      <c r="I1869">
        <v>18</v>
      </c>
    </row>
    <row r="1870" spans="1:9" x14ac:dyDescent="0.3">
      <c r="A1870">
        <v>1478317</v>
      </c>
      <c r="B1870">
        <v>128216</v>
      </c>
      <c r="C1870" t="s">
        <v>34</v>
      </c>
      <c r="D1870" t="s">
        <v>19</v>
      </c>
      <c r="E1870">
        <v>19.739999999999998</v>
      </c>
      <c r="F1870" t="s">
        <v>17</v>
      </c>
      <c r="G1870">
        <v>4</v>
      </c>
      <c r="H1870">
        <v>35</v>
      </c>
      <c r="I1870">
        <v>32</v>
      </c>
    </row>
    <row r="1871" spans="1:9" x14ac:dyDescent="0.3">
      <c r="A1871">
        <v>1476918</v>
      </c>
      <c r="B1871">
        <v>135769</v>
      </c>
      <c r="C1871" t="s">
        <v>37</v>
      </c>
      <c r="D1871" t="s">
        <v>14</v>
      </c>
      <c r="E1871">
        <v>18.04</v>
      </c>
      <c r="F1871" t="s">
        <v>11</v>
      </c>
      <c r="G1871" t="s">
        <v>12</v>
      </c>
      <c r="H1871">
        <v>35</v>
      </c>
      <c r="I1871">
        <v>28</v>
      </c>
    </row>
    <row r="1872" spans="1:9" x14ac:dyDescent="0.3">
      <c r="A1872">
        <v>1476699</v>
      </c>
      <c r="B1872">
        <v>56722</v>
      </c>
      <c r="C1872" t="s">
        <v>23</v>
      </c>
      <c r="D1872" t="s">
        <v>24</v>
      </c>
      <c r="E1872">
        <v>12.23</v>
      </c>
      <c r="F1872" t="s">
        <v>11</v>
      </c>
      <c r="G1872">
        <v>5</v>
      </c>
      <c r="H1872">
        <v>35</v>
      </c>
      <c r="I1872">
        <v>22</v>
      </c>
    </row>
    <row r="1873" spans="1:9" x14ac:dyDescent="0.3">
      <c r="A1873">
        <v>1476680</v>
      </c>
      <c r="B1873">
        <v>44472</v>
      </c>
      <c r="C1873" t="s">
        <v>13</v>
      </c>
      <c r="D1873" t="s">
        <v>14</v>
      </c>
      <c r="E1873">
        <v>12.08</v>
      </c>
      <c r="F1873" t="s">
        <v>11</v>
      </c>
      <c r="G1873">
        <v>3</v>
      </c>
      <c r="H1873">
        <v>35</v>
      </c>
      <c r="I1873">
        <v>15</v>
      </c>
    </row>
    <row r="1874" spans="1:9" x14ac:dyDescent="0.3">
      <c r="A1874">
        <v>1477477</v>
      </c>
      <c r="B1874">
        <v>78560</v>
      </c>
      <c r="C1874" t="s">
        <v>23</v>
      </c>
      <c r="D1874" t="s">
        <v>24</v>
      </c>
      <c r="E1874">
        <v>11.69</v>
      </c>
      <c r="F1874" t="s">
        <v>11</v>
      </c>
      <c r="G1874">
        <v>4</v>
      </c>
      <c r="H1874">
        <v>35</v>
      </c>
      <c r="I1874">
        <v>16</v>
      </c>
    </row>
    <row r="1875" spans="1:9" x14ac:dyDescent="0.3">
      <c r="A1875">
        <v>1477086</v>
      </c>
      <c r="B1875">
        <v>164529</v>
      </c>
      <c r="C1875" t="s">
        <v>37</v>
      </c>
      <c r="D1875" t="s">
        <v>14</v>
      </c>
      <c r="E1875">
        <v>17.079999999999998</v>
      </c>
      <c r="F1875" t="s">
        <v>17</v>
      </c>
      <c r="G1875">
        <v>5</v>
      </c>
      <c r="H1875">
        <v>35</v>
      </c>
      <c r="I1875">
        <v>29</v>
      </c>
    </row>
    <row r="1876" spans="1:9" x14ac:dyDescent="0.3">
      <c r="A1876">
        <v>1477688</v>
      </c>
      <c r="B1876">
        <v>101285</v>
      </c>
      <c r="C1876" t="s">
        <v>37</v>
      </c>
      <c r="D1876" t="s">
        <v>14</v>
      </c>
      <c r="E1876">
        <v>12.13</v>
      </c>
      <c r="F1876" t="s">
        <v>11</v>
      </c>
      <c r="G1876">
        <v>4</v>
      </c>
      <c r="H1876">
        <v>35</v>
      </c>
      <c r="I1876">
        <v>28</v>
      </c>
    </row>
    <row r="1877" spans="1:9" x14ac:dyDescent="0.3">
      <c r="A1877">
        <v>1477383</v>
      </c>
      <c r="B1877">
        <v>174796</v>
      </c>
      <c r="C1877" t="s">
        <v>74</v>
      </c>
      <c r="D1877" t="s">
        <v>30</v>
      </c>
      <c r="E1877">
        <v>6.64</v>
      </c>
      <c r="F1877" t="s">
        <v>11</v>
      </c>
      <c r="G1877" t="s">
        <v>12</v>
      </c>
      <c r="H1877">
        <v>35</v>
      </c>
      <c r="I1877">
        <v>19</v>
      </c>
    </row>
    <row r="1878" spans="1:9" x14ac:dyDescent="0.3">
      <c r="A1878">
        <v>1478191</v>
      </c>
      <c r="B1878">
        <v>390232</v>
      </c>
      <c r="C1878" t="s">
        <v>131</v>
      </c>
      <c r="D1878" t="s">
        <v>19</v>
      </c>
      <c r="E1878">
        <v>9.6999999999999993</v>
      </c>
      <c r="F1878" t="s">
        <v>11</v>
      </c>
      <c r="G1878" t="s">
        <v>12</v>
      </c>
      <c r="H1878">
        <v>35</v>
      </c>
      <c r="I1878">
        <v>22</v>
      </c>
    </row>
    <row r="1879" spans="1:9" x14ac:dyDescent="0.3">
      <c r="A1879">
        <v>1478424</v>
      </c>
      <c r="B1879">
        <v>304052</v>
      </c>
      <c r="C1879" t="s">
        <v>50</v>
      </c>
      <c r="D1879" t="s">
        <v>24</v>
      </c>
      <c r="E1879">
        <v>11.59</v>
      </c>
      <c r="F1879" t="s">
        <v>17</v>
      </c>
      <c r="G1879">
        <v>5</v>
      </c>
      <c r="H1879">
        <v>35</v>
      </c>
      <c r="I1879">
        <v>29</v>
      </c>
    </row>
    <row r="1880" spans="1:9" x14ac:dyDescent="0.3">
      <c r="A1880">
        <v>1477898</v>
      </c>
      <c r="B1880">
        <v>68248</v>
      </c>
      <c r="C1880" t="s">
        <v>128</v>
      </c>
      <c r="D1880" t="s">
        <v>19</v>
      </c>
      <c r="E1880">
        <v>10.43</v>
      </c>
      <c r="F1880" t="s">
        <v>17</v>
      </c>
      <c r="G1880">
        <v>5</v>
      </c>
      <c r="H1880">
        <v>35</v>
      </c>
      <c r="I1880">
        <v>29</v>
      </c>
    </row>
    <row r="1881" spans="1:9" x14ac:dyDescent="0.3">
      <c r="A1881">
        <v>1477520</v>
      </c>
      <c r="B1881">
        <v>178158</v>
      </c>
      <c r="C1881" t="s">
        <v>53</v>
      </c>
      <c r="D1881" t="s">
        <v>16</v>
      </c>
      <c r="E1881">
        <v>31.33</v>
      </c>
      <c r="F1881" t="s">
        <v>11</v>
      </c>
      <c r="G1881">
        <v>4</v>
      </c>
      <c r="H1881">
        <v>35</v>
      </c>
      <c r="I1881">
        <v>21</v>
      </c>
    </row>
    <row r="1882" spans="1:9" x14ac:dyDescent="0.3">
      <c r="A1882">
        <v>1476595</v>
      </c>
      <c r="B1882">
        <v>385150</v>
      </c>
      <c r="C1882" t="s">
        <v>37</v>
      </c>
      <c r="D1882" t="s">
        <v>14</v>
      </c>
      <c r="E1882">
        <v>14.02</v>
      </c>
      <c r="F1882" t="s">
        <v>11</v>
      </c>
      <c r="G1882" t="s">
        <v>12</v>
      </c>
      <c r="H1882">
        <v>35</v>
      </c>
      <c r="I1882">
        <v>16</v>
      </c>
    </row>
    <row r="1883" spans="1:9" x14ac:dyDescent="0.3">
      <c r="A1883">
        <v>1476842</v>
      </c>
      <c r="B1883">
        <v>103970</v>
      </c>
      <c r="C1883" t="s">
        <v>54</v>
      </c>
      <c r="D1883" t="s">
        <v>30</v>
      </c>
      <c r="E1883">
        <v>14.12</v>
      </c>
      <c r="F1883" t="s">
        <v>11</v>
      </c>
      <c r="G1883" t="s">
        <v>12</v>
      </c>
      <c r="H1883">
        <v>35</v>
      </c>
      <c r="I1883">
        <v>23</v>
      </c>
    </row>
    <row r="1884" spans="1:9" x14ac:dyDescent="0.3">
      <c r="A1884">
        <v>1476783</v>
      </c>
      <c r="B1884">
        <v>96254</v>
      </c>
      <c r="C1884" t="s">
        <v>71</v>
      </c>
      <c r="D1884" t="s">
        <v>30</v>
      </c>
      <c r="E1884">
        <v>19.399999999999999</v>
      </c>
      <c r="F1884" t="s">
        <v>11</v>
      </c>
      <c r="G1884" t="s">
        <v>12</v>
      </c>
      <c r="H1884">
        <v>35</v>
      </c>
      <c r="I1884">
        <v>26</v>
      </c>
    </row>
    <row r="1885" spans="1:9" x14ac:dyDescent="0.3">
      <c r="A1885">
        <v>1477069</v>
      </c>
      <c r="B1885">
        <v>377260</v>
      </c>
      <c r="C1885" t="s">
        <v>18</v>
      </c>
      <c r="D1885" t="s">
        <v>19</v>
      </c>
      <c r="E1885">
        <v>12.18</v>
      </c>
      <c r="F1885" t="s">
        <v>11</v>
      </c>
      <c r="G1885">
        <v>5</v>
      </c>
      <c r="H1885">
        <v>35</v>
      </c>
      <c r="I1885">
        <v>27</v>
      </c>
    </row>
    <row r="1886" spans="1:9" x14ac:dyDescent="0.3">
      <c r="A1886">
        <v>1477625</v>
      </c>
      <c r="B1886">
        <v>106860</v>
      </c>
      <c r="C1886" t="s">
        <v>119</v>
      </c>
      <c r="D1886" t="s">
        <v>14</v>
      </c>
      <c r="E1886">
        <v>17.03</v>
      </c>
      <c r="F1886" t="s">
        <v>17</v>
      </c>
      <c r="G1886" t="s">
        <v>12</v>
      </c>
      <c r="H1886">
        <v>35</v>
      </c>
      <c r="I1886">
        <v>30</v>
      </c>
    </row>
    <row r="1887" spans="1:9" x14ac:dyDescent="0.3">
      <c r="A1887">
        <v>1476779</v>
      </c>
      <c r="B1887">
        <v>378820</v>
      </c>
      <c r="C1887" t="s">
        <v>51</v>
      </c>
      <c r="D1887" t="s">
        <v>14</v>
      </c>
      <c r="E1887">
        <v>31.33</v>
      </c>
      <c r="F1887" t="s">
        <v>11</v>
      </c>
      <c r="G1887">
        <v>5</v>
      </c>
      <c r="H1887">
        <v>35</v>
      </c>
      <c r="I1887">
        <v>20</v>
      </c>
    </row>
    <row r="1888" spans="1:9" x14ac:dyDescent="0.3">
      <c r="A1888">
        <v>1476840</v>
      </c>
      <c r="B1888">
        <v>143866</v>
      </c>
      <c r="C1888" t="s">
        <v>61</v>
      </c>
      <c r="D1888" t="s">
        <v>26</v>
      </c>
      <c r="E1888">
        <v>20.71</v>
      </c>
      <c r="F1888" t="s">
        <v>11</v>
      </c>
      <c r="G1888" t="s">
        <v>12</v>
      </c>
      <c r="H1888">
        <v>35</v>
      </c>
      <c r="I1888">
        <v>16</v>
      </c>
    </row>
    <row r="1889" spans="1:9" x14ac:dyDescent="0.3">
      <c r="A1889">
        <v>1476853</v>
      </c>
      <c r="B1889">
        <v>139626</v>
      </c>
      <c r="C1889" t="s">
        <v>96</v>
      </c>
      <c r="D1889" t="s">
        <v>83</v>
      </c>
      <c r="E1889">
        <v>16.98</v>
      </c>
      <c r="F1889" t="s">
        <v>17</v>
      </c>
      <c r="G1889" t="s">
        <v>12</v>
      </c>
      <c r="H1889">
        <v>35</v>
      </c>
      <c r="I1889">
        <v>29</v>
      </c>
    </row>
    <row r="1890" spans="1:9" x14ac:dyDescent="0.3">
      <c r="A1890">
        <v>1477917</v>
      </c>
      <c r="B1890">
        <v>71249</v>
      </c>
      <c r="C1890" t="s">
        <v>81</v>
      </c>
      <c r="D1890" t="s">
        <v>14</v>
      </c>
      <c r="E1890">
        <v>24.3</v>
      </c>
      <c r="F1890" t="s">
        <v>11</v>
      </c>
      <c r="G1890">
        <v>4</v>
      </c>
      <c r="H1890">
        <v>35</v>
      </c>
      <c r="I1890">
        <v>30</v>
      </c>
    </row>
    <row r="1891" spans="1:9" x14ac:dyDescent="0.3">
      <c r="A1891">
        <v>1476750</v>
      </c>
      <c r="B1891">
        <v>94152</v>
      </c>
      <c r="C1891" t="s">
        <v>31</v>
      </c>
      <c r="D1891" t="s">
        <v>16</v>
      </c>
      <c r="E1891">
        <v>15.37</v>
      </c>
      <c r="F1891" t="s">
        <v>11</v>
      </c>
      <c r="G1891">
        <v>3</v>
      </c>
      <c r="H1891">
        <v>35</v>
      </c>
      <c r="I1891">
        <v>30</v>
      </c>
    </row>
    <row r="1892" spans="1:9" x14ac:dyDescent="0.3">
      <c r="A1892">
        <v>1478234</v>
      </c>
      <c r="B1892">
        <v>102620</v>
      </c>
      <c r="C1892" t="s">
        <v>82</v>
      </c>
      <c r="D1892" t="s">
        <v>83</v>
      </c>
      <c r="E1892">
        <v>12.23</v>
      </c>
      <c r="F1892" t="s">
        <v>11</v>
      </c>
      <c r="G1892">
        <v>4</v>
      </c>
      <c r="H1892">
        <v>35</v>
      </c>
      <c r="I1892">
        <v>23</v>
      </c>
    </row>
    <row r="1893" spans="1:9" x14ac:dyDescent="0.3">
      <c r="A1893">
        <v>1476644</v>
      </c>
      <c r="B1893">
        <v>142461</v>
      </c>
      <c r="C1893" t="s">
        <v>34</v>
      </c>
      <c r="D1893" t="s">
        <v>19</v>
      </c>
      <c r="E1893">
        <v>16.93</v>
      </c>
      <c r="F1893" t="s">
        <v>11</v>
      </c>
      <c r="G1893">
        <v>5</v>
      </c>
      <c r="H1893">
        <v>35</v>
      </c>
      <c r="I1893">
        <v>28</v>
      </c>
    </row>
    <row r="1894" spans="1:9" x14ac:dyDescent="0.3">
      <c r="A1894">
        <v>1476723</v>
      </c>
      <c r="B1894">
        <v>136807</v>
      </c>
      <c r="C1894" t="s">
        <v>36</v>
      </c>
      <c r="D1894" t="s">
        <v>30</v>
      </c>
      <c r="E1894">
        <v>19.350000000000001</v>
      </c>
      <c r="F1894" t="s">
        <v>17</v>
      </c>
      <c r="G1894">
        <v>5</v>
      </c>
      <c r="H1894">
        <v>35</v>
      </c>
      <c r="I1894">
        <v>28</v>
      </c>
    </row>
    <row r="1895" spans="1:9" x14ac:dyDescent="0.3">
      <c r="A1895">
        <v>1478268</v>
      </c>
      <c r="B1895">
        <v>306119</v>
      </c>
      <c r="C1895" t="s">
        <v>74</v>
      </c>
      <c r="D1895" t="s">
        <v>30</v>
      </c>
      <c r="E1895">
        <v>20.86</v>
      </c>
      <c r="F1895" t="s">
        <v>11</v>
      </c>
      <c r="G1895">
        <v>4</v>
      </c>
      <c r="H1895">
        <v>35</v>
      </c>
      <c r="I1895">
        <v>26</v>
      </c>
    </row>
    <row r="1896" spans="1:9" x14ac:dyDescent="0.3">
      <c r="A1896">
        <v>1476923</v>
      </c>
      <c r="B1896">
        <v>50199</v>
      </c>
      <c r="C1896" t="s">
        <v>128</v>
      </c>
      <c r="D1896" t="s">
        <v>19</v>
      </c>
      <c r="E1896">
        <v>19.399999999999999</v>
      </c>
      <c r="F1896" t="s">
        <v>17</v>
      </c>
      <c r="G1896">
        <v>4</v>
      </c>
      <c r="H1896">
        <v>35</v>
      </c>
      <c r="I1896">
        <v>26</v>
      </c>
    </row>
    <row r="1897" spans="1:9" x14ac:dyDescent="0.3">
      <c r="A1897">
        <v>1478148</v>
      </c>
      <c r="B1897">
        <v>261371</v>
      </c>
      <c r="C1897" t="s">
        <v>34</v>
      </c>
      <c r="D1897" t="s">
        <v>19</v>
      </c>
      <c r="E1897">
        <v>22.31</v>
      </c>
      <c r="F1897" t="s">
        <v>11</v>
      </c>
      <c r="G1897" t="s">
        <v>12</v>
      </c>
      <c r="H1897">
        <v>35</v>
      </c>
      <c r="I1897">
        <v>28</v>
      </c>
    </row>
    <row r="1898" spans="1:9" x14ac:dyDescent="0.3">
      <c r="A1898">
        <v>1477377</v>
      </c>
      <c r="B1898">
        <v>198802</v>
      </c>
      <c r="C1898" t="s">
        <v>56</v>
      </c>
      <c r="D1898" t="s">
        <v>19</v>
      </c>
      <c r="E1898">
        <v>12.56</v>
      </c>
      <c r="F1898" t="s">
        <v>11</v>
      </c>
      <c r="G1898" t="s">
        <v>12</v>
      </c>
      <c r="H1898">
        <v>35</v>
      </c>
      <c r="I1898">
        <v>19</v>
      </c>
    </row>
    <row r="1899" spans="1:9" x14ac:dyDescent="0.3">
      <c r="A1899">
        <v>1477466</v>
      </c>
      <c r="B1899">
        <v>222734</v>
      </c>
      <c r="C1899" t="s">
        <v>34</v>
      </c>
      <c r="D1899" t="s">
        <v>19</v>
      </c>
      <c r="E1899">
        <v>13.97</v>
      </c>
      <c r="F1899" t="s">
        <v>11</v>
      </c>
      <c r="G1899">
        <v>5</v>
      </c>
      <c r="H1899">
        <v>35</v>
      </c>
      <c r="I1899">
        <v>27</v>
      </c>
    </row>
  </sheetData>
  <sheetProtection sheet="1" objects="1" scenarios="1" selectLockedCells="1" selectUnlockedCell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8"/>
  <sheetViews>
    <sheetView workbookViewId="0">
      <selection activeCell="G3" sqref="G3"/>
    </sheetView>
  </sheetViews>
  <sheetFormatPr defaultRowHeight="14.4" x14ac:dyDescent="0.3"/>
  <sheetData>
    <row r="3" spans="2:2" x14ac:dyDescent="0.3">
      <c r="B3" t="s">
        <v>221</v>
      </c>
    </row>
    <row r="4" spans="2:2" x14ac:dyDescent="0.3">
      <c r="B4" t="s">
        <v>222</v>
      </c>
    </row>
    <row r="5" spans="2:2" x14ac:dyDescent="0.3">
      <c r="B5" t="s">
        <v>223</v>
      </c>
    </row>
    <row r="6" spans="2:2" x14ac:dyDescent="0.3">
      <c r="B6" t="s">
        <v>220</v>
      </c>
    </row>
    <row r="7" spans="2:2" x14ac:dyDescent="0.3">
      <c r="B7" t="s">
        <v>226</v>
      </c>
    </row>
    <row r="8" spans="2:2" x14ac:dyDescent="0.3">
      <c r="B8" t="s">
        <v>227</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4:H72"/>
  <sheetViews>
    <sheetView workbookViewId="0">
      <selection activeCell="E19" sqref="E19"/>
    </sheetView>
  </sheetViews>
  <sheetFormatPr defaultRowHeight="14.4" x14ac:dyDescent="0.3"/>
  <cols>
    <col min="4" max="4" width="12.5546875" bestFit="1" customWidth="1"/>
    <col min="5" max="5" width="23.21875" bestFit="1" customWidth="1"/>
    <col min="6" max="6" width="14.5546875" bestFit="1" customWidth="1"/>
    <col min="7" max="7" width="9" bestFit="1" customWidth="1"/>
    <col min="8" max="8" width="7.5546875" bestFit="1" customWidth="1"/>
    <col min="9" max="9" width="6.5546875" bestFit="1" customWidth="1"/>
    <col min="10" max="10" width="10.5546875" bestFit="1" customWidth="1"/>
    <col min="11" max="11" width="17.6640625" bestFit="1" customWidth="1"/>
    <col min="12" max="12" width="11" bestFit="1" customWidth="1"/>
    <col min="13" max="13" width="7.5546875" bestFit="1" customWidth="1"/>
    <col min="14" max="14" width="6.6640625" bestFit="1" customWidth="1"/>
    <col min="15" max="15" width="19.44140625" bestFit="1" customWidth="1"/>
    <col min="16" max="16" width="9.6640625" bestFit="1" customWidth="1"/>
    <col min="17" max="17" width="12" bestFit="1" customWidth="1"/>
    <col min="18" max="18" width="8.88671875" bestFit="1" customWidth="1"/>
    <col min="19" max="19" width="15.5546875" bestFit="1" customWidth="1"/>
    <col min="20" max="20" width="10.6640625" bestFit="1" customWidth="1"/>
    <col min="21" max="21" width="32.77734375" bestFit="1" customWidth="1"/>
    <col min="22" max="22" width="8.21875" bestFit="1" customWidth="1"/>
    <col min="23" max="23" width="19.33203125" bestFit="1" customWidth="1"/>
    <col min="24" max="24" width="23.109375" bestFit="1" customWidth="1"/>
    <col min="25" max="25" width="16.109375" bestFit="1" customWidth="1"/>
    <col min="26" max="26" width="25.109375" bestFit="1" customWidth="1"/>
    <col min="27" max="27" width="23.109375" bestFit="1" customWidth="1"/>
    <col min="28" max="28" width="8.5546875" bestFit="1" customWidth="1"/>
    <col min="29" max="29" width="4.44140625" bestFit="1" customWidth="1"/>
    <col min="30" max="30" width="8.109375" bestFit="1" customWidth="1"/>
    <col min="31" max="31" width="11.6640625" bestFit="1" customWidth="1"/>
    <col min="32" max="32" width="11" bestFit="1" customWidth="1"/>
    <col min="33" max="33" width="16.21875" bestFit="1" customWidth="1"/>
    <col min="34" max="34" width="15" bestFit="1" customWidth="1"/>
    <col min="35" max="35" width="16.77734375" bestFit="1" customWidth="1"/>
    <col min="36" max="36" width="12" bestFit="1" customWidth="1"/>
    <col min="37" max="37" width="13.109375" bestFit="1" customWidth="1"/>
    <col min="38" max="38" width="8.5546875" bestFit="1" customWidth="1"/>
    <col min="39" max="39" width="9.21875" bestFit="1" customWidth="1"/>
    <col min="40" max="40" width="32" bestFit="1" customWidth="1"/>
    <col min="41" max="41" width="12.33203125" bestFit="1" customWidth="1"/>
    <col min="42" max="42" width="25" bestFit="1" customWidth="1"/>
    <col min="43" max="43" width="12.33203125" bestFit="1" customWidth="1"/>
    <col min="44" max="44" width="18.33203125" bestFit="1" customWidth="1"/>
    <col min="45" max="45" width="13.21875" bestFit="1" customWidth="1"/>
    <col min="46" max="46" width="17.21875" bestFit="1" customWidth="1"/>
    <col min="47" max="47" width="11.109375" bestFit="1" customWidth="1"/>
    <col min="48" max="48" width="12" bestFit="1" customWidth="1"/>
    <col min="49" max="49" width="12.33203125" bestFit="1" customWidth="1"/>
    <col min="50" max="50" width="24.109375" bestFit="1" customWidth="1"/>
    <col min="51" max="51" width="21.6640625" bestFit="1" customWidth="1"/>
    <col min="52" max="52" width="13.88671875" bestFit="1" customWidth="1"/>
    <col min="53" max="53" width="23.44140625" bestFit="1" customWidth="1"/>
    <col min="54" max="54" width="10.44140625" bestFit="1" customWidth="1"/>
    <col min="55" max="55" width="26.33203125" bestFit="1" customWidth="1"/>
    <col min="56" max="56" width="11.77734375" bestFit="1" customWidth="1"/>
    <col min="57" max="57" width="16.6640625" bestFit="1" customWidth="1"/>
    <col min="58" max="58" width="14.109375" bestFit="1" customWidth="1"/>
    <col min="59" max="59" width="13.88671875" bestFit="1" customWidth="1"/>
    <col min="60" max="60" width="23.33203125" bestFit="1" customWidth="1"/>
    <col min="61" max="61" width="8.109375" bestFit="1" customWidth="1"/>
    <col min="62" max="62" width="23.88671875" bestFit="1" customWidth="1"/>
    <col min="63" max="63" width="10.44140625" bestFit="1" customWidth="1"/>
    <col min="64" max="64" width="15.33203125" bestFit="1" customWidth="1"/>
    <col min="65" max="65" width="16.33203125" bestFit="1" customWidth="1"/>
    <col min="66" max="66" width="14.6640625" bestFit="1" customWidth="1"/>
    <col min="67" max="67" width="14.21875" bestFit="1" customWidth="1"/>
    <col min="68" max="68" width="13.21875" bestFit="1" customWidth="1"/>
    <col min="69" max="69" width="24.88671875" bestFit="1" customWidth="1"/>
    <col min="70" max="70" width="6.88671875" bestFit="1" customWidth="1"/>
    <col min="71" max="71" width="19.88671875" bestFit="1" customWidth="1"/>
    <col min="72" max="72" width="12" bestFit="1" customWidth="1"/>
    <col min="73" max="73" width="8.21875" bestFit="1" customWidth="1"/>
    <col min="74" max="74" width="18" bestFit="1" customWidth="1"/>
    <col min="75" max="75" width="10" bestFit="1" customWidth="1"/>
    <col min="76" max="76" width="21.77734375" bestFit="1" customWidth="1"/>
    <col min="77" max="77" width="6.44140625" bestFit="1" customWidth="1"/>
    <col min="78" max="78" width="22.77734375" bestFit="1" customWidth="1"/>
    <col min="79" max="79" width="12.6640625" bestFit="1" customWidth="1"/>
    <col min="80" max="80" width="10.77734375" bestFit="1" customWidth="1"/>
    <col min="81" max="81" width="13.5546875" bestFit="1" customWidth="1"/>
    <col min="82" max="82" width="12.6640625" bestFit="1" customWidth="1"/>
    <col min="83" max="83" width="10" bestFit="1" customWidth="1"/>
    <col min="84" max="84" width="12.77734375" bestFit="1" customWidth="1"/>
    <col min="85" max="85" width="8.21875" bestFit="1" customWidth="1"/>
    <col min="86" max="86" width="10.88671875" bestFit="1" customWidth="1"/>
    <col min="87" max="87" width="12" bestFit="1" customWidth="1"/>
    <col min="88" max="88" width="15.33203125" bestFit="1" customWidth="1"/>
    <col min="89" max="89" width="32.88671875" bestFit="1" customWidth="1"/>
    <col min="90" max="90" width="7.21875" bestFit="1" customWidth="1"/>
    <col min="91" max="91" width="18.5546875" bestFit="1" customWidth="1"/>
    <col min="92" max="92" width="10" bestFit="1" customWidth="1"/>
    <col min="93" max="93" width="5.77734375" bestFit="1" customWidth="1"/>
    <col min="94" max="94" width="21" bestFit="1" customWidth="1"/>
    <col min="95" max="95" width="7.6640625" bestFit="1" customWidth="1"/>
    <col min="96" max="96" width="13.21875" bestFit="1" customWidth="1"/>
    <col min="97" max="97" width="18.44140625" bestFit="1" customWidth="1"/>
    <col min="98" max="98" width="14.21875" bestFit="1" customWidth="1"/>
    <col min="99" max="99" width="18.109375" bestFit="1" customWidth="1"/>
    <col min="100" max="100" width="12" bestFit="1" customWidth="1"/>
    <col min="101" max="101" width="11.109375" bestFit="1" customWidth="1"/>
    <col min="102" max="102" width="21.109375" bestFit="1" customWidth="1"/>
    <col min="103" max="103" width="16" bestFit="1" customWidth="1"/>
    <col min="104" max="104" width="12.109375" bestFit="1" customWidth="1"/>
    <col min="105" max="105" width="12" bestFit="1" customWidth="1"/>
    <col min="106" max="106" width="9.77734375" bestFit="1" customWidth="1"/>
    <col min="107" max="107" width="14.44140625" bestFit="1" customWidth="1"/>
    <col min="108" max="108" width="12" bestFit="1" customWidth="1"/>
    <col min="109" max="109" width="20.77734375" bestFit="1" customWidth="1"/>
    <col min="110" max="110" width="13.6640625" bestFit="1" customWidth="1"/>
    <col min="111" max="111" width="14.6640625" bestFit="1" customWidth="1"/>
    <col min="112" max="112" width="4.77734375" bestFit="1" customWidth="1"/>
    <col min="113" max="113" width="11.77734375" bestFit="1" customWidth="1"/>
    <col min="114" max="114" width="12.88671875" bestFit="1" customWidth="1"/>
    <col min="115" max="115" width="18.88671875" bestFit="1" customWidth="1"/>
    <col min="116" max="116" width="10.77734375" bestFit="1" customWidth="1"/>
    <col min="117" max="117" width="12" bestFit="1" customWidth="1"/>
    <col min="118" max="118" width="13.77734375" bestFit="1" customWidth="1"/>
    <col min="119" max="119" width="10.33203125" bestFit="1" customWidth="1"/>
    <col min="120" max="120" width="16" bestFit="1" customWidth="1"/>
    <col min="121" max="121" width="13.109375" bestFit="1" customWidth="1"/>
    <col min="122" max="122" width="13.5546875" bestFit="1" customWidth="1"/>
    <col min="123" max="123" width="23.109375" bestFit="1" customWidth="1"/>
    <col min="124" max="124" width="11.21875" bestFit="1" customWidth="1"/>
    <col min="125" max="125" width="7.5546875" bestFit="1" customWidth="1"/>
    <col min="126" max="126" width="18.33203125" bestFit="1" customWidth="1"/>
    <col min="127" max="127" width="5.44140625" bestFit="1" customWidth="1"/>
    <col min="128" max="128" width="17.6640625" bestFit="1" customWidth="1"/>
    <col min="129" max="129" width="17.5546875" bestFit="1" customWidth="1"/>
    <col min="130" max="130" width="15.44140625" bestFit="1" customWidth="1"/>
    <col min="131" max="131" width="10" bestFit="1" customWidth="1"/>
    <col min="132" max="132" width="12.44140625" bestFit="1" customWidth="1"/>
    <col min="133" max="133" width="8.33203125" bestFit="1" customWidth="1"/>
    <col min="134" max="134" width="9.77734375" bestFit="1" customWidth="1"/>
    <col min="135" max="135" width="13.88671875" bestFit="1" customWidth="1"/>
    <col min="136" max="136" width="9.77734375" bestFit="1" customWidth="1"/>
    <col min="137" max="137" width="13.77734375" bestFit="1" customWidth="1"/>
    <col min="138" max="138" width="19.5546875" bestFit="1" customWidth="1"/>
    <col min="139" max="139" width="14.5546875" bestFit="1" customWidth="1"/>
    <col min="140" max="140" width="16.6640625" bestFit="1" customWidth="1"/>
    <col min="141" max="141" width="24.21875" bestFit="1" customWidth="1"/>
    <col min="142" max="142" width="20.6640625" bestFit="1" customWidth="1"/>
    <col min="143" max="144" width="12" bestFit="1" customWidth="1"/>
    <col min="145" max="145" width="16.77734375" bestFit="1" customWidth="1"/>
    <col min="146" max="146" width="24.21875" bestFit="1" customWidth="1"/>
    <col min="147" max="147" width="9.44140625" bestFit="1" customWidth="1"/>
    <col min="148" max="148" width="11.5546875" bestFit="1" customWidth="1"/>
    <col min="149" max="149" width="12" bestFit="1" customWidth="1"/>
    <col min="150" max="150" width="14" bestFit="1" customWidth="1"/>
    <col min="151" max="151" width="18.21875" bestFit="1" customWidth="1"/>
    <col min="152" max="152" width="11.6640625" bestFit="1" customWidth="1"/>
    <col min="153" max="153" width="15.88671875" bestFit="1" customWidth="1"/>
    <col min="154" max="154" width="12" bestFit="1" customWidth="1"/>
    <col min="155" max="155" width="24.5546875" bestFit="1" customWidth="1"/>
    <col min="156" max="156" width="9.6640625" bestFit="1" customWidth="1"/>
    <col min="157" max="157" width="15.5546875" bestFit="1" customWidth="1"/>
    <col min="158" max="158" width="20.109375" bestFit="1" customWidth="1"/>
    <col min="159" max="159" width="12" bestFit="1" customWidth="1"/>
    <col min="160" max="160" width="14.88671875" bestFit="1" customWidth="1"/>
    <col min="161" max="161" width="16.88671875" bestFit="1" customWidth="1"/>
    <col min="162" max="162" width="10.21875" bestFit="1" customWidth="1"/>
    <col min="163" max="163" width="12" bestFit="1" customWidth="1"/>
    <col min="164" max="164" width="14.5546875" bestFit="1" customWidth="1"/>
    <col min="165" max="165" width="7.5546875" bestFit="1" customWidth="1"/>
    <col min="166" max="166" width="10.5546875" bestFit="1" customWidth="1"/>
    <col min="167" max="167" width="24.5546875" bestFit="1" customWidth="1"/>
    <col min="168" max="168" width="23.6640625" bestFit="1" customWidth="1"/>
    <col min="169" max="169" width="18.6640625" bestFit="1" customWidth="1"/>
    <col min="170" max="170" width="19.5546875" bestFit="1" customWidth="1"/>
    <col min="171" max="171" width="11.109375" bestFit="1" customWidth="1"/>
    <col min="172" max="172" width="7.5546875" bestFit="1" customWidth="1"/>
    <col min="173" max="173" width="12.77734375" bestFit="1" customWidth="1"/>
    <col min="174" max="174" width="15.5546875" bestFit="1" customWidth="1"/>
    <col min="175" max="175" width="9.21875" bestFit="1" customWidth="1"/>
    <col min="176" max="176" width="17.5546875" bestFit="1" customWidth="1"/>
    <col min="177" max="177" width="8.21875" bestFit="1" customWidth="1"/>
    <col min="178" max="178" width="20.88671875" bestFit="1" customWidth="1"/>
    <col min="179" max="179" width="17.77734375" bestFit="1" customWidth="1"/>
    <col min="180" max="180" width="8.109375" bestFit="1" customWidth="1"/>
    <col min="181" max="181" width="23.6640625" bestFit="1" customWidth="1"/>
    <col min="182" max="182" width="14" bestFit="1" customWidth="1"/>
    <col min="183" max="183" width="12" bestFit="1" customWidth="1"/>
  </cols>
  <sheetData>
    <row r="4" spans="3:5" x14ac:dyDescent="0.3">
      <c r="C4">
        <v>1</v>
      </c>
      <c r="D4" s="7" t="s">
        <v>215</v>
      </c>
      <c r="E4" t="s">
        <v>216</v>
      </c>
    </row>
    <row r="5" spans="3:5" x14ac:dyDescent="0.3">
      <c r="D5" s="8" t="s">
        <v>17</v>
      </c>
      <c r="E5">
        <v>547</v>
      </c>
    </row>
    <row r="6" spans="3:5" x14ac:dyDescent="0.3">
      <c r="D6" s="8" t="s">
        <v>11</v>
      </c>
      <c r="E6">
        <v>1351</v>
      </c>
    </row>
    <row r="7" spans="3:5" x14ac:dyDescent="0.3">
      <c r="D7" s="8" t="s">
        <v>214</v>
      </c>
      <c r="E7">
        <v>1898</v>
      </c>
    </row>
    <row r="10" spans="3:5" x14ac:dyDescent="0.3">
      <c r="C10">
        <v>3</v>
      </c>
      <c r="D10" s="7" t="s">
        <v>215</v>
      </c>
      <c r="E10" t="s">
        <v>216</v>
      </c>
    </row>
    <row r="11" spans="3:5" x14ac:dyDescent="0.3">
      <c r="D11" s="8" t="s">
        <v>19</v>
      </c>
      <c r="E11">
        <v>584</v>
      </c>
    </row>
    <row r="12" spans="3:5" x14ac:dyDescent="0.3">
      <c r="D12" s="8" t="s">
        <v>30</v>
      </c>
      <c r="E12">
        <v>215</v>
      </c>
    </row>
    <row r="13" spans="3:5" x14ac:dyDescent="0.3">
      <c r="D13" s="8" t="s">
        <v>83</v>
      </c>
      <c r="E13">
        <v>18</v>
      </c>
    </row>
    <row r="14" spans="3:5" x14ac:dyDescent="0.3">
      <c r="D14" s="8" t="s">
        <v>22</v>
      </c>
      <c r="E14">
        <v>73</v>
      </c>
    </row>
    <row r="15" spans="3:5" x14ac:dyDescent="0.3">
      <c r="D15" s="8" t="s">
        <v>24</v>
      </c>
      <c r="E15">
        <v>298</v>
      </c>
    </row>
    <row r="16" spans="3:5" x14ac:dyDescent="0.3">
      <c r="D16" s="8" t="s">
        <v>14</v>
      </c>
      <c r="E16">
        <v>470</v>
      </c>
    </row>
    <row r="17" spans="3:5" x14ac:dyDescent="0.3">
      <c r="D17" s="8" t="s">
        <v>10</v>
      </c>
      <c r="E17">
        <v>13</v>
      </c>
    </row>
    <row r="18" spans="3:5" x14ac:dyDescent="0.3">
      <c r="D18" s="8" t="s">
        <v>26</v>
      </c>
      <c r="E18">
        <v>46</v>
      </c>
    </row>
    <row r="19" spans="3:5" x14ac:dyDescent="0.3">
      <c r="D19" s="8" t="s">
        <v>16</v>
      </c>
      <c r="E19">
        <v>77</v>
      </c>
    </row>
    <row r="20" spans="3:5" x14ac:dyDescent="0.3">
      <c r="D20" s="8" t="s">
        <v>41</v>
      </c>
      <c r="E20">
        <v>49</v>
      </c>
    </row>
    <row r="21" spans="3:5" x14ac:dyDescent="0.3">
      <c r="D21" s="8" t="s">
        <v>59</v>
      </c>
      <c r="E21">
        <v>17</v>
      </c>
    </row>
    <row r="22" spans="3:5" x14ac:dyDescent="0.3">
      <c r="D22" s="8" t="s">
        <v>86</v>
      </c>
      <c r="E22">
        <v>12</v>
      </c>
    </row>
    <row r="23" spans="3:5" x14ac:dyDescent="0.3">
      <c r="D23" s="8" t="s">
        <v>47</v>
      </c>
      <c r="E23">
        <v>19</v>
      </c>
    </row>
    <row r="24" spans="3:5" x14ac:dyDescent="0.3">
      <c r="D24" s="8" t="s">
        <v>124</v>
      </c>
      <c r="E24">
        <v>7</v>
      </c>
    </row>
    <row r="25" spans="3:5" x14ac:dyDescent="0.3">
      <c r="D25" s="8" t="s">
        <v>214</v>
      </c>
      <c r="E25">
        <v>1898</v>
      </c>
    </row>
    <row r="26" spans="3:5" x14ac:dyDescent="0.3">
      <c r="D26" s="7" t="s">
        <v>6</v>
      </c>
      <c r="E26" t="s">
        <v>219</v>
      </c>
    </row>
    <row r="28" spans="3:5" x14ac:dyDescent="0.3">
      <c r="C28">
        <v>4</v>
      </c>
      <c r="D28" s="7" t="s">
        <v>215</v>
      </c>
      <c r="E28" t="s">
        <v>218</v>
      </c>
    </row>
    <row r="29" spans="3:5" x14ac:dyDescent="0.3">
      <c r="D29" s="8" t="s">
        <v>19</v>
      </c>
      <c r="E29" s="4">
        <v>4.2989130434782608</v>
      </c>
    </row>
    <row r="30" spans="3:5" x14ac:dyDescent="0.3">
      <c r="D30" s="8" t="s">
        <v>30</v>
      </c>
      <c r="E30" s="4">
        <v>4.3383458646616537</v>
      </c>
    </row>
    <row r="31" spans="3:5" x14ac:dyDescent="0.3">
      <c r="D31" s="8" t="s">
        <v>83</v>
      </c>
      <c r="E31" s="4">
        <v>4.3</v>
      </c>
    </row>
    <row r="32" spans="3:5" x14ac:dyDescent="0.3">
      <c r="D32" s="8" t="s">
        <v>22</v>
      </c>
      <c r="E32" s="4">
        <v>4.54</v>
      </c>
    </row>
    <row r="33" spans="3:8" x14ac:dyDescent="0.3">
      <c r="D33" s="8" t="s">
        <v>24</v>
      </c>
      <c r="E33" s="4">
        <v>4.3604651162790695</v>
      </c>
    </row>
    <row r="34" spans="3:8" x14ac:dyDescent="0.3">
      <c r="D34" s="8" t="s">
        <v>14</v>
      </c>
      <c r="E34" s="4">
        <v>4.3736263736263732</v>
      </c>
    </row>
    <row r="35" spans="3:8" x14ac:dyDescent="0.3">
      <c r="D35" s="8" t="s">
        <v>10</v>
      </c>
      <c r="E35" s="4">
        <v>4.1111111111111107</v>
      </c>
    </row>
    <row r="36" spans="3:8" x14ac:dyDescent="0.3">
      <c r="D36" s="8" t="s">
        <v>26</v>
      </c>
      <c r="E36" s="4">
        <v>4.21875</v>
      </c>
    </row>
    <row r="37" spans="3:8" x14ac:dyDescent="0.3">
      <c r="D37" s="8" t="s">
        <v>16</v>
      </c>
      <c r="E37" s="4">
        <v>4.416666666666667</v>
      </c>
    </row>
    <row r="38" spans="3:8" x14ac:dyDescent="0.3">
      <c r="D38" s="8" t="s">
        <v>41</v>
      </c>
      <c r="E38" s="4">
        <v>4.2352941176470589</v>
      </c>
    </row>
    <row r="39" spans="3:8" x14ac:dyDescent="0.3">
      <c r="D39" s="8" t="s">
        <v>59</v>
      </c>
      <c r="E39" s="4">
        <v>4.3076923076923075</v>
      </c>
    </row>
    <row r="40" spans="3:8" x14ac:dyDescent="0.3">
      <c r="D40" s="8" t="s">
        <v>86</v>
      </c>
      <c r="E40" s="4">
        <v>4.833333333333333</v>
      </c>
    </row>
    <row r="41" spans="3:8" x14ac:dyDescent="0.3">
      <c r="D41" s="8" t="s">
        <v>47</v>
      </c>
      <c r="E41" s="4">
        <v>4.666666666666667</v>
      </c>
    </row>
    <row r="42" spans="3:8" x14ac:dyDescent="0.3">
      <c r="D42" s="8" t="s">
        <v>124</v>
      </c>
      <c r="E42" s="4">
        <v>4</v>
      </c>
    </row>
    <row r="43" spans="3:8" x14ac:dyDescent="0.3">
      <c r="D43" s="8" t="s">
        <v>214</v>
      </c>
      <c r="E43" s="4">
        <v>4.3442340791738383</v>
      </c>
    </row>
    <row r="44" spans="3:8" x14ac:dyDescent="0.3">
      <c r="H44" t="s">
        <v>224</v>
      </c>
    </row>
    <row r="46" spans="3:8" x14ac:dyDescent="0.3">
      <c r="C46">
        <v>2</v>
      </c>
      <c r="D46" s="7" t="s">
        <v>215</v>
      </c>
      <c r="E46" s="1" t="s">
        <v>217</v>
      </c>
    </row>
    <row r="47" spans="3:8" x14ac:dyDescent="0.3">
      <c r="D47" s="8" t="s">
        <v>19</v>
      </c>
      <c r="E47" s="1">
        <v>16.319828767123287</v>
      </c>
    </row>
    <row r="48" spans="3:8" x14ac:dyDescent="0.3">
      <c r="D48" s="8" t="s">
        <v>30</v>
      </c>
      <c r="E48" s="1">
        <v>16.305209302325579</v>
      </c>
    </row>
    <row r="49" spans="4:5" x14ac:dyDescent="0.3">
      <c r="D49" s="8" t="s">
        <v>83</v>
      </c>
      <c r="E49" s="1">
        <v>19.79388888888889</v>
      </c>
    </row>
    <row r="50" spans="4:5" x14ac:dyDescent="0.3">
      <c r="D50" s="8" t="s">
        <v>22</v>
      </c>
      <c r="E50" s="1">
        <v>16.919726027397267</v>
      </c>
    </row>
    <row r="51" spans="4:5" x14ac:dyDescent="0.3">
      <c r="D51" s="8" t="s">
        <v>24</v>
      </c>
      <c r="E51" s="1">
        <v>16.418691275167788</v>
      </c>
    </row>
    <row r="52" spans="4:5" x14ac:dyDescent="0.3">
      <c r="D52" s="8" t="s">
        <v>14</v>
      </c>
      <c r="E52" s="1">
        <v>16.304531914893641</v>
      </c>
    </row>
    <row r="53" spans="4:5" x14ac:dyDescent="0.3">
      <c r="D53" s="8" t="s">
        <v>10</v>
      </c>
      <c r="E53" s="1">
        <v>14.001538461538464</v>
      </c>
    </row>
    <row r="54" spans="4:5" x14ac:dyDescent="0.3">
      <c r="D54" s="8" t="s">
        <v>26</v>
      </c>
      <c r="E54" s="1">
        <v>15.474782608695655</v>
      </c>
    </row>
    <row r="55" spans="4:5" x14ac:dyDescent="0.3">
      <c r="D55" s="8" t="s">
        <v>16</v>
      </c>
      <c r="E55" s="1">
        <v>16.933116883116877</v>
      </c>
    </row>
    <row r="56" spans="4:5" x14ac:dyDescent="0.3">
      <c r="D56" s="8" t="s">
        <v>41</v>
      </c>
      <c r="E56" s="1">
        <v>18.820612244897955</v>
      </c>
    </row>
    <row r="57" spans="4:5" x14ac:dyDescent="0.3">
      <c r="D57" s="8" t="s">
        <v>59</v>
      </c>
      <c r="E57" s="1">
        <v>19.300588235294121</v>
      </c>
    </row>
    <row r="58" spans="4:5" x14ac:dyDescent="0.3">
      <c r="D58" s="8" t="s">
        <v>86</v>
      </c>
      <c r="E58" s="1">
        <v>18.994166666666668</v>
      </c>
    </row>
    <row r="59" spans="4:5" x14ac:dyDescent="0.3">
      <c r="D59" s="8" t="s">
        <v>47</v>
      </c>
      <c r="E59" s="1">
        <v>19.207894736842103</v>
      </c>
    </row>
    <row r="60" spans="4:5" x14ac:dyDescent="0.3">
      <c r="D60" s="8" t="s">
        <v>124</v>
      </c>
      <c r="E60" s="1">
        <v>12.882857142857143</v>
      </c>
    </row>
    <row r="61" spans="4:5" x14ac:dyDescent="0.3">
      <c r="D61" s="8" t="s">
        <v>214</v>
      </c>
      <c r="E61" s="1">
        <v>16.498851422550096</v>
      </c>
    </row>
    <row r="66" spans="3:5" x14ac:dyDescent="0.3">
      <c r="C66">
        <v>6</v>
      </c>
      <c r="D66" s="7" t="s">
        <v>215</v>
      </c>
      <c r="E66" t="s">
        <v>225</v>
      </c>
    </row>
    <row r="67" spans="3:5" x14ac:dyDescent="0.3">
      <c r="D67" s="8" t="s">
        <v>19</v>
      </c>
      <c r="E67" s="9">
        <v>33.03</v>
      </c>
    </row>
    <row r="68" spans="3:5" x14ac:dyDescent="0.3">
      <c r="D68" s="8" t="s">
        <v>22</v>
      </c>
      <c r="E68" s="9">
        <v>31.43</v>
      </c>
    </row>
    <row r="69" spans="3:5" x14ac:dyDescent="0.3">
      <c r="D69" s="8" t="s">
        <v>14</v>
      </c>
      <c r="E69" s="9">
        <v>33.369999999999997</v>
      </c>
    </row>
    <row r="70" spans="3:5" x14ac:dyDescent="0.3">
      <c r="D70" s="8" t="s">
        <v>86</v>
      </c>
      <c r="E70" s="9">
        <v>29.05</v>
      </c>
    </row>
    <row r="71" spans="3:5" x14ac:dyDescent="0.3">
      <c r="D71" s="8" t="s">
        <v>47</v>
      </c>
      <c r="E71" s="9">
        <v>29.2</v>
      </c>
    </row>
    <row r="72" spans="3:5" x14ac:dyDescent="0.3">
      <c r="D72" s="8" t="s">
        <v>214</v>
      </c>
      <c r="E72" s="9">
        <v>33.369999999999997</v>
      </c>
    </row>
  </sheetData>
  <sheetProtection sheet="1" objects="1" scenarios="1"/>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5:H47"/>
  <sheetViews>
    <sheetView workbookViewId="0">
      <selection activeCell="L7" sqref="L7"/>
    </sheetView>
  </sheetViews>
  <sheetFormatPr defaultRowHeight="14.4" x14ac:dyDescent="0.3"/>
  <cols>
    <col min="3" max="3" width="10" customWidth="1"/>
    <col min="4" max="4" width="13.33203125" customWidth="1"/>
    <col min="5" max="5" width="17.33203125" customWidth="1"/>
    <col min="6" max="6" width="13.44140625" customWidth="1"/>
    <col min="7" max="7" width="18.44140625" customWidth="1"/>
    <col min="8" max="8" width="18" customWidth="1"/>
    <col min="10" max="10" width="22.5546875" customWidth="1"/>
    <col min="11" max="11" width="14.33203125" customWidth="1"/>
    <col min="14" max="14" width="24.33203125" bestFit="1" customWidth="1"/>
    <col min="15" max="15" width="15.5546875" bestFit="1" customWidth="1"/>
    <col min="16" max="16" width="10.77734375" bestFit="1" customWidth="1"/>
    <col min="17" max="169" width="32.88671875" bestFit="1" customWidth="1"/>
    <col min="170" max="170" width="10.77734375" bestFit="1" customWidth="1"/>
  </cols>
  <sheetData>
    <row r="5" spans="2:4" x14ac:dyDescent="0.3">
      <c r="B5" s="7" t="s">
        <v>218</v>
      </c>
      <c r="C5" s="7" t="s">
        <v>213</v>
      </c>
    </row>
    <row r="6" spans="2:4" x14ac:dyDescent="0.3">
      <c r="B6" s="7" t="s">
        <v>215</v>
      </c>
      <c r="C6" s="3" t="s">
        <v>22</v>
      </c>
      <c r="D6" s="3" t="s">
        <v>214</v>
      </c>
    </row>
    <row r="7" spans="2:4" x14ac:dyDescent="0.3">
      <c r="B7" s="8" t="s">
        <v>97</v>
      </c>
      <c r="C7" s="3">
        <v>4.5</v>
      </c>
      <c r="D7" s="3">
        <v>4.5</v>
      </c>
    </row>
    <row r="8" spans="2:4" x14ac:dyDescent="0.3">
      <c r="B8" s="8" t="s">
        <v>27</v>
      </c>
      <c r="C8" s="3">
        <v>5</v>
      </c>
      <c r="D8" s="3">
        <v>5</v>
      </c>
    </row>
    <row r="9" spans="2:4" x14ac:dyDescent="0.3">
      <c r="B9" s="8" t="s">
        <v>101</v>
      </c>
      <c r="C9" s="3">
        <v>5</v>
      </c>
      <c r="D9" s="3">
        <v>5</v>
      </c>
    </row>
    <row r="10" spans="2:4" x14ac:dyDescent="0.3">
      <c r="B10" s="8" t="s">
        <v>28</v>
      </c>
      <c r="C10" s="3">
        <v>5</v>
      </c>
      <c r="D10" s="3">
        <v>5</v>
      </c>
    </row>
    <row r="11" spans="2:4" x14ac:dyDescent="0.3">
      <c r="B11" s="8" t="s">
        <v>143</v>
      </c>
      <c r="C11" s="3">
        <v>5</v>
      </c>
      <c r="D11" s="3">
        <v>5</v>
      </c>
    </row>
    <row r="12" spans="2:4" x14ac:dyDescent="0.3">
      <c r="B12" s="8" t="s">
        <v>72</v>
      </c>
      <c r="C12" s="3">
        <v>5</v>
      </c>
      <c r="D12" s="3">
        <v>5</v>
      </c>
    </row>
    <row r="13" spans="2:4" x14ac:dyDescent="0.3">
      <c r="B13" s="8" t="s">
        <v>69</v>
      </c>
      <c r="C13" s="3">
        <v>4</v>
      </c>
      <c r="D13" s="3">
        <v>4</v>
      </c>
    </row>
    <row r="14" spans="2:4" x14ac:dyDescent="0.3">
      <c r="B14" s="8" t="s">
        <v>116</v>
      </c>
      <c r="C14" s="3">
        <v>3</v>
      </c>
      <c r="D14" s="3">
        <v>3</v>
      </c>
    </row>
    <row r="15" spans="2:4" x14ac:dyDescent="0.3">
      <c r="B15" s="8" t="s">
        <v>92</v>
      </c>
      <c r="C15" s="3">
        <v>4.5</v>
      </c>
      <c r="D15" s="3">
        <v>4.5</v>
      </c>
    </row>
    <row r="16" spans="2:4" x14ac:dyDescent="0.3">
      <c r="B16" s="8" t="s">
        <v>145</v>
      </c>
      <c r="C16" s="3">
        <v>5</v>
      </c>
      <c r="D16" s="3">
        <v>5</v>
      </c>
    </row>
    <row r="17" spans="2:4" x14ac:dyDescent="0.3">
      <c r="B17" s="8" t="s">
        <v>130</v>
      </c>
      <c r="C17" s="3">
        <v>5</v>
      </c>
      <c r="D17" s="3">
        <v>5</v>
      </c>
    </row>
    <row r="18" spans="2:4" x14ac:dyDescent="0.3">
      <c r="B18" s="8" t="s">
        <v>21</v>
      </c>
      <c r="C18" s="3">
        <v>4.4000000000000004</v>
      </c>
      <c r="D18" s="3">
        <v>4.4000000000000004</v>
      </c>
    </row>
    <row r="19" spans="2:4" x14ac:dyDescent="0.3">
      <c r="B19" s="8" t="s">
        <v>45</v>
      </c>
      <c r="C19" s="3">
        <v>4.7</v>
      </c>
      <c r="D19" s="3">
        <v>4.7</v>
      </c>
    </row>
    <row r="20" spans="2:4" x14ac:dyDescent="0.3">
      <c r="B20" s="8" t="s">
        <v>167</v>
      </c>
      <c r="C20" s="3">
        <v>4</v>
      </c>
      <c r="D20" s="3">
        <v>4</v>
      </c>
    </row>
    <row r="21" spans="2:4" x14ac:dyDescent="0.3">
      <c r="B21" s="8" t="s">
        <v>214</v>
      </c>
      <c r="C21" s="3">
        <v>4.54</v>
      </c>
      <c r="D21" s="3">
        <v>4.54</v>
      </c>
    </row>
    <row r="47" spans="8:8" x14ac:dyDescent="0.3">
      <c r="H47" t="s">
        <v>224</v>
      </c>
    </row>
  </sheetData>
  <sheetProtection sheet="1" objects="1" scenarios="1"/>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8"/>
  <sheetViews>
    <sheetView workbookViewId="0">
      <selection activeCell="B6" sqref="B6"/>
    </sheetView>
  </sheetViews>
  <sheetFormatPr defaultRowHeight="14.4" x14ac:dyDescent="0.3"/>
  <cols>
    <col min="1" max="1" width="16.5546875" bestFit="1" customWidth="1"/>
    <col min="2" max="2" width="15.5546875" bestFit="1" customWidth="1"/>
    <col min="3" max="3" width="12" bestFit="1" customWidth="1"/>
  </cols>
  <sheetData>
    <row r="3" spans="1:3" x14ac:dyDescent="0.3">
      <c r="A3" s="7" t="s">
        <v>218</v>
      </c>
      <c r="B3" s="7" t="s">
        <v>213</v>
      </c>
    </row>
    <row r="4" spans="1:3" x14ac:dyDescent="0.3">
      <c r="A4" s="7" t="s">
        <v>215</v>
      </c>
      <c r="B4" t="s">
        <v>86</v>
      </c>
      <c r="C4" t="s">
        <v>214</v>
      </c>
    </row>
    <row r="5" spans="1:3" x14ac:dyDescent="0.3">
      <c r="A5" s="8" t="s">
        <v>85</v>
      </c>
      <c r="B5" s="3">
        <v>4.75</v>
      </c>
      <c r="C5" s="3">
        <v>4.75</v>
      </c>
    </row>
    <row r="6" spans="1:3" x14ac:dyDescent="0.3">
      <c r="A6" s="8" t="s">
        <v>190</v>
      </c>
      <c r="B6" s="3">
        <v>5</v>
      </c>
      <c r="C6" s="3">
        <v>5</v>
      </c>
    </row>
    <row r="7" spans="1:3" x14ac:dyDescent="0.3">
      <c r="A7" s="8" t="s">
        <v>152</v>
      </c>
      <c r="B7" s="3">
        <v>5</v>
      </c>
      <c r="C7" s="3">
        <v>5</v>
      </c>
    </row>
    <row r="8" spans="1:3" x14ac:dyDescent="0.3">
      <c r="A8" s="8" t="s">
        <v>214</v>
      </c>
      <c r="B8" s="3">
        <v>4.833333333333333</v>
      </c>
      <c r="C8" s="3">
        <v>4.833333333333333</v>
      </c>
    </row>
  </sheetData>
  <sheetProtection sheet="1" objects="1" scenarios="1"/>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5:E13"/>
  <sheetViews>
    <sheetView workbookViewId="0"/>
  </sheetViews>
  <sheetFormatPr defaultRowHeight="14.4" x14ac:dyDescent="0.3"/>
  <cols>
    <col min="3" max="3" width="23.44140625" bestFit="1" customWidth="1"/>
    <col min="4" max="4" width="15.5546875" bestFit="1" customWidth="1"/>
    <col min="5" max="5" width="12" bestFit="1" customWidth="1"/>
  </cols>
  <sheetData>
    <row r="5" spans="3:5" x14ac:dyDescent="0.3">
      <c r="C5" s="7" t="s">
        <v>218</v>
      </c>
      <c r="D5" s="7" t="s">
        <v>213</v>
      </c>
    </row>
    <row r="6" spans="3:5" x14ac:dyDescent="0.3">
      <c r="C6" s="7" t="s">
        <v>215</v>
      </c>
      <c r="D6" t="s">
        <v>47</v>
      </c>
      <c r="E6" t="s">
        <v>214</v>
      </c>
    </row>
    <row r="7" spans="3:5" x14ac:dyDescent="0.3">
      <c r="C7" s="8" t="s">
        <v>184</v>
      </c>
      <c r="D7" s="3">
        <v>4</v>
      </c>
      <c r="E7" s="3">
        <v>4</v>
      </c>
    </row>
    <row r="8" spans="3:5" x14ac:dyDescent="0.3">
      <c r="C8" s="8" t="s">
        <v>46</v>
      </c>
      <c r="D8" s="3">
        <v>5</v>
      </c>
      <c r="E8" s="3">
        <v>5</v>
      </c>
    </row>
    <row r="9" spans="3:5" x14ac:dyDescent="0.3">
      <c r="C9" s="8" t="s">
        <v>109</v>
      </c>
      <c r="D9" s="3">
        <v>5</v>
      </c>
      <c r="E9" s="3">
        <v>5</v>
      </c>
    </row>
    <row r="10" spans="3:5" x14ac:dyDescent="0.3">
      <c r="C10" s="8" t="s">
        <v>89</v>
      </c>
      <c r="D10" s="3">
        <v>4.666666666666667</v>
      </c>
      <c r="E10" s="3">
        <v>4.666666666666667</v>
      </c>
    </row>
    <row r="11" spans="3:5" x14ac:dyDescent="0.3">
      <c r="C11" s="8" t="s">
        <v>79</v>
      </c>
      <c r="D11" s="3">
        <v>4</v>
      </c>
      <c r="E11" s="3">
        <v>4</v>
      </c>
    </row>
    <row r="12" spans="3:5" x14ac:dyDescent="0.3">
      <c r="C12" s="8" t="s">
        <v>87</v>
      </c>
      <c r="D12" s="3">
        <v>5</v>
      </c>
      <c r="E12" s="3">
        <v>5</v>
      </c>
    </row>
    <row r="13" spans="3:5" x14ac:dyDescent="0.3">
      <c r="C13" s="8" t="s">
        <v>214</v>
      </c>
      <c r="D13" s="3">
        <v>4.666666666666667</v>
      </c>
      <c r="E13" s="3">
        <v>4.666666666666667</v>
      </c>
    </row>
  </sheetData>
  <sheetProtection sheet="1" objects="1" scenarios="1"/>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55B40-8441-421E-9E6D-0DF684E8A2BE}">
  <dimension ref="B4:J17"/>
  <sheetViews>
    <sheetView workbookViewId="0"/>
  </sheetViews>
  <sheetFormatPr defaultRowHeight="14.4" x14ac:dyDescent="0.3"/>
  <cols>
    <col min="2" max="2" width="23.44140625" bestFit="1" customWidth="1"/>
    <col min="3" max="3" width="15.5546875" bestFit="1" customWidth="1"/>
    <col min="4" max="4" width="10.77734375" bestFit="1" customWidth="1"/>
    <col min="8" max="8" width="17.88671875" bestFit="1" customWidth="1"/>
    <col min="9" max="9" width="15.5546875" bestFit="1" customWidth="1"/>
    <col min="10" max="10" width="10.77734375" bestFit="1" customWidth="1"/>
  </cols>
  <sheetData>
    <row r="4" spans="2:10" x14ac:dyDescent="0.3">
      <c r="B4" s="7" t="s">
        <v>218</v>
      </c>
      <c r="C4" s="7" t="s">
        <v>213</v>
      </c>
      <c r="H4" s="7" t="s">
        <v>218</v>
      </c>
      <c r="I4" s="7" t="s">
        <v>213</v>
      </c>
    </row>
    <row r="5" spans="2:10" x14ac:dyDescent="0.3">
      <c r="B5" s="7" t="s">
        <v>215</v>
      </c>
      <c r="C5" t="s">
        <v>19</v>
      </c>
      <c r="D5" t="s">
        <v>214</v>
      </c>
      <c r="H5" s="7" t="s">
        <v>215</v>
      </c>
      <c r="I5" t="s">
        <v>14</v>
      </c>
      <c r="J5" t="s">
        <v>214</v>
      </c>
    </row>
    <row r="6" spans="2:10" x14ac:dyDescent="0.3">
      <c r="B6" s="8" t="s">
        <v>178</v>
      </c>
      <c r="C6" s="3">
        <v>5</v>
      </c>
      <c r="D6" s="3">
        <v>5</v>
      </c>
      <c r="H6" s="8" t="s">
        <v>170</v>
      </c>
      <c r="I6" s="3">
        <v>5</v>
      </c>
      <c r="J6" s="3">
        <v>5</v>
      </c>
    </row>
    <row r="7" spans="2:10" x14ac:dyDescent="0.3">
      <c r="B7" s="8" t="s">
        <v>174</v>
      </c>
      <c r="C7" s="3">
        <v>5</v>
      </c>
      <c r="D7" s="3">
        <v>5</v>
      </c>
      <c r="H7" s="8" t="s">
        <v>103</v>
      </c>
      <c r="I7" s="3">
        <v>5</v>
      </c>
      <c r="J7" s="3">
        <v>5</v>
      </c>
    </row>
    <row r="8" spans="2:10" x14ac:dyDescent="0.3">
      <c r="B8" s="8" t="s">
        <v>139</v>
      </c>
      <c r="C8" s="3">
        <v>4.666666666666667</v>
      </c>
      <c r="D8" s="3">
        <v>4.666666666666667</v>
      </c>
      <c r="H8" s="8" t="s">
        <v>52</v>
      </c>
      <c r="I8" s="3">
        <v>5</v>
      </c>
      <c r="J8" s="3">
        <v>5</v>
      </c>
    </row>
    <row r="9" spans="2:10" x14ac:dyDescent="0.3">
      <c r="B9" s="8" t="s">
        <v>148</v>
      </c>
      <c r="C9" s="3">
        <v>5</v>
      </c>
      <c r="D9" s="3">
        <v>5</v>
      </c>
      <c r="H9" s="8" t="s">
        <v>136</v>
      </c>
      <c r="I9" s="3">
        <v>5</v>
      </c>
      <c r="J9" s="3">
        <v>5</v>
      </c>
    </row>
    <row r="10" spans="2:10" x14ac:dyDescent="0.3">
      <c r="B10" s="8" t="s">
        <v>38</v>
      </c>
      <c r="C10" s="3">
        <v>4.5555555555555554</v>
      </c>
      <c r="D10" s="3">
        <v>4.5555555555555554</v>
      </c>
      <c r="H10" s="8" t="s">
        <v>158</v>
      </c>
      <c r="I10" s="3">
        <v>5</v>
      </c>
      <c r="J10" s="3">
        <v>5</v>
      </c>
    </row>
    <row r="11" spans="2:10" x14ac:dyDescent="0.3">
      <c r="B11" s="8" t="s">
        <v>33</v>
      </c>
      <c r="C11" s="3">
        <v>4.75</v>
      </c>
      <c r="D11" s="3">
        <v>4.75</v>
      </c>
      <c r="H11" s="8" t="s">
        <v>105</v>
      </c>
      <c r="I11" s="3">
        <v>5</v>
      </c>
      <c r="J11" s="3">
        <v>5</v>
      </c>
    </row>
    <row r="12" spans="2:10" x14ac:dyDescent="0.3">
      <c r="B12" s="8" t="s">
        <v>175</v>
      </c>
      <c r="C12" s="3">
        <v>5</v>
      </c>
      <c r="D12" s="3">
        <v>5</v>
      </c>
      <c r="H12" s="8" t="s">
        <v>35</v>
      </c>
      <c r="I12" s="3">
        <v>4.7142857142857144</v>
      </c>
      <c r="J12" s="3">
        <v>4.7142857142857144</v>
      </c>
    </row>
    <row r="13" spans="2:10" x14ac:dyDescent="0.3">
      <c r="B13" s="8" t="s">
        <v>122</v>
      </c>
      <c r="C13" s="3">
        <v>4.666666666666667</v>
      </c>
      <c r="D13" s="3">
        <v>4.666666666666667</v>
      </c>
      <c r="H13" s="8" t="s">
        <v>51</v>
      </c>
      <c r="I13" s="3">
        <v>4.875</v>
      </c>
      <c r="J13" s="3">
        <v>4.875</v>
      </c>
    </row>
    <row r="14" spans="2:10" x14ac:dyDescent="0.3">
      <c r="B14" s="8" t="s">
        <v>99</v>
      </c>
      <c r="C14" s="3">
        <v>4.7142857142857144</v>
      </c>
      <c r="D14" s="3">
        <v>4.7142857142857144</v>
      </c>
      <c r="H14" s="8" t="s">
        <v>102</v>
      </c>
      <c r="I14" s="3">
        <v>5</v>
      </c>
      <c r="J14" s="3">
        <v>5</v>
      </c>
    </row>
    <row r="15" spans="2:10" x14ac:dyDescent="0.3">
      <c r="B15" s="8" t="s">
        <v>65</v>
      </c>
      <c r="C15" s="3">
        <v>4.5555555555555554</v>
      </c>
      <c r="D15" s="3">
        <v>4.5555555555555554</v>
      </c>
      <c r="H15" s="8" t="s">
        <v>93</v>
      </c>
      <c r="I15" s="3">
        <v>5</v>
      </c>
      <c r="J15" s="3">
        <v>5</v>
      </c>
    </row>
    <row r="16" spans="2:10" x14ac:dyDescent="0.3">
      <c r="B16" s="8" t="s">
        <v>203</v>
      </c>
      <c r="C16" s="3">
        <v>5</v>
      </c>
      <c r="D16" s="3">
        <v>5</v>
      </c>
      <c r="H16" s="8" t="s">
        <v>214</v>
      </c>
      <c r="I16" s="3">
        <v>4.9000000000000004</v>
      </c>
      <c r="J16" s="3">
        <v>4.9000000000000004</v>
      </c>
    </row>
    <row r="17" spans="2:4" x14ac:dyDescent="0.3">
      <c r="B17" s="8" t="s">
        <v>214</v>
      </c>
      <c r="C17" s="3">
        <v>4.66</v>
      </c>
      <c r="D17" s="3">
        <v>4.66</v>
      </c>
    </row>
  </sheetData>
  <sheetProtection sheet="1" objects="1" scenarios="1"/>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Food Order Sales Report</vt:lpstr>
      <vt:lpstr>Descriptive Statistics</vt:lpstr>
      <vt:lpstr>food_order data</vt:lpstr>
      <vt:lpstr>Questions</vt:lpstr>
      <vt:lpstr>Questions 1-5 answered</vt:lpstr>
      <vt:lpstr>Indian cuisine best restaurant</vt:lpstr>
      <vt:lpstr>Spanish cuisine best restaurant</vt:lpstr>
      <vt:lpstr>Thai cuisine best restaurant</vt:lpstr>
      <vt:lpstr>American and Japanese cuisine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 Nelson</dc:creator>
  <cp:lastModifiedBy>Sharon Nelson</cp:lastModifiedBy>
  <dcterms:created xsi:type="dcterms:W3CDTF">2023-05-12T23:47:20Z</dcterms:created>
  <dcterms:modified xsi:type="dcterms:W3CDTF">2023-05-31T19:32:44Z</dcterms:modified>
</cp:coreProperties>
</file>