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11D0E8-7AB8-4388-BEEF-7BA7B4E65CCE}" xr6:coauthVersionLast="47" xr6:coauthVersionMax="47" xr10:uidLastSave="{00000000-0000-0000-0000-000000000000}"/>
  <bookViews>
    <workbookView xWindow="-108" yWindow="-108" windowWidth="23256" windowHeight="12576" xr2:uid="{81909052-7909-4177-A7BE-AF9923893C7C}"/>
  </bookViews>
  <sheets>
    <sheet name="Burndow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 l="1"/>
  <c r="F15" i="2" s="1"/>
  <c r="G15" i="2" s="1"/>
  <c r="H15" i="2" s="1"/>
  <c r="I15" i="2" s="1"/>
  <c r="J15" i="2" s="1"/>
  <c r="K15" i="2" s="1"/>
  <c r="L15" i="2" s="1"/>
  <c r="M15" i="2" s="1"/>
  <c r="D16" i="2"/>
  <c r="M16" i="2" l="1"/>
  <c r="L16" i="2"/>
  <c r="H16" i="2"/>
  <c r="G16" i="2"/>
  <c r="J16" i="2"/>
  <c r="F16" i="2"/>
  <c r="I16" i="2"/>
  <c r="E16" i="2"/>
  <c r="K16" i="2"/>
  <c r="E14" i="2"/>
  <c r="F14" i="2"/>
  <c r="L14" i="2"/>
  <c r="M14" i="2"/>
  <c r="K14" i="2"/>
  <c r="J14" i="2"/>
  <c r="I14" i="2"/>
  <c r="H14" i="2"/>
  <c r="G14" i="2"/>
</calcChain>
</file>

<file path=xl/sharedStrings.xml><?xml version="1.0" encoding="utf-8"?>
<sst xmlns="http://schemas.openxmlformats.org/spreadsheetml/2006/main" count="25" uniqueCount="25">
  <si>
    <t>Ideal Burndown</t>
  </si>
  <si>
    <t>Remaining Effort</t>
  </si>
  <si>
    <t>Completed Effort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</si>
  <si>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</si>
  <si>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</si>
  <si>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</si>
  <si>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</si>
  <si>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</si>
  <si>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</si>
  <si>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</si>
  <si>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</si>
  <si>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</si>
  <si>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</si>
  <si>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</si>
  <si>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</si>
  <si>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</si>
  <si>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</si>
  <si>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</si>
  <si>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</si>
  <si>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</si>
  <si>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</si>
  <si>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Create Use Case Diagrams</t>
  </si>
  <si>
    <t>Create Use Cases Descriptions</t>
  </si>
  <si>
    <t>Codebase metrics assessment</t>
  </si>
  <si>
    <t>Implement task filter funcionality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</si>
</sst>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0" xfId="0" applyNumberFormat="1" applyFont="1" applyFill="1" applyBorder="1" applyAlignment="1">
      <alignment horizontal="center"/>
    </xf>
    <xf numFmtId="165" fontId="1" fillId="8" borderId="11" xfId="0" applyNumberFormat="1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9" xfId="0" applyBorder="1"/>
    <xf numFmtId="164" fontId="1" fillId="2" borderId="2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right" wrapText="1"/>
    </xf>
    <xf numFmtId="0" fontId="1" fillId="7" borderId="6" xfId="0" applyFont="1" applyFill="1" applyBorder="1" applyAlignment="1">
      <alignment horizontal="right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24" xfId="0" applyFont="1" applyFill="1" applyBorder="1" applyAlignment="1">
      <alignment horizontal="left" vertical="center" wrapText="1"/>
    </xf>
    <xf numFmtId="0" fontId="1" fillId="7" borderId="24" xfId="0" applyFont="1" applyFill="1" applyBorder="1" applyAlignment="1">
      <alignment horizontal="left" vertical="top" wrapText="1"/>
    </xf>
    <xf numFmtId="0" fontId="2" fillId="9" borderId="1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gray0625">
          <bgColor rgb="FFFF9999"/>
        </patternFill>
      </fill>
    </dxf>
  </dxfs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Chart'!$B$14:$C$14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Chart'!$D$14:$M$14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Chart'!$B$15:$C$15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66.5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66.5</c:v>
                </c:pt>
                <c:pt idx="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Chart'!$D$16:$M$16</c:f>
              <c:numCache>
                <c:formatCode>0.0</c:formatCode>
                <c:ptCount val="10"/>
                <c:pt idx="0" formatCode="General">
                  <c:v>66.5</c:v>
                </c:pt>
                <c:pt idx="1">
                  <c:v>59.111111111111114</c:v>
                </c:pt>
                <c:pt idx="2">
                  <c:v>51.722222222222221</c:v>
                </c:pt>
                <c:pt idx="3">
                  <c:v>44.333333333333329</c:v>
                </c:pt>
                <c:pt idx="4">
                  <c:v>36.944444444444443</c:v>
                </c:pt>
                <c:pt idx="5">
                  <c:v>29.555555555555557</c:v>
                </c:pt>
                <c:pt idx="6">
                  <c:v>22.166666666666664</c:v>
                </c:pt>
                <c:pt idx="7">
                  <c:v>14.777777777777771</c:v>
                </c:pt>
                <c:pt idx="8">
                  <c:v>7.3888888888888857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2727256</xdr:colOff>
      <xdr:row>17</xdr:row>
      <xdr:rowOff>189049</xdr:rowOff>
    </xdr:from>
    <xdr:to>
      <xdr:col>9</xdr:col>
      <xdr:colOff>564460</xdr:colOff>
      <xdr:row>43</xdr:row>
      <xdr:rowOff>41412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N23"/>
  <sheetViews>
    <sheetView tabSelected="1" zoomScale="130" zoomScaleNormal="130" workbookViewId="0">
      <selection activeCell="B3" sqref="B3:M3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3" width="10" bestFit="1" customWidth="1"/>
  </cols>
  <sheetData>
    <row r="1" spans="2:14" ht="15" thickBot="1" x14ac:dyDescent="0.35"/>
    <row r="2" spans="2:14" ht="26.4" thickBot="1" x14ac:dyDescent="0.55000000000000004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4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2:14" x14ac:dyDescent="0.3">
      <c r="B4" s="45" t="s">
        <v>15</v>
      </c>
      <c r="C4" s="45" t="s">
        <v>14</v>
      </c>
      <c r="D4" s="7" t="s">
        <v>13</v>
      </c>
      <c r="E4" s="6">
        <v>44856</v>
      </c>
      <c r="F4" s="4">
        <v>44857</v>
      </c>
      <c r="G4" s="4">
        <v>44858</v>
      </c>
      <c r="H4" s="4">
        <v>44859</v>
      </c>
      <c r="I4" s="4">
        <v>44860</v>
      </c>
      <c r="J4" s="4">
        <v>44861</v>
      </c>
      <c r="K4" s="5">
        <v>44862</v>
      </c>
      <c r="L4" s="4">
        <v>44863</v>
      </c>
      <c r="M4" s="4">
        <v>44864</v>
      </c>
    </row>
    <row r="5" spans="2:14" ht="15" thickBot="1" x14ac:dyDescent="0.35">
      <c r="B5" s="46"/>
      <c r="C5" s="46"/>
      <c r="D5" s="1" t="s">
        <v>12</v>
      </c>
      <c r="E5" s="3" t="s">
        <v>11</v>
      </c>
      <c r="F5" s="1" t="s">
        <v>10</v>
      </c>
      <c r="G5" s="1" t="s">
        <v>9</v>
      </c>
      <c r="H5" s="1" t="s">
        <v>8</v>
      </c>
      <c r="I5" s="1" t="s">
        <v>7</v>
      </c>
      <c r="J5" s="1" t="s">
        <v>6</v>
      </c>
      <c r="K5" s="2" t="s">
        <v>5</v>
      </c>
      <c r="L5" s="1" t="s">
        <v>4</v>
      </c>
      <c r="M5" s="1" t="s">
        <v>3</v>
      </c>
    </row>
    <row r="6" spans="2:14" ht="15" thickBot="1" x14ac:dyDescent="0.35">
      <c r="B6" s="26">
        <v>1</v>
      </c>
      <c r="C6" s="32" t="s">
        <v>17</v>
      </c>
      <c r="D6" s="10">
        <v>0.5</v>
      </c>
      <c r="E6" s="18"/>
      <c r="F6" s="19"/>
      <c r="G6" s="19"/>
      <c r="H6" s="19"/>
      <c r="I6" s="19"/>
      <c r="J6" s="19"/>
      <c r="K6" s="20"/>
      <c r="L6" s="19"/>
      <c r="M6" s="19"/>
    </row>
    <row r="7" spans="2:14" ht="15" thickBot="1" x14ac:dyDescent="0.35">
      <c r="B7" s="27">
        <v>2</v>
      </c>
      <c r="C7" s="28" t="s">
        <v>24</v>
      </c>
      <c r="D7" s="10">
        <v>15</v>
      </c>
      <c r="E7" s="21"/>
      <c r="F7" s="22"/>
      <c r="G7" s="22"/>
      <c r="H7" s="22"/>
      <c r="I7" s="22"/>
      <c r="J7" s="22"/>
      <c r="K7" s="23"/>
      <c r="L7" s="22"/>
      <c r="M7" s="22"/>
    </row>
    <row r="8" spans="2:14" ht="15" thickBot="1" x14ac:dyDescent="0.35">
      <c r="B8" s="27">
        <v>3</v>
      </c>
      <c r="C8" s="31" t="s">
        <v>18</v>
      </c>
      <c r="D8" s="10">
        <v>15</v>
      </c>
      <c r="E8" s="24"/>
      <c r="F8" s="22"/>
      <c r="G8" s="22"/>
      <c r="H8" s="22"/>
      <c r="I8" s="22"/>
      <c r="J8" s="22"/>
      <c r="K8" s="23"/>
      <c r="L8" s="22"/>
      <c r="M8" s="22"/>
    </row>
    <row r="9" spans="2:14" ht="15" thickBot="1" x14ac:dyDescent="0.35">
      <c r="B9" s="27">
        <v>4</v>
      </c>
      <c r="C9" s="28" t="s">
        <v>19</v>
      </c>
      <c r="D9" s="10">
        <v>5</v>
      </c>
      <c r="E9" s="25"/>
      <c r="F9" s="22"/>
      <c r="G9" s="22"/>
      <c r="H9" s="22"/>
      <c r="I9" s="22"/>
      <c r="J9" s="22"/>
      <c r="K9" s="23"/>
      <c r="L9" s="22"/>
      <c r="M9" s="22"/>
    </row>
    <row r="10" spans="2:14" ht="15" thickBot="1" x14ac:dyDescent="0.35">
      <c r="B10" s="27">
        <v>5</v>
      </c>
      <c r="C10" s="30" t="s">
        <v>20</v>
      </c>
      <c r="D10" s="10">
        <v>1</v>
      </c>
      <c r="E10" s="24"/>
      <c r="F10" s="22"/>
      <c r="G10" s="22"/>
      <c r="H10" s="22"/>
      <c r="I10" s="22"/>
      <c r="J10" s="22"/>
      <c r="K10" s="23"/>
      <c r="L10" s="22"/>
      <c r="M10" s="22"/>
    </row>
    <row r="11" spans="2:14" ht="15" thickBot="1" x14ac:dyDescent="0.35">
      <c r="B11" s="27">
        <v>6</v>
      </c>
      <c r="C11" s="30" t="s">
        <v>21</v>
      </c>
      <c r="D11" s="10">
        <v>10</v>
      </c>
      <c r="E11" s="24"/>
      <c r="F11" s="22"/>
      <c r="G11" s="22"/>
      <c r="H11" s="22"/>
      <c r="I11" s="22"/>
      <c r="J11" s="22"/>
      <c r="K11" s="23"/>
      <c r="L11" s="22"/>
      <c r="M11" s="22"/>
    </row>
    <row r="12" spans="2:14" ht="15" thickBot="1" x14ac:dyDescent="0.35">
      <c r="B12" s="27">
        <v>7</v>
      </c>
      <c r="C12" s="31" t="s">
        <v>22</v>
      </c>
      <c r="D12" s="10">
        <v>10</v>
      </c>
      <c r="E12" s="24"/>
      <c r="F12" s="22"/>
      <c r="G12" s="22"/>
      <c r="H12" s="22"/>
      <c r="I12" s="22"/>
      <c r="J12" s="22"/>
      <c r="K12" s="23"/>
      <c r="L12" s="22"/>
      <c r="M12" s="22"/>
    </row>
    <row r="13" spans="2:14" ht="15" thickBot="1" x14ac:dyDescent="0.35">
      <c r="B13" s="27">
        <v>8</v>
      </c>
      <c r="C13" s="29" t="s">
        <v>23</v>
      </c>
      <c r="D13" s="10">
        <v>10</v>
      </c>
      <c r="E13" s="24"/>
      <c r="F13" s="22"/>
      <c r="G13" s="22"/>
      <c r="H13" s="22"/>
      <c r="I13" s="22"/>
      <c r="J13" s="22"/>
      <c r="K13" s="23"/>
      <c r="L13" s="22"/>
      <c r="M13" s="22"/>
    </row>
    <row r="14" spans="2:14" x14ac:dyDescent="0.3">
      <c r="B14" s="39" t="s">
        <v>2</v>
      </c>
      <c r="C14" s="40"/>
      <c r="D14" s="16">
        <v>0</v>
      </c>
      <c r="E14" s="17">
        <f ca="1">SUM(E11:E20)</f>
        <v>0</v>
      </c>
      <c r="F14" s="16">
        <f ca="1">SUM(F11:F20)</f>
        <v>0</v>
      </c>
      <c r="G14" s="16">
        <f ca="1">SUM(G11:G20)</f>
        <v>0</v>
      </c>
      <c r="H14" s="16">
        <f ca="1">SUM(H11:H20)</f>
        <v>0</v>
      </c>
      <c r="I14" s="16">
        <f t="shared" ref="I14:M14" ca="1" si="0">SUM(I11:I20)</f>
        <v>0</v>
      </c>
      <c r="J14" s="16">
        <f t="shared" ca="1" si="0"/>
        <v>0</v>
      </c>
      <c r="K14" s="16">
        <f t="shared" ca="1" si="0"/>
        <v>0</v>
      </c>
      <c r="L14" s="16">
        <f t="shared" ca="1" si="0"/>
        <v>0</v>
      </c>
      <c r="M14" s="16">
        <f t="shared" ca="1" si="0"/>
        <v>0</v>
      </c>
    </row>
    <row r="15" spans="2:14" x14ac:dyDescent="0.3">
      <c r="B15" s="43" t="s">
        <v>1</v>
      </c>
      <c r="C15" s="44"/>
      <c r="D15" s="11">
        <f>SUM(D6:D14)</f>
        <v>66.5</v>
      </c>
      <c r="E15" s="12">
        <f>D15-SUM(E6:E13)</f>
        <v>66.5</v>
      </c>
      <c r="F15" s="12">
        <f t="shared" ref="F15:M15" si="1">E15-SUM(F6:F13)</f>
        <v>66.5</v>
      </c>
      <c r="G15" s="12">
        <f t="shared" si="1"/>
        <v>66.5</v>
      </c>
      <c r="H15" s="12">
        <f t="shared" si="1"/>
        <v>66.5</v>
      </c>
      <c r="I15" s="12">
        <f t="shared" si="1"/>
        <v>66.5</v>
      </c>
      <c r="J15" s="12">
        <f t="shared" si="1"/>
        <v>66.5</v>
      </c>
      <c r="K15" s="12">
        <f t="shared" si="1"/>
        <v>66.5</v>
      </c>
      <c r="L15" s="12">
        <f t="shared" si="1"/>
        <v>66.5</v>
      </c>
      <c r="M15" s="12">
        <f t="shared" si="1"/>
        <v>66.5</v>
      </c>
      <c r="N15" s="8"/>
    </row>
    <row r="16" spans="2:14" ht="15" customHeight="1" thickBot="1" x14ac:dyDescent="0.35">
      <c r="B16" s="41" t="s">
        <v>0</v>
      </c>
      <c r="C16" s="42"/>
      <c r="D16" s="13">
        <f>D15</f>
        <v>66.5</v>
      </c>
      <c r="E16" s="14">
        <f>$D$16-($D$16/9*1)</f>
        <v>59.111111111111114</v>
      </c>
      <c r="F16" s="14">
        <f>$D$16-($D$16/9*2)</f>
        <v>51.722222222222221</v>
      </c>
      <c r="G16" s="14">
        <f>$D$16-($D$16/9*3)</f>
        <v>44.333333333333329</v>
      </c>
      <c r="H16" s="14">
        <f>$D$16-($D$16/9*4)</f>
        <v>36.944444444444443</v>
      </c>
      <c r="I16" s="14">
        <f>$D$16-($D$16/9*5)</f>
        <v>29.555555555555557</v>
      </c>
      <c r="J16" s="14">
        <f>$D$16-($D$16/9*6)</f>
        <v>22.166666666666664</v>
      </c>
      <c r="K16" s="14">
        <f>$D$16-($D$16/9*7)</f>
        <v>14.777777777777771</v>
      </c>
      <c r="L16" s="15">
        <f>$D$16-($D$16/9*8)</f>
        <v>7.3888888888888857</v>
      </c>
      <c r="M16" s="9">
        <f>$D$16-($D$16/9*9)</f>
        <v>0</v>
      </c>
      <c r="N16" s="8"/>
    </row>
    <row r="23" ht="15" customHeight="1" x14ac:dyDescent="0.3"/>
  </sheetData>
  <mergeCells count="7">
    <mergeCell ref="B2:M2"/>
    <mergeCell ref="B3:M3"/>
    <mergeCell ref="B14:C14"/>
    <mergeCell ref="B16:C16"/>
    <mergeCell ref="B15:C15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User</cp:lastModifiedBy>
  <dcterms:created xsi:type="dcterms:W3CDTF">2022-10-20T18:15:19Z</dcterms:created>
  <dcterms:modified xsi:type="dcterms:W3CDTF">2022-12-01T01:53:15Z</dcterms:modified>
</cp:coreProperties>
</file>